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145" windowHeight="9675" firstSheet="11" activeTab="12"/>
  </bookViews>
  <sheets>
    <sheet name="附表1收入支出决算表" sheetId="2" r:id="rId1"/>
    <sheet name="附表2收入决算表" sheetId="3" r:id="rId2"/>
    <sheet name="附表3支出决算表" sheetId="4" r:id="rId3"/>
    <sheet name="附表4财政拨款收入支出决算表" sheetId="5" r:id="rId4"/>
    <sheet name="附表5一般公共预算财政拨款收入支出决算表" sheetId="6" r:id="rId5"/>
    <sheet name="附表6一般公共预算财政拨款基本支出决算表" sheetId="7" r:id="rId6"/>
    <sheet name="附表7一般公共预算财政拨款项目支出决算表" sheetId="8" r:id="rId7"/>
    <sheet name="附表8政府性基金预算财政拨款收入支出决算表" sheetId="9" r:id="rId8"/>
    <sheet name="附表9 国有资本经营预算财政拨款收入支出决算表" sheetId="10" r:id="rId9"/>
    <sheet name="附表10 财政拨款“三公”经费、行政参公单位机关运行经费情况表" sheetId="11" r:id="rId10"/>
    <sheet name="附表11 一般公共预算财政拨款“三公”经费情况表" sheetId="12" r:id="rId11"/>
    <sheet name="附表12国有资产使用情况表" sheetId="55" r:id="rId12"/>
    <sheet name="附表13 2024年度部门整体支出绩效自评情况" sheetId="13" r:id="rId13"/>
    <sheet name="附表14 2024年度部门整体支出绩效自评表" sheetId="14" r:id="rId14"/>
    <sheet name="附表15 2024年度项目支出绩效自评表1" sheetId="15" r:id="rId15"/>
    <sheet name="附表15 2024年度项目支出绩效自评表2" sheetId="16" r:id="rId16"/>
    <sheet name="附表15 2024年度项目支出绩效自评表3" sheetId="17" r:id="rId17"/>
    <sheet name="附表15 2024年度项目支出绩效自评表4" sheetId="18" r:id="rId18"/>
    <sheet name="附表15 2024年度项目支出绩效自评表5" sheetId="19" r:id="rId19"/>
    <sheet name="附表15 2024年度项目支出绩效自评表6" sheetId="20" r:id="rId20"/>
    <sheet name="附表15 2024年度项目支出绩效自评表7" sheetId="21" r:id="rId21"/>
    <sheet name="附表15 2024年度项目支出绩效自评表8" sheetId="22" r:id="rId22"/>
    <sheet name="附表15 2024年度项目支出绩效自评表9" sheetId="23" r:id="rId23"/>
    <sheet name="附表15 2024年度项目支出绩效自评表10" sheetId="24" r:id="rId24"/>
    <sheet name="附表15 2024年度项目支出绩效自评表11" sheetId="25" r:id="rId25"/>
    <sheet name="附表15 2024年度项目支出绩效自评表12" sheetId="26" r:id="rId26"/>
    <sheet name="附表15 2024年度项目支出绩效自评表13" sheetId="27" r:id="rId27"/>
    <sheet name="附表15 2024年度项目支出绩效自评表14" sheetId="28" r:id="rId28"/>
    <sheet name="附表15 2024年度项目支出绩效自评表15" sheetId="29" r:id="rId29"/>
    <sheet name="附表15 2024年度项目支出绩效自评表16" sheetId="30" r:id="rId30"/>
    <sheet name="附表15 2024年度项目支出绩效自评表17" sheetId="31" r:id="rId31"/>
    <sheet name="附表15 2024年度项目支出绩效自评表18" sheetId="32" r:id="rId32"/>
    <sheet name="附表15 2024年度项目支出绩效自评表19" sheetId="33" r:id="rId33"/>
    <sheet name="附表15 2024年度项目支出绩效自评表20" sheetId="34" r:id="rId34"/>
    <sheet name="附表15 2024年度项目支出绩效自评表21" sheetId="35" r:id="rId35"/>
    <sheet name="附表15 2024年度项目支出绩效自评表22" sheetId="36" r:id="rId36"/>
    <sheet name="附表15 2024年度项目支出绩效自评表23" sheetId="37" r:id="rId37"/>
    <sheet name="附表15 2024年度项目支出绩效自评表24" sheetId="38" r:id="rId38"/>
    <sheet name="附表15 2024年度项目支出绩效自评表25" sheetId="39" r:id="rId39"/>
    <sheet name="附表15 2024年度项目支出绩效自评表26" sheetId="40" r:id="rId40"/>
    <sheet name="附表15 2024年度项目支出绩效自评表27" sheetId="41" r:id="rId41"/>
    <sheet name="附表15 2024年度项目支出绩效自评表28" sheetId="42" r:id="rId42"/>
    <sheet name="附表15 2024年度项目支出绩效自评表29" sheetId="43" r:id="rId43"/>
    <sheet name="附表15 2024年度项目支出绩效自评表30" sheetId="44" r:id="rId44"/>
    <sheet name="附表15 2024年度项目支出绩效自评表31" sheetId="45" r:id="rId45"/>
    <sheet name="附表15 2024年度项目支出绩效自评表32" sheetId="46" r:id="rId46"/>
    <sheet name="附表15 2024年度项目支出绩效自评表33" sheetId="47" r:id="rId47"/>
    <sheet name="附表15 2024年度项目支出绩效自评表34" sheetId="48" r:id="rId48"/>
    <sheet name="附表15 2024年度项目支出绩效自评表35" sheetId="49" r:id="rId49"/>
    <sheet name="附表15 2024年度项目支出绩效自评表36" sheetId="50" r:id="rId50"/>
    <sheet name="附表15 2024年度项目支出绩效自评表37" sheetId="51" r:id="rId51"/>
    <sheet name="附表15 2024年度项目支出绩效自评表38" sheetId="52" r:id="rId52"/>
    <sheet name="附表15 2024年度项目支出绩效自评表39" sheetId="53" r:id="rId53"/>
    <sheet name="附表15 2024年度项目支出绩效自评表40" sheetId="54" r:id="rId5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<sst xmlns="http://schemas.openxmlformats.org/spreadsheetml/2006/main" count="5658" uniqueCount="1200">
  <si>
    <t>收入支出决算表</t>
  </si>
  <si>
    <t>公开01表</t>
  </si>
  <si>
    <t>部门：昆明市西山区人民政府碧鸡街道办事处</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</si>
  <si>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</si>
  <si>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</si>
  <si>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</si>
  <si>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</si>
  <si>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</si>
  <si>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</si>
  <si>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</si>
  <si>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</si>
  <si>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</si>
  <si>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</si>
  <si>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</si>
  <si>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</si>
  <si>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</si>
  <si>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</si>
  <si>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</si>
  <si>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</si>
  <si>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</si>
  <si>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</si>
  <si>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</si>
  <si>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</si>
  <si>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</si>
  <si>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</si>
  <si>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</si>
  <si>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</si>
  <si>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</si>
  <si>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</si>
  <si>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</si>
  <si>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</si>
  <si>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</si>
  <si>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</si>
  <si>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</si>
  <si>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</si>
  <si>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</si>
  <si>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</si>
  <si>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</si>
  <si>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</si>
  <si>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</si>
  <si>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</si>
  <si>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</si>
  <si>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</si>
  <si>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</si>
  <si>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</si>
  <si>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</si>
  <si>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</si>
  <si>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</si>
  <si>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</si>
  <si>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</si>
  <si>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</si>
  <si>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</si>
  <si>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</si>
  <si>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</si>
  <si>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</si>
  <si>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</si>
  <si>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</si>
  <si>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</si>
  <si>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</si>
  <si>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</si>
  <si>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</si>
  <si>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</si>
  <si>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</si>
  <si>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</si>
  <si>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</si>
  <si>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</si>
  <si>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</si>
  <si>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</si>
  <si>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</si>
  <si>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</si>
  <si>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</si>
  <si>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</si>
  <si>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</si>
  <si>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</si>
  <si>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</si>
  <si>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</si>
  <si>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</si>
  <si>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</si>
  <si>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</si>
  <si>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</si>
  <si>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</si>
  <si>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</si>
  <si>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</si>
  <si>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</si>
  <si>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</si>
  <si>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</si>
  <si>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</si>
  <si>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</si>
  <si>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</si>
  <si>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</si>
  <si>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</si>
  <si>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</si>
  <si>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</si>
  <si>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</si>
  <si>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</si>
  <si>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</si>
  <si>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</si>
  <si>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</si>
  <si>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</si>
  <si>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</si>
  <si>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</si>
  <si>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</si>
  <si>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</si>
  <si>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</si>
  <si>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</si>
  <si>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</si>
  <si>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</si>
  <si>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</si>
  <si>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</si>
  <si>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</si>
  <si>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</si>
  <si>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</si>
  <si>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</si>
  <si>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</si>
  <si>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</si>
  <si>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</si>
  <si>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</si>
  <si>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</si>
  <si>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</si>
  <si>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</si>
  <si>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</si>
  <si>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</si>
  <si>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</si>
  <si>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</si>
  <si>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</si>
  <si>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</si>
  <si>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</si>
  <si>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</si>
  <si>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</si>
  <si>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</si>
  <si>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</si>
  <si>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20101</t>
  </si>
  <si>
    <t>人大事务</t>
  </si>
  <si>
    <t>2010108</t>
  </si>
  <si>
    <t>代表工作</t>
  </si>
  <si>
    <t>20103</t>
  </si>
  <si>
    <t>政府办公厅（室）及相关机构事务</t>
  </si>
  <si>
    <t>2010301</t>
  </si>
  <si>
    <t>行政运行</t>
  </si>
  <si>
    <t>2010302</t>
  </si>
  <si>
    <t>一般行政管理事务</t>
  </si>
  <si>
    <t>2010399</t>
  </si>
  <si>
    <t>其他政府办公厅（室）及相关机构事务支出</t>
  </si>
  <si>
    <t>20105</t>
  </si>
  <si>
    <t>统计信息事务</t>
  </si>
  <si>
    <t>2010507</t>
  </si>
  <si>
    <t>专项普查活动</t>
  </si>
  <si>
    <t>2010508</t>
  </si>
  <si>
    <t>统计抽样调查</t>
  </si>
  <si>
    <t>2010599</t>
  </si>
  <si>
    <t>其他统计信息事务支出</t>
  </si>
  <si>
    <t>20129</t>
  </si>
  <si>
    <t>群众团体事务</t>
  </si>
  <si>
    <t>2012999</t>
  </si>
  <si>
    <t>其他群众团体事务支出</t>
  </si>
  <si>
    <t>20131</t>
  </si>
  <si>
    <t>党委办公厅（室）及相关机构事务</t>
  </si>
  <si>
    <t>2013102</t>
  </si>
  <si>
    <t>20199</t>
  </si>
  <si>
    <t>其他一般公共服务支出</t>
  </si>
  <si>
    <t>2019999</t>
  </si>
  <si>
    <t>203</t>
  </si>
  <si>
    <t>国防支出</t>
  </si>
  <si>
    <t>20306</t>
  </si>
  <si>
    <t>国防动员</t>
  </si>
  <si>
    <t>2030607</t>
  </si>
  <si>
    <t>民兵</t>
  </si>
  <si>
    <t>206</t>
  </si>
  <si>
    <t>科学技术支出</t>
  </si>
  <si>
    <t>20604</t>
  </si>
  <si>
    <t>技术研究与开发</t>
  </si>
  <si>
    <t>2060499</t>
  </si>
  <si>
    <t>其他技术研究与开发支出</t>
  </si>
  <si>
    <t>20607</t>
  </si>
  <si>
    <t>科学技术普及</t>
  </si>
  <si>
    <t>2060702</t>
  </si>
  <si>
    <t>科普活动</t>
  </si>
  <si>
    <t>207</t>
  </si>
  <si>
    <t>文化旅游体育与传媒支出</t>
  </si>
  <si>
    <t>20701</t>
  </si>
  <si>
    <t>文化和旅游</t>
  </si>
  <si>
    <t>2070108</t>
  </si>
  <si>
    <t>文化活动</t>
  </si>
  <si>
    <t>2070114</t>
  </si>
  <si>
    <t>文化和旅游管理事务</t>
  </si>
  <si>
    <t>2070199</t>
  </si>
  <si>
    <t>其他文化和旅游支出</t>
  </si>
  <si>
    <t>208</t>
  </si>
  <si>
    <t>社会保障和就业支出</t>
  </si>
  <si>
    <t>20801</t>
  </si>
  <si>
    <t>人力资源和社会保障管理事务</t>
  </si>
  <si>
    <t>2080101</t>
  </si>
  <si>
    <t>2080199</t>
  </si>
  <si>
    <t>其他人力资源和社会保障管理事务支出</t>
  </si>
  <si>
    <t>20802</t>
  </si>
  <si>
    <t>民政管理事务</t>
  </si>
  <si>
    <t>2080299</t>
  </si>
  <si>
    <t>其他民政管理事务支出</t>
  </si>
  <si>
    <t>20805</t>
  </si>
  <si>
    <t>行政事业单位养老支出</t>
  </si>
  <si>
    <t>2080505</t>
  </si>
  <si>
    <t>机关事业单位基本养老保险缴费支出</t>
  </si>
  <si>
    <t>2080506</t>
  </si>
  <si>
    <t>机关事业单位职业年金缴费支出</t>
  </si>
  <si>
    <t>2080599</t>
  </si>
  <si>
    <t>其他行政事业单位养老支出</t>
  </si>
  <si>
    <t>20807</t>
  </si>
  <si>
    <t>就业补助</t>
  </si>
  <si>
    <t>2080799</t>
  </si>
  <si>
    <t>其他就业补助支出</t>
  </si>
  <si>
    <t>20808</t>
  </si>
  <si>
    <t>抚恤</t>
  </si>
  <si>
    <t>2080801</t>
  </si>
  <si>
    <t>死亡抚恤</t>
  </si>
  <si>
    <t>2080805</t>
  </si>
  <si>
    <t>义务兵优待</t>
  </si>
  <si>
    <t>2080899</t>
  </si>
  <si>
    <t>其他优抚支出</t>
  </si>
  <si>
    <t>20809</t>
  </si>
  <si>
    <t>退役安置</t>
  </si>
  <si>
    <t>2080905</t>
  </si>
  <si>
    <t>军队转业干部安置</t>
  </si>
  <si>
    <t>20810</t>
  </si>
  <si>
    <t>社会福利</t>
  </si>
  <si>
    <t>2081006</t>
  </si>
  <si>
    <t>养老服务</t>
  </si>
  <si>
    <t>2081099</t>
  </si>
  <si>
    <t>其他社会福利支出</t>
  </si>
  <si>
    <t>20811</t>
  </si>
  <si>
    <t>残疾人事业</t>
  </si>
  <si>
    <t>2081199</t>
  </si>
  <si>
    <t>其他残疾人事业支出</t>
  </si>
  <si>
    <t>20825</t>
  </si>
  <si>
    <t>其他生活救助</t>
  </si>
  <si>
    <t>2082501</t>
  </si>
  <si>
    <t>其他城市生活救助</t>
  </si>
  <si>
    <t>20828</t>
  </si>
  <si>
    <t>退役军人管理事务</t>
  </si>
  <si>
    <t>2082804</t>
  </si>
  <si>
    <t>拥军优属</t>
  </si>
  <si>
    <t>2082899</t>
  </si>
  <si>
    <t>其他退役军人事务管理支出</t>
  </si>
  <si>
    <t>210</t>
  </si>
  <si>
    <t>卫生健康支出</t>
  </si>
  <si>
    <t>21001</t>
  </si>
  <si>
    <t>卫生健康管理事务</t>
  </si>
  <si>
    <t>2100199</t>
  </si>
  <si>
    <t>其他卫生健康管理事务支出</t>
  </si>
  <si>
    <t>21004</t>
  </si>
  <si>
    <t>公共卫生</t>
  </si>
  <si>
    <t>2100499</t>
  </si>
  <si>
    <t>其他公共卫生支出</t>
  </si>
  <si>
    <t>21007</t>
  </si>
  <si>
    <t>计划生育事务</t>
  </si>
  <si>
    <t>2100716</t>
  </si>
  <si>
    <t>计划生育机构</t>
  </si>
  <si>
    <t>2100799</t>
  </si>
  <si>
    <t>其他计划生育事务支出</t>
  </si>
  <si>
    <t>21011</t>
  </si>
  <si>
    <t>行政事业单位医疗</t>
  </si>
  <si>
    <t>2101101</t>
  </si>
  <si>
    <t>行政单位医疗</t>
  </si>
  <si>
    <t>2101102</t>
  </si>
  <si>
    <t>事业单位医疗</t>
  </si>
  <si>
    <t>2101103</t>
  </si>
  <si>
    <t>公务员医疗补助</t>
  </si>
  <si>
    <t>2101199</t>
  </si>
  <si>
    <t>其他行政事业单位医疗支出</t>
  </si>
  <si>
    <t>21014</t>
  </si>
  <si>
    <t>优抚对象医疗</t>
  </si>
  <si>
    <t>2101401</t>
  </si>
  <si>
    <t>优抚对象医疗补助</t>
  </si>
  <si>
    <t>211</t>
  </si>
  <si>
    <t>节能环保支出</t>
  </si>
  <si>
    <t>21101</t>
  </si>
  <si>
    <t>环境保护管理事务</t>
  </si>
  <si>
    <t>2110199</t>
  </si>
  <si>
    <t>其他环境保护管理事务支出</t>
  </si>
  <si>
    <t>21104</t>
  </si>
  <si>
    <t>自然生态保护</t>
  </si>
  <si>
    <t>2110401</t>
  </si>
  <si>
    <t>生态保护</t>
  </si>
  <si>
    <t>21105</t>
  </si>
  <si>
    <t>森林保护修复</t>
  </si>
  <si>
    <t>2110501</t>
  </si>
  <si>
    <t>森林管护</t>
  </si>
  <si>
    <t>212</t>
  </si>
  <si>
    <t>城乡社区支出</t>
  </si>
  <si>
    <t>21201</t>
  </si>
  <si>
    <t>城乡社区管理事务</t>
  </si>
  <si>
    <t>2120102</t>
  </si>
  <si>
    <t>2120104</t>
  </si>
  <si>
    <t>城管执法</t>
  </si>
  <si>
    <t>21203</t>
  </si>
  <si>
    <t>城乡社区公共设施</t>
  </si>
  <si>
    <t>2120399</t>
  </si>
  <si>
    <t>其他城乡社区公共设施支出</t>
  </si>
  <si>
    <t>21205</t>
  </si>
  <si>
    <t>城乡社区环境卫生</t>
  </si>
  <si>
    <t>2120501</t>
  </si>
  <si>
    <t>213</t>
  </si>
  <si>
    <t>农林水支出</t>
  </si>
  <si>
    <t>21301</t>
  </si>
  <si>
    <t>农业农村</t>
  </si>
  <si>
    <t>2130104</t>
  </si>
  <si>
    <t>事业运行</t>
  </si>
  <si>
    <t>2130112</t>
  </si>
  <si>
    <t>行业业务管理</t>
  </si>
  <si>
    <t>2130126</t>
  </si>
  <si>
    <t>农村社会事业</t>
  </si>
  <si>
    <t>21302</t>
  </si>
  <si>
    <t>林业和草原</t>
  </si>
  <si>
    <t>2130204</t>
  </si>
  <si>
    <t>事业机构</t>
  </si>
  <si>
    <t>2130234</t>
  </si>
  <si>
    <t>林业草原防灾减灾</t>
  </si>
  <si>
    <t>21303</t>
  </si>
  <si>
    <t>水利</t>
  </si>
  <si>
    <t>2130304</t>
  </si>
  <si>
    <t>水利行业业务管理</t>
  </si>
  <si>
    <t>2130316</t>
  </si>
  <si>
    <t>农村水利</t>
  </si>
  <si>
    <t>2130334</t>
  </si>
  <si>
    <t>水利建设征地及移民支出</t>
  </si>
  <si>
    <t>21305</t>
  </si>
  <si>
    <t>巩固拓展脱贫攻坚成果衔接乡村振兴</t>
  </si>
  <si>
    <t>2130599</t>
  </si>
  <si>
    <t>其他巩固拓展脱贫攻坚成果衔接乡村振兴支出</t>
  </si>
  <si>
    <t>21308</t>
  </si>
  <si>
    <t>普惠金融发展支出</t>
  </si>
  <si>
    <t>2130804</t>
  </si>
  <si>
    <t>创业担保贷款贴息及奖补</t>
  </si>
  <si>
    <t>21399</t>
  </si>
  <si>
    <t>其他农林水支出</t>
  </si>
  <si>
    <t>2139999</t>
  </si>
  <si>
    <t>214</t>
  </si>
  <si>
    <t>交通运输支出</t>
  </si>
  <si>
    <t>21401</t>
  </si>
  <si>
    <t>公路水路运输</t>
  </si>
  <si>
    <t>2140102</t>
  </si>
  <si>
    <t>2140106</t>
  </si>
  <si>
    <t>公路养护</t>
  </si>
  <si>
    <t>220</t>
  </si>
  <si>
    <t>自然资源海洋气象等支出</t>
  </si>
  <si>
    <t>22001</t>
  </si>
  <si>
    <t>自然资源事务</t>
  </si>
  <si>
    <t>2200104</t>
  </si>
  <si>
    <t>自然资源规划及管理</t>
  </si>
  <si>
    <t>2200106</t>
  </si>
  <si>
    <t>自然资源利用与保护</t>
  </si>
  <si>
    <t>221</t>
  </si>
  <si>
    <t>住房保障支出</t>
  </si>
  <si>
    <t>22102</t>
  </si>
  <si>
    <t>住房改革支出</t>
  </si>
  <si>
    <t>2210201</t>
  </si>
  <si>
    <t>住房公积金</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</si>
  <si>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</si>
  <si>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</si>
  <si>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</si>
  <si>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</si>
  <si>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</si>
  <si>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</si>
  <si>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</si>
  <si>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</si>
  <si>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</si>
  <si>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</si>
  <si>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</si>
  <si>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</si>
  <si>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</si>
  <si>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</si>
  <si>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</si>
  <si>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</si>
  <si>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</si>
  <si>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</si>
  <si>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</si>
  <si>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</si>
  <si>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</si>
  <si>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</si>
  <si>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</si>
  <si>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</si>
  <si>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</si>
  <si>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</si>
  <si>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</si>
  <si>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</si>
  <si>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</si>
  <si>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</si>
  <si>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</si>
  <si>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</si>
  <si>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</si>
  <si>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</si>
  <si>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</si>
  <si>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</si>
  <si>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</si>
  <si>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</si>
  <si>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</si>
  <si>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</si>
  <si>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</si>
  <si>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</si>
  <si>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</si>
  <si>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</si>
  <si>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</si>
  <si>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</si>
  <si>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</si>
  <si>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</si>
  <si>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</si>
  <si>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</si>
  <si>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</si>
  <si>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</si>
  <si>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</si>
  <si>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</si>
  <si>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</si>
  <si>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</si>
  <si>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</si>
  <si>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</si>
  <si>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</si>
  <si>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</si>
  <si>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</si>
  <si>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</si>
  <si>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</si>
  <si>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</si>
  <si>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</si>
  <si>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</si>
  <si>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</si>
  <si>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</si>
  <si>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</si>
  <si>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</si>
  <si>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</si>
  <si>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</si>
  <si>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</si>
  <si>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</si>
  <si>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</si>
  <si>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</si>
  <si>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</si>
  <si>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</si>
  <si>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</si>
  <si>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</si>
  <si>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</si>
  <si>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</si>
  <si>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</si>
  <si>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</si>
  <si>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</si>
  <si>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</si>
  <si>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</si>
  <si>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</si>
  <si>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</si>
  <si>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</si>
  <si>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</si>
  <si>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</si>
  <si>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</si>
  <si>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</si>
  <si>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</si>
  <si>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</si>
  <si>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</si>
  <si>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</si>
  <si>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</si>
  <si>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</si>
  <si>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</si>
  <si>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</si>
  <si>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</si>
  <si>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</si>
  <si>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</si>
  <si>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</si>
  <si>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</si>
  <si>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</si>
  <si>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</si>
  <si>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</si>
  <si>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</si>
  <si>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</si>
  <si>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</si>
  <si>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</si>
  <si>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</si>
  <si>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</si>
  <si>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</si>
  <si>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</si>
  <si>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</si>
  <si>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</si>
  <si>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</si>
  <si>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</si>
  <si>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</si>
  <si>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</si>
  <si>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</si>
  <si>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</si>
  <si>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</si>
  <si>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</si>
  <si>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</si>
  <si>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</si>
  <si>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</si>
  <si>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</si>
  <si>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</si>
  <si>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</si>
  <si>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</si>
  <si>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</si>
  <si>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</si>
  <si>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</si>
  <si>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</si>
  <si>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</si>
  <si>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</si>
  <si>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</si>
  <si>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</si>
  <si>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</si>
  <si>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</si>
  <si>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</si>
  <si>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</si>
  <si>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</si>
  <si>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</si>
  <si>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</si>
  <si>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</si>
  <si>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</si>
  <si>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</si>
  <si>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</si>
  <si>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</si>
  <si>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</si>
  <si>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</si>
  <si>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</si>
  <si>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</si>
  <si>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</si>
  <si>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</si>
  <si>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</si>
  <si>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</si>
  <si>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</si>
  <si>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</si>
  <si>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</si>
  <si>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</si>
  <si>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</si>
  <si>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</si>
  <si>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</si>
  <si>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</si>
  <si>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</si>
  <si>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</si>
  <si>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</si>
  <si>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</si>
  <si>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</si>
  <si>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</si>
  <si>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</si>
  <si>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</si>
  <si>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</si>
  <si>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</si>
  <si>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</si>
  <si>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</si>
  <si>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</si>
  <si>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</si>
  <si>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</si>
  <si>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</si>
  <si>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</si>
  <si>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</si>
  <si>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</si>
  <si>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</si>
  <si>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</si>
  <si>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</si>
  <si>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</si>
  <si>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</si>
  <si>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</si>
  <si>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</si>
  <si>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</si>
  <si>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</si>
  <si>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</si>
  <si>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</si>
  <si>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</si>
  <si>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</si>
  <si>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</si>
  <si>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</si>
  <si>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</si>
  <si>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</si>
  <si>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</si>
  <si>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</si>
  <si>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</si>
  <si>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</si>
  <si>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</si>
  <si>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</si>
  <si>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</si>
  <si>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</si>
  <si>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</si>
  <si>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</si>
  <si>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</si>
  <si>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</si>
  <si>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</si>
  <si>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</si>
  <si>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</si>
  <si>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</si>
  <si>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</si>
  <si>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</si>
  <si>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</si>
  <si>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</si>
  <si>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</si>
  <si>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</si>
  <si>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</si>
  <si>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</si>
  <si>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</si>
  <si>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</si>
  <si>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</si>
  <si>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</si>
  <si>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</si>
  <si>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</si>
  <si>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</si>
  <si>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</si>
  <si>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</si>
  <si>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</si>
  <si>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</si>
  <si>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</si>
  <si>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</si>
  <si>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</si>
  <si>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</si>
  <si>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</si>
  <si>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</si>
  <si>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</si>
  <si>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</si>
  <si>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</si>
  <si>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</si>
  <si>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</si>
  <si>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</si>
  <si>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</si>
  <si>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</si>
  <si>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</si>
  <si>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</si>
  <si>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</si>
  <si>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</si>
  <si>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</si>
  <si>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</si>
  <si>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</si>
  <si>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我部门2024年无政府性基金预算财政拨款收入支出，该表为空表。</t>
  </si>
  <si>
    <t>国有资本经营预算财政拨款收入支出决算表</t>
  </si>
  <si>
    <t>公开09表</t>
  </si>
  <si>
    <t>结转</t>
  </si>
  <si>
    <t>结余</t>
  </si>
  <si>
    <t>注：本表反映本年度国有资本经营预算财政拨款的收支和年初、年末结转结余情况。</t>
  </si>
  <si>
    <t>我部门2024年无国有资本经营预算财政拨款收入支出，该表为空表。</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</si>
  <si>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</si>
  <si>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</si>
  <si>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</si>
  <si>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</si>
  <si>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</si>
  <si>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</si>
  <si>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</si>
  <si>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</si>
  <si>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</si>
  <si>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</si>
  <si>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</si>
  <si>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</si>
  <si>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</si>
  <si>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</si>
  <si>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</si>
  <si>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</si>
  <si>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</si>
  <si>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</si>
  <si>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</si>
  <si>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</si>
  <si>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</si>
  <si>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</si>
  <si>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</si>
  <si>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</si>
  <si>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</si>
  <si>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</si>
  <si>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</si>
  <si>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</si>
  <si>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</si>
  <si>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</si>
  <si>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</si>
  <si>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</si>
  <si>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</si>
  <si>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</si>
  <si>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</si>
  <si>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</si>
  <si>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</si>
  <si>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</si>
  <si>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</si>
  <si>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</si>
  <si>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</si>
  <si>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部门：</t>
  </si>
  <si>
    <t>昆明市西山区人民政府碧鸡街道办事处</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</si>
  <si>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</si>
  <si>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</si>
  <si>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</si>
  <si>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</si>
  <si>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</si>
  <si>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</si>
  <si>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</si>
  <si>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</si>
  <si>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</si>
  <si>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</si>
  <si>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</si>
  <si>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</si>
  <si>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</si>
  <si>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</si>
  <si>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</si>
  <si>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r>
      <rPr>
        <sz val="18"/>
        <rFont val="宋体"/>
        <charset val="134"/>
      </rPr>
      <t>2024年度</t>
    </r>
    <r>
      <rPr>
        <b/>
        <sz val="18"/>
        <rFont val="宋体"/>
        <charset val="134"/>
      </rPr>
      <t>部门整体支出绩效自评情况</t>
    </r>
  </si>
  <si>
    <t>一、部门基本情况</t>
  </si>
  <si>
    <t>（一）部门概况</t>
  </si>
  <si>
    <t>碧鸡街道办事处综合设置8个工作机构，碧鸡街道机关核定行政编制30名，领导职数11名，其中，正科级领导职数3名，副科级领导职数8名；核定事业编制45名，核定副科级领导职数3名， 碧鸡街道办事处2024年年末实有在职在编人员73人，全部为财政全额供养人员。贯彻执行法律、法规、规章和市、区人民政府的决定、命令、指示，保证各项任务顺利完成；坚决贯彻落实区委、区政府各项决策部署，紧紧围绕区委、区政府下达的各项重点指标、重点工作、重点任务，攻坚克难、锐意进取，各项工作取得了一定的成效。</t>
  </si>
  <si>
    <t>（二）部门绩效目标的设立情况</t>
  </si>
  <si>
    <t>在区委、区政府的领导下，碧鸡街道办事处团结带领广大党员群众干部，开拓创新、拼搏实干。坚决贯彻落实区委、区政府各项决策部署，紧紧围绕区委、区政府下达的各项重点指标、重点工作、重点任务，攻坚克难、锐意进取，各项工作取得了一定的成效。</t>
  </si>
  <si>
    <t>（三）部门整体收支情况</t>
  </si>
  <si>
    <t>碧鸡街道办事处2024年收入决算数为4725.84万元。其中：财政拨款收入4655.17万元，占比99%，其他收入70.67万元，占比1%。本年支出决算数4641.31万元，其中：财政拨款支出4549.04万元，占比98%，横向转拨款支出92.27万元，占比2%。按支出性质：基本支出2812.98万元，占比61%；项目支出1828.33万元，占比39%。按支出经济分类：工资福利支出1755.95万元，占比38%；商品和服务支出1559.24万元，占比34%；对个人和家庭的补助支出1113.72万元，占比24%；资本性支出212.4万元，占比4 %。</t>
  </si>
  <si>
    <t>（四）部门预算管理制度建设情况</t>
  </si>
  <si>
    <t>认真执行《中华人民共和国预算法》《政府会计制度》，严格按照《碧鸡街道办事处财务管理办法》和《碧鸡街道“三重一大”决策制度实施细则》执行，在编制预算时，根据区财政局关于预算绩效管理的要求和程序，明确预算绩效管理工作职能的机构和人员，科学、规范、完整的编制本单位整体支出绩效目标、项目支出绩效目标。</t>
  </si>
  <si>
    <t>（五）严控“三公”经费支出情况</t>
  </si>
  <si>
    <t>严格执行中央八项规定精神，加强“三公”经费管理，一是加强公务用车管理，压缩公务用车频率、节约油料开支，实行车辆定点维修等。 “三公”经费得到较有效控制。2024年度“三公”经费为5.3万元。其中：公务用车运行维护费5.3万元，公务接待费0元，“三公”经费明显下降。</t>
  </si>
  <si>
    <t>二、绩效自评工作情况</t>
  </si>
  <si>
    <t>（一）前期准备</t>
  </si>
  <si>
    <t>确认当年度部门整体支出的绩效目标→梳理部门管理制度内容及存量资源→分析确定当年度部门整体支出的评价重点→自评打分。</t>
  </si>
  <si>
    <t>（二）组织实施</t>
  </si>
  <si>
    <t>建立绩效评价结果的反馈与整改、激励与问责制度，进一步完善绩效评价结果的反馈和运用机制，将绩效结果向社会逐步公开，进一步增强单位的责任感和紧迫感。将评价结果作为安排以后年度预算的重要依据，切实发挥绩效评价工作的应有作用。按照上级部门的要求做好下一年的预算及本年决算工作，保证预算准确，贯穿预算编制、执行、监督全部过程，确保预算绩效管理工作取得实效。</t>
  </si>
  <si>
    <t>三、评价情况分析及综合评价结论</t>
  </si>
  <si>
    <t>四、存在的问题和整改情况</t>
  </si>
  <si>
    <t xml:space="preserve">1.部分科室（站、所）对绩效评价工作的重视程度还不够，平时不注重收集资料建立工作台账，总认为预算支出绩效评价是财务室的事情，主要由于评价结果和预算安排尚未密切挂钩。
2.办事处预算支出项目多、指标杂，金额小，比较零散，大部分的项目资金用来保运转、保工资、保民生，剩余的小部分资金在整个项目中只能起到一个配比的作用，所以更注重社会效益和长期效益，绩效指标制定和绩效评价有一定难度。三是成果应用有待加强。绩效评价结果公开情况目前尚未执行到位。
</t>
  </si>
  <si>
    <t>五、绩效自评结果应用</t>
  </si>
  <si>
    <t>通过绩效自评结果，对指标完成较好的项目（工作）要在下一年度继续巩固和加强，对未完成的指标要深入剖析原因，在以后工作中完善和改进；利用绩效自评结果，促进部门增强责任和效益理念，加强预算支出管理、增强资金绩效理念、优化财政支出结构、提高资金使用效益的重要手段，自评结果可作为以后年度资金分配的重要依据，评价结果可公开。</t>
  </si>
  <si>
    <t>六、主要经验及做法</t>
  </si>
  <si>
    <t>强化项目绩效目标，每年初按区财政局要求，对单位申报的预算项目进行全面梳理、加强审核、合理保障，所有项目必须有明细的资金测算，对无具体内容、无明细支出测算的，或支出测算不够细化的项目，一律不予安排。其中，对政策性预算项目，全部制定绩效目标，一般性业务工作项目支出，在申请项目时也提报详细绩效信息，包括立项依据、项目内容和目标、实施周期、投入总额、三年投入总额、本年度预算目标和金额等，作为项目审核的依据。</t>
  </si>
  <si>
    <t>七、其他需说明的情况</t>
  </si>
  <si>
    <t>无</t>
  </si>
  <si>
    <t>备注：涉密部门和涉密信息按保密规定不公开。</t>
  </si>
  <si>
    <t>2024年度部门整体支出绩效自评表</t>
  </si>
  <si>
    <t>基本信息</t>
  </si>
  <si>
    <t>部门名称</t>
  </si>
  <si>
    <t>部门
预算
资金
（万元）</t>
  </si>
  <si>
    <t>项目年度支出</t>
  </si>
  <si>
    <t>年初
预算数</t>
  </si>
  <si>
    <t>预算
调整数</t>
  </si>
  <si>
    <t>预算
确定数</t>
  </si>
  <si>
    <r>
      <rPr>
        <sz val="12"/>
        <rFont val="宋体"/>
        <charset val="134"/>
      </rPr>
      <t>执行数</t>
    </r>
    <r>
      <rPr>
        <sz val="6"/>
        <rFont val="宋体"/>
        <charset val="134"/>
      </rPr>
      <t>（系统提取）</t>
    </r>
  </si>
  <si>
    <t>执行率（%）</t>
  </si>
  <si>
    <t>情况
说明</t>
  </si>
  <si>
    <t>备注</t>
  </si>
  <si>
    <t>年度资金总额</t>
  </si>
  <si>
    <t>其中：
当年财政拨款</t>
  </si>
  <si>
    <t>上年结转资金</t>
  </si>
  <si>
    <t>非财政拨款</t>
  </si>
  <si>
    <t>财年</t>
  </si>
  <si>
    <t>目标</t>
  </si>
  <si>
    <t>实际完成情况</t>
  </si>
  <si>
    <t>2024</t>
  </si>
  <si>
    <t>围绕区委、区政府下达的各项重点指标、重点工作、重点任务；落实区委、区政府各项决策部署，稳中求进，实现社会经济复苏，稳步推进经济发展，扎实开展重点项目建设，大力推进招商引资工作，不断优化营商环境，推进市场主体倍增工作；加强生态文明建设，做好滇池保护治理，抓好黑臭水体长效治理，做好农村污水治理工作；做好滇池流域重点水域“十年禁渔”工作，认真开展日常巡查检查；实施乡村振兴；严格落实“三线三区”成果数据，稳步推进滇池沿岸重点乡村改造提升；扎实开展绿美乡村建设，持续开展人居环境整治提升，提升提升村容村貌；抓好民政救助、抓好社会保障、构建和谐劳动关系，坚决遏制群体性讨薪事件发生、抓好其他社会服务，做好农村地区疫情防控工作，组织群众文化活动，不断丰富人民群众精神文明生活；建设平安碧鸡做好普法强基补短板专项行动，积极组织普法宣传队伍，完善公共法律服务体系建设，为辖区群众提供法律咨询、法律援助申请、人民调解等服务，做好矛盾纠纷调解化解，有效维护辖区社会稳定；落实安全生产责任，保辖区平稳有序抓好企业安全生产责任落实，组织开展企业安生产专项检查及日常检查；全面加强消防隐患排查整治；做好森林防火工作；高度重视防汛抗旱工作，及时传达上级防汛抗旱工作会议精神，全面排查摸底受旱地处的缺水问题，认真开展辖区汛期检查；开展自建房安全专项整治，定期开展安全巡查。</t>
  </si>
  <si>
    <t>1.做好经济发展规划，推动产业结构调整，提高经济综合发展实力；
2. 稳定和完善多种分配形式并存的经营制度，落实各种稳经济增长措施，确保居民受益，引导居民多渠道转移就业，增加居民收入，不断提高人民生活水平；
3.做好应急管理工作,承担并协助有关部门做好辖区内安全生产类、自然灾害类突发事件和综合减灾救灾工作;组织开展基础设施建设，完善居民生产生活条件；
4.加强民主法制宣传教育,加强社会治安综合治理，完善治安防控体系，保障人民生命财产安全;做好信访工作，及时掌握社情民意，排查化解矛盾纠纷，妥善处理人民内部矛盾；建立健全应急管理体制，提高危机处置能力;依法进行国防教育、国防动员和兵役管理，抓好基层民兵工作; 指导社区自治、完善民主议事制度，推进居务公开、财务公开，引导居民有序参与社区事务管理，推动城市社区建设，促进社会组织健康发展，增强社会自治功能;
5. 落实计划生育基本国策，推进优生优育，发展街道教育、体育、科技、文化旅游及卫生健康等服务事业，管理好街道各项社会事务，为辖区各类单位提供优质的服务和良好的发展环境;
6.承担并协助有关部门做好自然资源、生态环境、市场监管、劳动监察、企业退休人员、农业农村、林业、水务、殡葬改革、民族宗教、普法教育、司法调解和法律服务等工作。保证社会公正，维护社会秩序和社会稳定。</t>
  </si>
  <si>
    <t>2025</t>
  </si>
  <si>
    <t>贯彻党的相关会议精神，以经济建设、社会建设、文化建设、生态建设、党的建设“五大建设”为目标构架，紧紧围绕“奋力谱写区域性国际中心城市活力核心区高质量发展新篇章”的奋斗目标；努力完成各项经济指标任务，开展协税护税工作，扩大辖区经济总量；建设集宣传文化、党员教育、科学普及、普法教育、体育健身等功能于一体，设备齐全、服务规范、保障有力、群众满意度较高的基层综合性公共文化设施和场所，深入实施乡村振兴战略，持续推进和巩固美丽乡村建设，打造“生态宜居”环境，全力推进实施推动乡村产业振兴实现农民生活富裕、以美丽乡村建设为重点打造生态宜居环境、以乡风文明为引领全面深化乡村文化振兴、以治理有效为基础抓组织振兴、实施农村基础设施和公共服务能力提升工程改善民生福祉、坚持深化改革创新六大行动计划，开创乡村振兴新面貌。</t>
  </si>
  <si>
    <t>---</t>
  </si>
  <si>
    <t>2026</t>
  </si>
  <si>
    <t>在区委、区政府的领导下，碧鸡街道将按照“12366”总体发展思路，围绕经济目标任务，加强短板弱项，精准发力，夯实责任，狠抓落实。加快长坡园区规划编制调整，加大开发建设力度。加大招商招展力度，加快规上企业培育速度。加大长坡片区在建项目的协调和服务，加大土地收储供应力度，带动各项经济指标的提升，加大辖区企业排查力度，进一步完善拟新增和提升规上企业名目库，协调工商、税务等相关职能部门，做好提升和新增规上企业培优工作，结合区两会明确事项，认真梳理辖区企业及项目的排筛，做好项目的培育达规入库；结合2023年美丽乡村暨滇池沿岸重点乡村建设招商推介会，积极与意向企业开展洽谈，探索以乡村振兴促经济社会发展的新路子，抓牢乡村振兴产业建设，强化经济发展新支撑。进一步细化盘点并整合资源，加大招商引资洽淡力度，结合乡村振兴工作搭建村集体经济组织与区级平台公司、第三方公司合作平台，深入挖掘村庄特色文化，构建农文旅融合产业，做好社形成新的经济支撑。突出因地制宜。立足各村发展现状、区位优势和资源禀赋，以壮大集体产业为支撑点，以产业项目导入为突破口，对基础条件较好的点、线先行打造，以点串线、由线及面推进重点村建设。激发基层党组织领办合作社主观能动性。从“被动干”到“主动干”，摒弃“等靠要”的错误思想，抓住重点村建设机遇，打通村级集体经济发展壮大关键环节。三是坚持群众主体。探索建立美丽乡村建设“村为主”的工作机制，在规划编制、项目安排、建设实施、管理机制等方面充分尊重群众意愿。四是充分调动多元投资主体。对已确定投资运营主体的重点村开展“二次招商”，充分整合政府、企业、民间资本、银行等投资主体，形成多元化投入机制。五是持续巩固基础。开展人居环境整治提升，村庄美化绿化亮化，完善村规民约，加强化跟踪服务，院”“清地”行动，做好企业的登记管理，盘清家底，制定任务清单、进度清单、问题清单、责任清单，科级领导挂包联系企业，带头深入企业和项目调研，帮助企业解决当前存在的困难和问题，增强企业抗风险能力，提高政府的服务职能，进一步优化营商环境，全面梳理排查总投资500万元以上的项目，加强与统计部门和发改部门的沟通，及时联动，帮助企业梳理包装项目，指导企业做好材料准备，有效整合包装项目入库入统。认真梳理辖区企业及项目，做好沟通协调工作，加强与统计、税务等相关部门的合作，济发展注入新的活力。</t>
  </si>
  <si>
    <t>部门整体支出绩效指标</t>
  </si>
  <si>
    <t>一级指标</t>
  </si>
  <si>
    <t>二级指标</t>
  </si>
  <si>
    <t>三级指标</t>
  </si>
  <si>
    <t>指标性质</t>
  </si>
  <si>
    <t>指标值</t>
  </si>
  <si>
    <t>度量单位</t>
  </si>
  <si>
    <t>实际完成值</t>
  </si>
  <si>
    <t>偏差原因分析及改进措施</t>
  </si>
  <si>
    <t>产出指标</t>
  </si>
  <si>
    <t>数量指标</t>
  </si>
  <si>
    <t>＝</t>
  </si>
  <si>
    <t>万元</t>
  </si>
  <si>
    <t>质量指标</t>
  </si>
  <si>
    <t>经济总量——规模以上工业增加值增速</t>
  </si>
  <si>
    <t>≥</t>
  </si>
  <si>
    <t>%</t>
  </si>
  <si>
    <t>5%</t>
  </si>
  <si>
    <t>经济结构——城镇常住居民人均可支配收入增长</t>
  </si>
  <si>
    <t>安全生产企业检查覆盖率</t>
  </si>
  <si>
    <t>100</t>
  </si>
  <si>
    <t>100%</t>
  </si>
  <si>
    <t>公共文化服务项目落实率</t>
  </si>
  <si>
    <t>90</t>
  </si>
  <si>
    <t>时效指标</t>
  </si>
  <si>
    <t>整体支出完成时限</t>
  </si>
  <si>
    <t>月</t>
  </si>
  <si>
    <t>成本指标</t>
  </si>
  <si>
    <t>商品服务支出</t>
  </si>
  <si>
    <t>对个人和家庭补助支出</t>
  </si>
  <si>
    <t>效益指标</t>
  </si>
  <si>
    <t>经济效益
指标</t>
  </si>
  <si>
    <t>规模以上固定资产投资</t>
  </si>
  <si>
    <t>亿元</t>
  </si>
  <si>
    <t>规模以上工业总产值</t>
  </si>
  <si>
    <t>限额以上社会消费品零售额</t>
  </si>
  <si>
    <t>社会效益
指标</t>
  </si>
  <si>
    <t>推动党建 、经济、社会发展率</t>
  </si>
  <si>
    <t>营造奉献、友爱、团结、互助和谐社区</t>
  </si>
  <si>
    <t>提升城市形象、营造整洁有序环境</t>
  </si>
  <si>
    <t>生态效益
指标</t>
  </si>
  <si>
    <t>滇池外海、草海治理工作完成任务率</t>
  </si>
  <si>
    <t>防汛、抗旱工作完成率</t>
  </si>
  <si>
    <t>森林防火、造林任务完成率</t>
  </si>
  <si>
    <t>可持续影响
指标</t>
  </si>
  <si>
    <t>增强经济发展效益</t>
  </si>
  <si>
    <t>营造宜居环境效益</t>
  </si>
  <si>
    <t>为辖区群众提供满意的服务效益</t>
  </si>
  <si>
    <t>满意度指标</t>
  </si>
  <si>
    <t>服务对象满意度指标等</t>
  </si>
  <si>
    <t>社区公众满意度</t>
  </si>
  <si>
    <t>服务对象满意度</t>
  </si>
  <si>
    <t>其他需说明事项</t>
  </si>
  <si>
    <t>备注：</t>
  </si>
  <si>
    <t>1.涉密部门和涉密信息按保密规定不公开。</t>
  </si>
  <si>
    <t>2.一级指标包含产出指标、效益指标、满意度指标，二级指标和三级指标根据项目实际情况设置。</t>
  </si>
  <si>
    <t>3.财政拨款=当年财政拨款+上年结转资金。</t>
  </si>
  <si>
    <r>
      <rPr>
        <b/>
        <sz val="18"/>
        <rFont val="宋体"/>
        <charset val="134"/>
        <scheme val="minor"/>
      </rPr>
      <t>2024年度</t>
    </r>
    <r>
      <rPr>
        <b/>
        <sz val="18"/>
        <rFont val="宋体"/>
        <charset val="134"/>
      </rPr>
      <t>项目支出绩效自评表</t>
    </r>
  </si>
  <si>
    <t>项目名称</t>
  </si>
  <si>
    <t>32015部队上马村营区部分营房提升改造项目工程尾款的资金</t>
  </si>
  <si>
    <t>主管部门</t>
  </si>
  <si>
    <t>实施单位</t>
  </si>
  <si>
    <t>农业农村发展服务中心</t>
  </si>
  <si>
    <t>项目资金
（万元）</t>
  </si>
  <si>
    <t>年初预算数</t>
  </si>
  <si>
    <t>全年执行数</t>
  </si>
  <si>
    <t>分值</t>
  </si>
  <si>
    <t>执行率</t>
  </si>
  <si>
    <t>得分</t>
  </si>
  <si>
    <t>74.64万元</t>
  </si>
  <si>
    <t>其中：当年财政
       拨款</t>
  </si>
  <si>
    <t xml:space="preserve">      上年结转
        资金</t>
  </si>
  <si>
    <t xml:space="preserve">      其他资金</t>
  </si>
  <si>
    <t>年度
总体
目标</t>
  </si>
  <si>
    <t>预期目标</t>
  </si>
  <si>
    <t>根据《上马村营区部分营房提升改造项目竣工财务决算审计报告》，总费用￥6582579.69元，现还需支付￥746359.47元，按照西政复（2024）34号）批复，该项目资金由区财政安排。</t>
  </si>
  <si>
    <t>根据《西山区滇池一级保护区内公共单位搬迁工作方案》（西政办通〔2019〕105号）、《滇池保护治理“三年攻坚”行动2020年主要工作方案》（昆滇三年攻坚〔2020〕1号）及（区政府会议纪要第66期）《关于32015部队图库搬迁过渡安置点提升改造相关事宜专题会的会议纪要》相关要求，碧鸡街道开展了滇池保护区内32015部队搬迁及上马村营区部分营房提升改造项目建设工作。</t>
  </si>
  <si>
    <t>绩效指标</t>
  </si>
  <si>
    <t xml:space="preserve">年度指标值 </t>
  </si>
  <si>
    <t>上马村营区部分营房提升改造项目施工建设</t>
  </si>
  <si>
    <t xml:space="preserve">＝
＞
＜
≥
≤
</t>
  </si>
  <si>
    <t>上马村营区部分营房提升改造项目二次装修</t>
  </si>
  <si>
    <t>32015部队上马村营区部分营房提升改造项目已完工，项目验收合格率100%</t>
  </si>
  <si>
    <t>32015部队上马村营区部分营房提升改造项目已完工并通过验收</t>
  </si>
  <si>
    <t>上马村营区部分营房提升改造项目计划开工时间</t>
  </si>
  <si>
    <t>年</t>
  </si>
  <si>
    <t>上马村营区部分营房提升改造项目竣工交付使用时间</t>
  </si>
  <si>
    <t>上马村营区部分营房提升改造项目验收时间</t>
  </si>
  <si>
    <t>上马村营区部分营房提升改造项目终审</t>
  </si>
  <si>
    <t>经济成本指标</t>
  </si>
  <si>
    <t>元</t>
  </si>
  <si>
    <t>加快推进滇池一级保护区内公共单位32015搬迁工作，利于周边生态文明建设</t>
  </si>
  <si>
    <t>加强滇池生态环境保护，促进周边生态旅游文化发展</t>
  </si>
  <si>
    <t>完成上马村营区部分营房提升改造项目，从而推进32015部队搬迁，做好滇池保护工作</t>
  </si>
  <si>
    <t>推进32015部队搬迁，促进生态文明建设</t>
  </si>
  <si>
    <t/>
  </si>
  <si>
    <t>其他需要说明事项</t>
  </si>
  <si>
    <t>总分</t>
  </si>
  <si>
    <t>优</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</si>
  <si>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</si>
  <si>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</si>
  <si>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</si>
  <si>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</si>
  <si>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t>碧鸡街道办事处山邑片区生态修复工程项目</t>
  </si>
  <si>
    <t>经济发展办公室</t>
  </si>
  <si>
    <t>200万元</t>
  </si>
  <si>
    <t>其中：当年财政拨款</t>
  </si>
  <si>
    <t xml:space="preserve"> 非财政拨款</t>
  </si>
  <si>
    <t>年度总体目标</t>
  </si>
  <si>
    <t>消除该区域地质灾害隐患，保障居民生命财产安全</t>
  </si>
  <si>
    <t>完成山邑小组范围内60户被拆迁户200万拆迁补偿款</t>
  </si>
  <si>
    <t>年度指标值</t>
  </si>
  <si>
    <t>指标完成情况</t>
  </si>
  <si>
    <t>三级</t>
  </si>
  <si>
    <t>指标</t>
  </si>
  <si>
    <t>度量</t>
  </si>
  <si>
    <t>实际</t>
  </si>
  <si>
    <t>性质</t>
  </si>
  <si>
    <t>单位</t>
  </si>
  <si>
    <t>完成值</t>
  </si>
  <si>
    <t>完成山邑小组项目范围内60户被拆迁户拆迁补偿款拨付工作</t>
  </si>
  <si>
    <t>完成山邑小组范围内60户被拆迁户200万拆迁补偿款拨付率</t>
  </si>
  <si>
    <t>完成第四笔拆迁补偿款的拨付工作</t>
  </si>
  <si>
    <t>2024年3月31日完成</t>
  </si>
  <si>
    <t>200万</t>
  </si>
  <si>
    <t>社会效益指标</t>
  </si>
  <si>
    <t>恢复周边生态环境改善居民生活环境</t>
  </si>
  <si>
    <t>明显改善</t>
  </si>
  <si>
    <t>可持续影响指标</t>
  </si>
  <si>
    <t>周边居民满意度</t>
  </si>
  <si>
    <t>其他需要说明的事项</t>
  </si>
  <si>
    <t>良</t>
  </si>
  <si>
    <t>社会发展专项资金</t>
  </si>
  <si>
    <t>碧鸡街道办事处</t>
  </si>
  <si>
    <t>97.57万元</t>
  </si>
  <si>
    <t>落实区委、区政府重点工作，加强对本辖区经济社会和各项事业发展以及重要工作，重大问题的研究决策，强化辖区管理和社会服务功能，积极探索社区管理机制和手段的创新，搞好辖区内公共设施建设，营造文化繁荣、环境优美、治安良好、秩序井然的文明社区。扎实开展国家卫生城镇创建工作，全面改善城乡人居环境。结合《昆明市西山区违法建设和违法违规审批专项清查整治工作实施方案》，街道将持续加大宣传工作，开展好辖区违法建设和违法违规审批专项清查整治工作。征订2023年党政刊物；开展消防、市域社会治理现代化等相关工作，实现辖区内总体平安稳定；人居环境整治、村庄清洁专项行动、爱国卫生“七个专项行动”展开工作，并在顺利推进，将持续下去。以乡村振兴为目标，以城乡统筹发展为方向，以农民为主体，以整治提升农村人居。</t>
  </si>
  <si>
    <t>1.全面改善城乡人居环境，完善网格化管理考核指标体系，城管中心申请社会发展专项资金40万元，现已实际支付40万元2.2024年上半年“十年禁渔”巡查工作；3.《碧鸡街道美丽乡村招商手册》印制工作；4.黑荞母社区开展滇池保护治理情况审计整改经费补助工作；5.路面堆积泥沙和排水渠泥沙清理完毕，道路安全隐患排查完毕，排水畅通；6.一季度劝导员工资按时发放到位；7.订阅《长安》8份、《云南法制报》30份、《民主与法制》周刊1份、《民主与法制》时报1份；8.已完成复印纸购买，有效保障街道日常办公正常使用。</t>
  </si>
  <si>
    <t>开展爱国卫生、人居环境、拆临拆违整治专项工作</t>
  </si>
  <si>
    <t>次</t>
  </si>
  <si>
    <t>“十年禁渔”巡查人员14人</t>
  </si>
  <si>
    <t>14人</t>
  </si>
  <si>
    <t>人</t>
  </si>
  <si>
    <t>巡查次数350次</t>
  </si>
  <si>
    <t>350次</t>
  </si>
  <si>
    <t>综治维稳书报订阅</t>
  </si>
  <si>
    <t>1次/年</t>
  </si>
  <si>
    <t>份</t>
  </si>
  <si>
    <t>购买办公复印纸</t>
  </si>
  <si>
    <t>227箱</t>
  </si>
  <si>
    <t>箱</t>
  </si>
  <si>
    <t>做好辖区内公共设施建设，营造文化繁荣、环境优美、治安良好、秩序井然的文明社区</t>
  </si>
  <si>
    <t>2024年12月31日前</t>
  </si>
  <si>
    <t>66.79万元</t>
  </si>
  <si>
    <t>明显提升</t>
  </si>
  <si>
    <t>进一步完善基础设施、规范社会管理、提升环境整洁优美、生活舒适健康的环境。</t>
  </si>
  <si>
    <t>各项目的实施为后期街道辖区建设和发展奠定了基础</t>
  </si>
  <si>
    <t>≥90%</t>
  </si>
  <si>
    <t>西山区滇池湖滨生态带建设“四退三还一护”2022年土地租用资金</t>
  </si>
  <si>
    <t>132.07万元</t>
  </si>
  <si>
    <t>根据碧鸡街道办事处关于土地租用的情况，现需拨付2022年滇池湖滨生态带土地租金132.07万元，按照西政复（2024）6号及）批复，区财政安排该项资金。</t>
  </si>
  <si>
    <t>根据昆明市人民政府关于深入推进滇池湖滨生态建设工作的意见（昆政发[2013]65号，西山区开展了滇池湖滨生态带建设“四退三还一护”工作，根据相关要求，碧鸡街道办事处完成滇池一级保护区范围内土地租用工作，根据土地租用协议，及西山区政府批复（西政复（2024）6号，西政复〔2016〕353号）每年支付土地租金，现需拨付2022年碧鸡街道办事处滇池湖滨生态带土地租金132.07万元。</t>
  </si>
  <si>
    <t>碧鸡街道办事处辖区涉及6个村小组土地租用</t>
  </si>
  <si>
    <t>个</t>
  </si>
  <si>
    <t>涉及6个村小组土地租用</t>
  </si>
  <si>
    <t>亩</t>
  </si>
  <si>
    <t>兑现滇池湖滨生态建设“四退三还一护”工作，完成率100%</t>
  </si>
  <si>
    <t>元/亩</t>
  </si>
  <si>
    <t>兑现土地租金完成时间
、</t>
  </si>
  <si>
    <t>2024年6月前</t>
  </si>
  <si>
    <t>滇池生态保护，周边生态旅游文化开发</t>
  </si>
  <si>
    <t>明显改善滇池生态保护，促进生态旅游文化开发</t>
  </si>
  <si>
    <t>涉及滇池湖滨生态带“四退三还一护”土地租用居民满意度</t>
  </si>
  <si>
    <t>西山区农村水冲公厕管护经费</t>
  </si>
  <si>
    <t>58.53万元</t>
  </si>
  <si>
    <t>认真贯彻落实中央、省、市关于推进农村“厕所革命”重大决策部署，加强全区农村厕所资金管理，提高资金使用效率。加强全区农村无 害化卫生厕所资金管理，在确保完成农村厕所改建任务的基础上， 加大农村厕所管护力度，巩固农村“厕所革命”成果，规范农村“厕 所革命”管护资金使用管理，提高资金使用效率，实实在在解决群众需求，使农村人居环境得到根本改善。</t>
  </si>
  <si>
    <t>农村人居环境整治工作将农村“厕所革命”水冲公厕纳入政府预算进行管理，碧鸡街道进行农村人居环境检查督导时也将水冲公厕管理情况作为重要检查内容，明确规定农村水冲公厕必须指定专人进行维护管理。2024年所有农村水冲公厕实现全达标，达到“三净两无一明”标准。</t>
  </si>
  <si>
    <t>2024年农村水冲公厕管护51座，431个坑位</t>
  </si>
  <si>
    <t>座（处）</t>
  </si>
  <si>
    <t>定量指标</t>
  </si>
  <si>
    <t>农村人居环境得到根本改善率</t>
  </si>
  <si>
    <t>定性指标</t>
  </si>
  <si>
    <t>完成验收</t>
  </si>
  <si>
    <t>2024年10月—2024年12月</t>
  </si>
  <si>
    <t>持续提高农村治理能力，改善民众如厕条件，解决无厕户如厕难等民生问题，提升农村人居环境。</t>
  </si>
  <si>
    <t>杨树种植样板示范林用地续租专项资金</t>
  </si>
  <si>
    <t>综合行政执法队</t>
  </si>
  <si>
    <t>65.28万元</t>
  </si>
  <si>
    <t>预算资金65万元，用于续租观音山社区白草居民小组130.568亩土地所需费用。</t>
  </si>
  <si>
    <t>下达资金65.28万元，年度预算完成100%，与预期完成情况无偏离。</t>
  </si>
  <si>
    <t>租地面积</t>
  </si>
  <si>
    <t>杨树成活率</t>
  </si>
  <si>
    <t>％</t>
  </si>
  <si>
    <t>拨付租金时间</t>
  </si>
  <si>
    <t>个月</t>
  </si>
  <si>
    <t>续租资金</t>
  </si>
  <si>
    <t>促进生态文明</t>
  </si>
  <si>
    <t>改善生态环境</t>
  </si>
  <si>
    <t>促进农村经济可持续发展</t>
  </si>
  <si>
    <t>农户满意度</t>
  </si>
  <si>
    <t>“多规合一”实用性村庄规划编制市级补助（二期）专项经费</t>
  </si>
  <si>
    <t>2万元</t>
  </si>
  <si>
    <t>根据《中共昆明市委办公室 昆明市人民政府办公室关于印发&lt;“干部回乡规划乡村振兴行动”实施意见&gt;的通知》（昆办通〔2021〕30号），我市城镇开发边界以外的行政村原则上每村编制1个“多规合一”的实用性村庄规划、每个涉农行政村围绕“五大振兴”编制5个单项方案，较大的自然村可根据实际需要单独编制乡村振兴方案。实用性村庄规划按2021年50%、2022年40%、2023年10%的进度完成。市、县两级财政对乡村振兴规划编制给予一定的奖补资金。</t>
  </si>
  <si>
    <t>按照《中共昆明市委办公室 昆明市人民政府办公室关于印发&lt;“干部回乡规划乡村振兴行动”实施意见&gt;的通知》（昆办通〔2021〕30号）、《昆明市“干部回乡规划乡村振兴行动”领导小组关于印发昆明市干部回乡规划村庄工作方案等6个专项工作方案的通知》（昆回乡领〔2021〕1号）要求，各县（市、区）、开发（度假）区依据2021年度工作计划，按照相关规定确定规划编制技术单位并依据《云南省“多规合一”实用性村庄规划编制指南（试行）》（修订版）等规定开展规划编制，完成县级审查工作后，进行市级专项补助（二期）。</t>
  </si>
  <si>
    <t>实用性村庄规划编制数量</t>
  </si>
  <si>
    <t>纳入 2021 年度编制计划的2个农村行政村，按照规定编 制完成村庄规划，验收通过率</t>
  </si>
  <si>
    <t>完成任务及时率</t>
  </si>
  <si>
    <t>按照 2021 年度编制计划，完成实用性村庄规划编制相关工作，促进乡村振兴。</t>
  </si>
  <si>
    <t>服务对象</t>
  </si>
  <si>
    <t>2022年义务兵家庭优待金省级补助资金</t>
  </si>
  <si>
    <t>社会事务办公室</t>
  </si>
  <si>
    <t>1.83万元</t>
  </si>
  <si>
    <t>强化对义务兵家庭优待金和义务兵的关怀和服务，提高民众参军的热情和维护社会稳定</t>
  </si>
  <si>
    <t>已完成发放</t>
  </si>
  <si>
    <t>符合领取条件的义务兵家庭</t>
  </si>
  <si>
    <t>保证2022年义务兵家庭优待金省级补助资金完成时间</t>
  </si>
  <si>
    <t>保证2022年义务兵家庭优待金省级补助资金发放</t>
  </si>
  <si>
    <t>提高民众参军的热情和维护社会稳定</t>
  </si>
  <si>
    <t>碧鸡街道辖区内参军的义务兵家庭满意度</t>
  </si>
  <si>
    <t>2023年省级就业创业及农村劳动力转移专项资金</t>
  </si>
  <si>
    <t>党群服务中心</t>
  </si>
  <si>
    <t>0.09万元</t>
  </si>
  <si>
    <t>通过“贷免扶补”扶持创业、个人创业担保贷款吸纳就业资金实现带动就业。</t>
  </si>
  <si>
    <t>实际全部完成</t>
  </si>
  <si>
    <t>2023年贷免扶补扶持创业人数</t>
  </si>
  <si>
    <t>发放创业担保贷款还款率</t>
  </si>
  <si>
    <t>2023年创业担保贷款吸纳带动就业人数</t>
  </si>
  <si>
    <t>被扶持对象满意</t>
  </si>
  <si>
    <t>2023年省级优抚对象解困帮扶及其他临时救助补助专项经费资金</t>
  </si>
  <si>
    <t>0.12万元</t>
  </si>
  <si>
    <t>强化对优抚对象的管理和服务，提高优抚对象生活生活质量，维护社会稳定</t>
  </si>
  <si>
    <t>预计年底完成发放0.12万元</t>
  </si>
  <si>
    <t>碧鸡街道辖区内符合条件的优抚对象</t>
  </si>
  <si>
    <t>保证2023年省级优抚对象解困帮扶及其他临时救助补助专项经费资金完成时间</t>
  </si>
  <si>
    <t>提高优抚对象生活生活质量</t>
  </si>
  <si>
    <t>提高优抚对象生活生活质量，维护社会稳定</t>
  </si>
  <si>
    <t>碧鸡街道辖区内优抚对象满意度</t>
  </si>
  <si>
    <t>2023年优抚对象中央补助经费（第一批）资金</t>
  </si>
  <si>
    <t>社会事务办</t>
  </si>
  <si>
    <t>9.59万元</t>
  </si>
  <si>
    <t>强化对社会保障对象的管理和服务，提高居民生活质量，维护社会稳定</t>
  </si>
  <si>
    <t>已完成发放9.59万元</t>
  </si>
  <si>
    <t>保证优抚对象临时救助补助经费发放完成时间</t>
  </si>
  <si>
    <t>强化对优抚对象的管理和服务，提高优抚对象生活质量，维护社会稳定。</t>
  </si>
  <si>
    <t>提高优抚对象生活质量</t>
  </si>
  <si>
    <t>提高优抚对象生活质量维护社会稳定</t>
  </si>
  <si>
    <t>2024年计划生育宣传员省级生活补助资金</t>
  </si>
  <si>
    <t>0.5万元</t>
  </si>
  <si>
    <t>提高计划生育宣传员工作热情和积极性</t>
  </si>
  <si>
    <t>保证2024年计划生育宣传员生活补助资金发放</t>
  </si>
  <si>
    <t>碧鸡街道8个社区计划生育宣传员</t>
  </si>
  <si>
    <t>保证2024年计划生育宣传员生活补助资金完成时间</t>
  </si>
  <si>
    <t>计划生育宣传员满意度</t>
  </si>
  <si>
    <t>2024年省级就业见习补贴资金和社区（村）基层治理专干补助经费</t>
  </si>
  <si>
    <t>17.1万元</t>
  </si>
  <si>
    <t>落实党中央、省委关于增强基层工作力量的决策部署，支持社区（村）基层治理专干到岗服务</t>
  </si>
  <si>
    <t>充实社区（村）工作者队伍人数</t>
  </si>
  <si>
    <t>确保待遇补助发放</t>
  </si>
  <si>
    <t>天</t>
  </si>
  <si>
    <t>基层治理工作促进作用</t>
  </si>
  <si>
    <t>显著</t>
  </si>
  <si>
    <t>社区（村）干部满意度</t>
  </si>
  <si>
    <t>2024年省级优抚对象医疗保障经费资金</t>
  </si>
  <si>
    <t>0.23万元</t>
  </si>
  <si>
    <t>已完成发放0.23万元</t>
  </si>
  <si>
    <t>2024年中央优抚对象医疗保障经费资金</t>
  </si>
  <si>
    <t>碧鸡街道滇池沿岸重点乡村改造提升项目补助经费</t>
  </si>
  <si>
    <t>400万元</t>
  </si>
  <si>
    <t>昆明市大力推进滇池沿岸农业农村绿色发展，打造滇池沿岸46个重点乡村改造提升，改善滇池沿岸村庄生态环境，致力于提高农民群众获得感和幸福感。</t>
  </si>
  <si>
    <t>2023年昆明市打造滇池沿岸16个重点乡村，推进农业农村绿色现代化发展，改善滇池沿岸周边村庄生态环境。</t>
  </si>
  <si>
    <t>滇池沿岸美丽乡村示范村建设数量</t>
  </si>
  <si>
    <t>打造滇池沿岸2个重点乡村改造提升（杨林港、苏家村）</t>
  </si>
  <si>
    <t>滇池沿岸生态环境改善率</t>
  </si>
  <si>
    <t>持续发挥改善滇池沿岸生态环境作用</t>
  </si>
  <si>
    <t>滇池沿岸农户满意度</t>
  </si>
  <si>
    <t>常态化巩固国家卫生城市创建成果市级补助经费</t>
  </si>
  <si>
    <t>碧鸡综合行政执法队</t>
  </si>
  <si>
    <t>6万元</t>
  </si>
  <si>
    <t>为做好国家卫生城市复审迎检工作，根据西山区国家卫生城市复审领导小组办公室《关于开展2023年巩固国家卫生城市》文件要求，碧鸡街道办事处分配到2023年国家卫生城市复审工作市级补助经费6万元，主要用于街道办事处开展巩固国家卫生城市创建成果工作的宣传活动、病媒生物防制、基础设施建设等工作。</t>
  </si>
  <si>
    <t>对应预算目标逐条填报：常态化巩固国家卫生城市创建成果市级补助经费6万元，用于开展病媒生物防制消杀、制作宣传材料。现街道按照季度考核，现已拨付6万元。</t>
  </si>
  <si>
    <t>巩固好街道国家卫生城市创建成果</t>
  </si>
  <si>
    <t>工作完成率</t>
  </si>
  <si>
    <t>2024年11月前</t>
  </si>
  <si>
    <t>提升辖区环境，巩固国家卫生城市创建成果</t>
  </si>
  <si>
    <t>辖区群众满意度</t>
  </si>
  <si>
    <t>城市社区日间照料中心建设经费</t>
  </si>
  <si>
    <t>西山区碧鸡街道赤甲社区居委会</t>
  </si>
  <si>
    <t>90万元</t>
  </si>
  <si>
    <t>88.81万元</t>
  </si>
  <si>
    <t>建设运营好赤甲社区日间照料服务中心，挖掘整合社会资源，积极探索符合社区实际情况，打造具有特色的社区养老服务模式，可以为赤甲社区及周边老年人提供便捷、温馨的社区养老服务，为建设平安、和谐、幸福社区做贡献。</t>
  </si>
  <si>
    <t>赤甲社区日间照料服务中心建设项目于2024年1月2日开工建设，并于2024年5月15日全部完工，按照施工图纸、施工合同，2024年6月24日已通过社区验收，目前已投入使用，社区与昆明上喻养老服务有限公司，签订综合公益服务协议，以社区日间照料服务中心为基础点，打造社区居家养老综合服务体，建设养老服务中心、便民服务中心、智慧服务中心、温馨服务中心。全面落实昆明市养老服务中心呼叫服务、助餐服务、健康指导、文化娱乐、心理慰藉职能要求，实现生活照料服务、医疗保健服务、文化娱乐服务、学习培训服务、心理法律咨询服务等养老服务专业化，并结合志愿者服务，采用“互联网+”的信息化手段，建立养老生活服务圈，为社区居民提供上门养老服务与便民服务。通过服务中心建设与运营培养一支养老服务队伍，带动社区及至街道养老服务力量的培育与发展。</t>
  </si>
  <si>
    <t>照料中心建设数量</t>
  </si>
  <si>
    <t>=</t>
  </si>
  <si>
    <t>无偏差，项目按计划完成建设数量</t>
  </si>
  <si>
    <t>建设工程验收合格率</t>
  </si>
  <si>
    <t>无偏差，严格把控建设质量。</t>
  </si>
  <si>
    <t>项目完工时间</t>
  </si>
  <si>
    <t>≤</t>
  </si>
  <si>
    <t>无偏差，按计划按时完工</t>
  </si>
  <si>
    <t>项目总成本</t>
  </si>
  <si>
    <t>成本控制良好，实际成本低于预算</t>
  </si>
  <si>
    <t>服务老年人数量</t>
  </si>
  <si>
    <t>30人/天</t>
  </si>
  <si>
    <t>人/天</t>
  </si>
  <si>
    <t>40人/天</t>
  </si>
  <si>
    <t>超预期完成，老年人需求大。</t>
  </si>
  <si>
    <t>提升社区养老服务水平程度</t>
  </si>
  <si>
    <t>高</t>
  </si>
  <si>
    <t>通过多种服务模式有效提升水平</t>
  </si>
  <si>
    <t>服务中心运营时长</t>
  </si>
  <si>
    <t>5年</t>
  </si>
  <si>
    <t>预计可以长期运营</t>
  </si>
  <si>
    <t>无偏差，运营规划合理。</t>
  </si>
  <si>
    <t>老年人满意度</t>
  </si>
  <si>
    <t>90%</t>
  </si>
  <si>
    <t>95%</t>
  </si>
  <si>
    <t>创业担保贷款中央和省级奖补资金</t>
  </si>
  <si>
    <t>1.48万元</t>
  </si>
  <si>
    <t>根据昆财金｛2023｝82号文件的通知，强化对社会保障对象的管理和服务，提高居民生活质量，维护社会稳定。</t>
  </si>
  <si>
    <t>碧鸡街道社会保障综合服务中心</t>
  </si>
  <si>
    <t>经费支付完成率</t>
  </si>
  <si>
    <t>经费拨付完成时间</t>
  </si>
  <si>
    <t>强化对社会保障对象的管理和服务，提高居民生活质量，维护社会稳定。</t>
  </si>
  <si>
    <t>第五次全国经济普查省级专项经费</t>
  </si>
  <si>
    <t>经济发展办</t>
  </si>
  <si>
    <t>6.86万元</t>
  </si>
  <si>
    <t>以习近平新时代中国特色社会主义思想为指导，深入贯彻党的二十大精神，认真落实党中央、国务院决策部署和省委、省政府工作要求，完整、准确、全面贯彻新发展理念，根据上级时限和任务要求做好街道全国第五次经济普查工作，进一步夯实统计基础，推进统计现代化改革，围绕“当好排头兵、实现大发展、率先现代化”目标和“六个春城”建设任务，为加强和改善宏观经济治理、科学制定中长期发展规划提供科学准确的统计信息支持。</t>
  </si>
  <si>
    <t>根据上级时限和质量要求，对辖区从事第二产业和第三产业活动的全部法人单位、产业活动单位和个体经营户进行全面普查，第五次经普查区级下返底册共计2481户（不含猫猫箐社区），正常填报单位713家（不含猫猫箐）比2018年（全国第四次经济普查470家）多243家，增长34.09%。圆满完成上级安排的普查工作任务。</t>
  </si>
  <si>
    <t>完成全面普查工作</t>
  </si>
  <si>
    <t>按质量完成</t>
  </si>
  <si>
    <t>按照时限要求完成普查登记</t>
  </si>
  <si>
    <t>选聘普查员进行普查</t>
  </si>
  <si>
    <t>全面了解掌握辖区社会经济发展情况</t>
  </si>
  <si>
    <t>及时了解掌握辖区企业情况</t>
  </si>
  <si>
    <t>生态优先</t>
  </si>
  <si>
    <t>根据普查情况研究制定促发展政策措施</t>
  </si>
  <si>
    <t>公共图书馆、美术馆、文化馆（站）免费开放补助资金</t>
  </si>
  <si>
    <t>根据西文旅(2021)196号文、(2022)232号昆明市财政局 昆明市文化和旅游局关于提前下达2023年美术馆 公共图书馆文化馆(站)免费开放省级配套专项资金(省对下)的通知》、《2023年上级指标结转明细(街道)》精神，为辖区居民群众提供基本公共文化服务，加快构建棕树营地区现代公共文化服务体系。</t>
  </si>
  <si>
    <t>完成率100%</t>
  </si>
  <si>
    <t>免费开放街道综合文化站个数(图书馆、文化馆、美术馆)</t>
  </si>
  <si>
    <t>街道综合文化站个数向群众免费开放考核通过率</t>
  </si>
  <si>
    <t>完成时限</t>
  </si>
  <si>
    <t>社会成本指标</t>
  </si>
  <si>
    <t>增强碧鸡地区基层公共文化服务设施保障能力</t>
  </si>
  <si>
    <t>服务对象满意度指标</t>
  </si>
  <si>
    <t>93</t>
  </si>
  <si>
    <t>计划生育特殊困难家庭春节慰问市级补助资金</t>
  </si>
  <si>
    <t>0.2万元</t>
  </si>
  <si>
    <t>计划生育特殊困难家庭的春节期间走访慰问，让计划生育特殊困难家庭深切感受到关怀和温暖</t>
  </si>
  <si>
    <t>保证2024年计划生育特殊困难家庭的春节期间走访慰问</t>
  </si>
  <si>
    <t>碧鸡街道4户计划生育特殊困难家庭慰问</t>
  </si>
  <si>
    <t>保证2024年碧鸡街道4户计划生育特殊困难家庭慰问完成时间</t>
  </si>
  <si>
    <t>计划生育特殊困难家庭的春节期间走访慰问</t>
  </si>
  <si>
    <t>保证2024年计划生育特殊困难家庭的春节期间走访慰问资金发放</t>
  </si>
  <si>
    <t>让计划生育特殊困难家庭深切感受到关怀和温暖</t>
  </si>
  <si>
    <t>计划生育特殊困难家庭满意度</t>
  </si>
  <si>
    <t>民政事务员市级补助资金</t>
  </si>
  <si>
    <t>1.92万元</t>
  </si>
  <si>
    <t>根据街道各社区的实际情况，发挥街道、社区、小组属地管理作用，建立健全整治和日常监管相结合的工作机制，认真开展民政的各项工作。规范和完善社会救助工作，严格低保管理工作，规范临时救助、医疗救助的工作。做好流浪乞讨人员说服教育工作，做好养老福利机构的监督管理工作。做好殡葬管理工作，认真宣传殡葬法规等工作。</t>
  </si>
  <si>
    <t>已完成</t>
  </si>
  <si>
    <t>8个社区民政事务专员人数</t>
  </si>
  <si>
    <t>民政事务员市级补助资金发放完成率</t>
  </si>
  <si>
    <t>民政事务员市级补助资金发放完成时间</t>
  </si>
  <si>
    <t>社区受助群众满意率</t>
  </si>
  <si>
    <t>95</t>
  </si>
  <si>
    <t>企业军转干部“春节”走访慰问市级补助经费</t>
  </si>
  <si>
    <t>0.02万元</t>
  </si>
  <si>
    <t>已完成发放0.02万元</t>
  </si>
  <si>
    <t>保证企业军转干部“春节”慰问市级补助经费的发放</t>
  </si>
  <si>
    <t>人大代表活动经费</t>
  </si>
  <si>
    <t>人大工委</t>
  </si>
  <si>
    <t>按照人大工作“服务大局、强化监督、贴近群众、反映民意、务实创新、改进作风”的总体要求，紧紧围绕区委中心服务全区工作大局, 加强对“一府两院一委”的法律监督和工作监督，丰富人大工作内涵，认真履行人大工作的各项职责。搭建代表履职平台，健全代表联系群众工作机制，动员和组织全区人大代表关心、支持和参与社会经济各项建设，不断提升人大代表履职能力和服务中心工作的能力，使各级人大及其常委会成为同人民群众保持密切联系的代表机关。</t>
  </si>
  <si>
    <t>已按照年度总体目标完成人大工作</t>
  </si>
  <si>
    <t>代表工作站、联络室和区人大代表</t>
  </si>
  <si>
    <t>1个工作站、2个联络室20名区人大代表</t>
  </si>
  <si>
    <t>个、人</t>
  </si>
  <si>
    <t>代表联络室建设“八有”、六“统一”标准</t>
  </si>
  <si>
    <t>“八有”、六“统一”标准</t>
  </si>
  <si>
    <t>完成时间</t>
  </si>
  <si>
    <t>服务代表、服务群众能力和水平</t>
  </si>
  <si>
    <t>发挥人大工作机关、代表机关作用</t>
  </si>
  <si>
    <t>人大代表、人民群众满意度</t>
  </si>
  <si>
    <t>满意度指标等</t>
  </si>
  <si>
    <t>人大代表活动履职经费</t>
  </si>
  <si>
    <t>1.5万元</t>
  </si>
  <si>
    <t>经济效益指标</t>
  </si>
  <si>
    <t>生态效益指标</t>
  </si>
  <si>
    <t>三馆一站免费开放中央配套补助资金</t>
  </si>
  <si>
    <t>0.32万元</t>
  </si>
  <si>
    <t>根据《昆明市人民政府办公室关于印发昆明市公共文化、自然资源、生态环境及应急救援领域财政事权和支出责任划分改革实施方案的通知》(昆政办【2022】43号)文件精神，按照中央和省、市划分的财政事权，中央与地方共同承担支出责任，所需经费由中央与地方财政控照80:4:16的比例分担2025-2027年，每年中央补助资全4万用于街道综合文化站免费开放。并为辖区居民群众提供基本公共文化活动。</t>
  </si>
  <si>
    <t>开展文活动</t>
  </si>
  <si>
    <t>文化活动率</t>
  </si>
  <si>
    <t>每季度开展群众性文体活动</t>
  </si>
  <si>
    <t>社会居民区群众认可率95%</t>
  </si>
  <si>
    <t>受服务对象满意率</t>
  </si>
  <si>
    <t>省级义务兵家庭优待金资金</t>
  </si>
  <si>
    <t>3.12万元</t>
  </si>
  <si>
    <t>强化对义务兵家庭优待金和对义务兵家庭的关怀和服务，提高民众参军的热情和维护社会稳定</t>
  </si>
  <si>
    <t>符合领取条件的义务兵家庭数</t>
  </si>
  <si>
    <t>保证中央义务兵家庭优待金资金中完成时间</t>
  </si>
  <si>
    <t>保证中央义务兵家庭优待金资金中的发放</t>
  </si>
  <si>
    <t>省级优抚对象解困帮扶及其他临时救助补助专项经费</t>
  </si>
  <si>
    <t>0.91万元</t>
  </si>
  <si>
    <t>已完成发放0.91万元</t>
  </si>
  <si>
    <t>松材线虫病防治资金</t>
  </si>
  <si>
    <t>7万元</t>
  </si>
  <si>
    <t>6.91万元</t>
  </si>
  <si>
    <t>为切实做好我街道松材线虫病疫情防控工作，有效保护森林资源，根据《西山区松材线虫病疫情防控五年攻坚行动方案（2021—2025年）》的有关工作要求，用于7个社区新增枯死松树处置、松材线虫物资采购。</t>
  </si>
  <si>
    <t>下达资金6.91万元，年度预算完成99%，与预期完成情况基本无偏离。</t>
  </si>
  <si>
    <t>枯死松树清理棵树</t>
  </si>
  <si>
    <t>棵</t>
  </si>
  <si>
    <t>完成枯死松树清理</t>
  </si>
  <si>
    <t>枯死松树清理时间</t>
  </si>
  <si>
    <t>枯死松树清理费用</t>
  </si>
  <si>
    <t>维护生态环境</t>
  </si>
  <si>
    <t>建设美好家园</t>
  </si>
  <si>
    <t>辖区居民满意度</t>
  </si>
  <si>
    <t>提前下达2023年优抚对象中央补助经费（第一批）资金</t>
  </si>
  <si>
    <t>9.5万元</t>
  </si>
  <si>
    <t>已完成发放9.5万元</t>
  </si>
  <si>
    <t>西山区2023年1112月社区村基层治理专干待遇省级财政补助经费</t>
  </si>
  <si>
    <t>0.6万元</t>
  </si>
  <si>
    <t>根据西人社昆人社通〔2017〕59号关于印发《昆明市高校毕业生就业见习工作实施办法》的通知做好发放工作。</t>
  </si>
  <si>
    <t>碧鸡街道办事处招聘人数</t>
  </si>
  <si>
    <t>完成招聘对象11、12月待遇发放</t>
  </si>
  <si>
    <t>义务兵家庭优待金资金</t>
  </si>
  <si>
    <t>3.1万元</t>
  </si>
  <si>
    <t>保证义务兵家庭优待金资金完成时间</t>
  </si>
  <si>
    <t>优抚对象市级补助经费</t>
  </si>
  <si>
    <t>2.4万元</t>
  </si>
  <si>
    <t>优抚对象市级补助资金</t>
  </si>
  <si>
    <t>14.6万元</t>
  </si>
  <si>
    <t>已完成发放14.6万元</t>
  </si>
  <si>
    <t>优抚对象市级补助资金经费</t>
  </si>
  <si>
    <t>1.01万元</t>
  </si>
  <si>
    <t>已完成发放1.01万元</t>
  </si>
  <si>
    <t>中央（第二批）优抚对象补助资金经费</t>
  </si>
  <si>
    <t>55万元</t>
  </si>
  <si>
    <t>已完成发放2.23万元</t>
  </si>
  <si>
    <t>中央财政衔接推进乡村振兴补助资金</t>
  </si>
  <si>
    <t>碧鸡街道龙门社区</t>
  </si>
  <si>
    <t>30万元</t>
  </si>
  <si>
    <t>通过党建引领基层治理工作，提升基础设施建设，改善乡村人居环境，建设美丽宜居宜业苏家村。</t>
  </si>
  <si>
    <t>建设项目于6月11日初验，6月16日终验，已经施工完成。</t>
  </si>
  <si>
    <t>长度完成情况</t>
  </si>
  <si>
    <t>米</t>
  </si>
  <si>
    <t>道路工程验收合格率</t>
  </si>
  <si>
    <t>任务完成及时率</t>
  </si>
  <si>
    <t>成本控制率</t>
  </si>
  <si>
    <t>村集体增收率</t>
  </si>
  <si>
    <t>村民满意度率</t>
  </si>
  <si>
    <t>环境提升率</t>
  </si>
  <si>
    <t>设施维护率</t>
  </si>
  <si>
    <t>中央优抚对象医疗保障经费</t>
  </si>
  <si>
    <t>9万元</t>
  </si>
  <si>
    <t>已完成发放9万元</t>
  </si>
  <si>
    <r>
      <rPr>
        <b/>
        <sz val="18"/>
        <color theme="1"/>
        <rFont val="宋体"/>
        <charset val="134"/>
        <scheme val="minor"/>
      </rPr>
      <t>2024年度</t>
    </r>
    <r>
      <rPr>
        <b/>
        <sz val="18"/>
        <color theme="1"/>
        <rFont val="宋体"/>
        <charset val="134"/>
      </rPr>
      <t>项目支出绩效自评表</t>
    </r>
  </si>
  <si>
    <t>自主择业军队转业干部节日慰问市级补助资金</t>
  </si>
  <si>
    <t>0.18万元</t>
  </si>
  <si>
    <t>已完成春节、“八一”慰问</t>
  </si>
  <si>
    <t>保证 自主择业军队转业干部节日慰问市级补助资金经费发放完成时间</t>
  </si>
  <si>
    <t>强化对优抚对象的管理和服务，提高优抚对象生活质量，维护社会稳定</t>
  </si>
  <si>
    <t>强化对优抚对象的管理和服务</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</si>
</sst>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_ "/>
    <numFmt numFmtId="178" formatCode="_ * #,##0_ ;_ * \-#,##0_ ;_ * &quot;&quot;??_ ;_ @_ "/>
    <numFmt numFmtId="179" formatCode="0.00_ "/>
    <numFmt numFmtId="180" formatCode="_ * #,##0.00_ ;_ * \-#,##0.00_ ;_ * &quot;&quot;??_ ;_ @_ "/>
  </numFmts>
  <fonts count="59">
    <font>
      <sz val="11"/>
      <color theme="1"/>
      <name val="宋体"/>
      <charset val="134"/>
      <scheme val="minor"/>
    </font>
    <font>
      <sz val="11"/>
      <color indexed="8"/>
      <name val="宋体"/>
      <charset val="134"/>
    </font>
    <font>
      <sz val="10"/>
      <name val="Arial"/>
      <charset val="134"/>
    </font>
    <font>
      <b/>
      <sz val="18"/>
      <color theme="1"/>
      <name val="宋体"/>
      <charset val="134"/>
      <scheme val="minor"/>
    </font>
    <font>
      <sz val="10"/>
      <color theme="1"/>
      <name val="宋体"/>
      <charset val="134"/>
    </font>
    <font>
      <sz val="10"/>
      <color theme="1"/>
      <name val="宋体"/>
      <charset val="134"/>
      <scheme val="minor"/>
    </font>
    <font>
      <b/>
      <sz val="10"/>
      <color theme="1"/>
      <name val="宋体"/>
      <charset val="134"/>
      <scheme val="minor"/>
    </font>
    <font>
      <sz val="9"/>
      <color theme="1"/>
      <name val="宋体"/>
      <charset val="134"/>
    </font>
    <font>
      <b/>
      <sz val="10"/>
      <color theme="1"/>
      <name val="宋体"/>
      <charset val="134"/>
    </font>
    <font>
      <sz val="9"/>
      <color theme="1"/>
      <name val="宋体"/>
      <charset val="134"/>
      <scheme val="minor"/>
    </font>
    <font>
      <sz val="11"/>
      <name val="宋体"/>
      <charset val="134"/>
    </font>
    <font>
      <b/>
      <sz val="18"/>
      <name val="宋体"/>
      <charset val="134"/>
      <scheme val="minor"/>
    </font>
    <font>
      <sz val="10"/>
      <name val="宋体"/>
      <charset val="134"/>
    </font>
    <font>
      <sz val="10"/>
      <name val="宋体"/>
      <charset val="134"/>
      <scheme val="minor"/>
    </font>
    <font>
      <b/>
      <sz val="10"/>
      <name val="宋体"/>
      <charset val="134"/>
      <scheme val="minor"/>
    </font>
    <font>
      <sz val="9"/>
      <name val="宋体"/>
      <charset val="134"/>
    </font>
    <font>
      <b/>
      <sz val="10"/>
      <name val="宋体"/>
      <charset val="134"/>
    </font>
    <font>
      <sz val="9"/>
      <name val="宋体"/>
      <charset val="134"/>
      <scheme val="minor"/>
    </font>
    <font>
      <sz val="10.5"/>
      <name val="仿宋"/>
      <charset val="134"/>
    </font>
    <font>
      <b/>
      <sz val="10"/>
      <name val="Arial"/>
      <charset val="134"/>
    </font>
    <font>
      <sz val="10"/>
      <name val="仿宋"/>
      <charset val="134"/>
    </font>
    <font>
      <sz val="10"/>
      <name val="宋体"/>
      <charset val="134"/>
      <scheme val="major"/>
    </font>
    <font>
      <sz val="12"/>
      <name val="宋体"/>
      <charset val="134"/>
    </font>
    <font>
      <b/>
      <sz val="18"/>
      <name val="宋体"/>
      <charset val="134"/>
    </font>
    <font>
      <b/>
      <sz val="12"/>
      <name val="宋体"/>
      <charset val="134"/>
    </font>
    <font>
      <sz val="11"/>
      <name val="宋体"/>
      <charset val="134"/>
      <scheme val="minor"/>
    </font>
    <font>
      <sz val="12"/>
      <name val="宋体"/>
      <charset val="134"/>
      <scheme val="minor"/>
    </font>
    <font>
      <sz val="12"/>
      <name val="Arial"/>
      <charset val="134"/>
    </font>
    <font>
      <sz val="18"/>
      <name val="宋体"/>
      <charset val="134"/>
    </font>
    <font>
      <b/>
      <sz val="11"/>
      <name val="宋体"/>
      <charset val="134"/>
    </font>
    <font>
      <sz val="22"/>
      <color indexed="8"/>
      <name val="宋体"/>
      <charset val="134"/>
    </font>
    <font>
      <sz val="10"/>
      <color indexed="8"/>
      <name val="Arial"/>
      <charset val="134"/>
    </font>
    <font>
      <sz val="10"/>
      <color indexed="8"/>
      <name val="宋体"/>
      <charset val="134"/>
    </font>
    <font>
      <sz val="10"/>
      <color rgb="FF000000"/>
      <name val="宋体"/>
      <charset val="134"/>
    </font>
    <font>
      <sz val="11"/>
      <color indexed="8"/>
      <name val="宋体"/>
      <charset val="134"/>
      <scheme val="minor"/>
    </font>
    <font>
      <b/>
      <sz val="20"/>
      <name val="宋体"/>
      <charset val="134"/>
    </font>
    <font>
      <sz val="11"/>
      <color rgb="FF000000"/>
      <name val="宋体"/>
      <charset val="134"/>
    </font>
    <font>
      <sz val="2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8"/>
      <color theme="1"/>
      <name val="宋体"/>
      <charset val="134"/>
    </font>
    <font>
      <sz val="6"/>
      <name val="宋体"/>
      <charset val="134"/>
    </font>
  </fonts>
  <fills count="36">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rgb="FFF1F1F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bottom style="thin">
        <color auto="1"/>
      </bottom>
      <diagonal/>
    </border>
    <border>
      <left style="thin">
        <color auto="1"/>
      </left>
      <right/>
      <top/>
      <bottom/>
      <diagonal/>
    </border>
    <border>
      <left style="thin">
        <color rgb="FFD4D4D4"/>
      </left>
      <right style="thin">
        <color rgb="FFD4D4D4"/>
      </right>
      <top style="thin">
        <color rgb="FFD4D4D4"/>
      </top>
      <bottom style="thin">
        <color rgb="FFD4D4D4"/>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style="thin">
        <color auto="1"/>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0" fillId="5" borderId="17" applyNumberFormat="0" applyFont="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18" applyNumberFormat="0" applyFill="0" applyAlignment="0" applyProtection="0">
      <alignment vertical="center"/>
    </xf>
    <xf numFmtId="0" fontId="44" fillId="0" borderId="18" applyNumberFormat="0" applyFill="0" applyAlignment="0" applyProtection="0">
      <alignment vertical="center"/>
    </xf>
    <xf numFmtId="0" fontId="45" fillId="0" borderId="19" applyNumberFormat="0" applyFill="0" applyAlignment="0" applyProtection="0">
      <alignment vertical="center"/>
    </xf>
    <xf numFmtId="0" fontId="45" fillId="0" borderId="0" applyNumberFormat="0" applyFill="0" applyBorder="0" applyAlignment="0" applyProtection="0">
      <alignment vertical="center"/>
    </xf>
    <xf numFmtId="0" fontId="46" fillId="6" borderId="20" applyNumberFormat="0" applyAlignment="0" applyProtection="0">
      <alignment vertical="center"/>
    </xf>
    <xf numFmtId="0" fontId="47" fillId="7" borderId="21" applyNumberFormat="0" applyAlignment="0" applyProtection="0">
      <alignment vertical="center"/>
    </xf>
    <xf numFmtId="0" fontId="48" fillId="7" borderId="20" applyNumberFormat="0" applyAlignment="0" applyProtection="0">
      <alignment vertical="center"/>
    </xf>
    <xf numFmtId="0" fontId="49" fillId="8" borderId="22" applyNumberFormat="0" applyAlignment="0" applyProtection="0">
      <alignment vertical="center"/>
    </xf>
    <xf numFmtId="0" fontId="50" fillId="0" borderId="23" applyNumberFormat="0" applyFill="0" applyAlignment="0" applyProtection="0">
      <alignment vertical="center"/>
    </xf>
    <xf numFmtId="0" fontId="51" fillId="0" borderId="24" applyNumberFormat="0" applyFill="0" applyAlignment="0" applyProtection="0">
      <alignment vertical="center"/>
    </xf>
    <xf numFmtId="0" fontId="52" fillId="9" borderId="0" applyNumberFormat="0" applyBorder="0" applyAlignment="0" applyProtection="0">
      <alignment vertical="center"/>
    </xf>
    <xf numFmtId="0" fontId="53" fillId="10" borderId="0" applyNumberFormat="0" applyBorder="0" applyAlignment="0" applyProtection="0">
      <alignment vertical="center"/>
    </xf>
    <xf numFmtId="0" fontId="54" fillId="11" borderId="0" applyNumberFormat="0" applyBorder="0" applyAlignment="0" applyProtection="0">
      <alignment vertical="center"/>
    </xf>
    <xf numFmtId="0" fontId="55" fillId="12" borderId="0" applyNumberFormat="0" applyBorder="0" applyAlignment="0" applyProtection="0">
      <alignment vertical="center"/>
    </xf>
    <xf numFmtId="0" fontId="56" fillId="13" borderId="0" applyNumberFormat="0" applyBorder="0" applyAlignment="0" applyProtection="0">
      <alignment vertical="center"/>
    </xf>
    <xf numFmtId="0" fontId="56" fillId="14" borderId="0" applyNumberFormat="0" applyBorder="0" applyAlignment="0" applyProtection="0">
      <alignment vertical="center"/>
    </xf>
    <xf numFmtId="0" fontId="55" fillId="15" borderId="0" applyNumberFormat="0" applyBorder="0" applyAlignment="0" applyProtection="0">
      <alignment vertical="center"/>
    </xf>
    <xf numFmtId="0" fontId="55" fillId="16" borderId="0" applyNumberFormat="0" applyBorder="0" applyAlignment="0" applyProtection="0">
      <alignment vertical="center"/>
    </xf>
    <xf numFmtId="0" fontId="56" fillId="17" borderId="0" applyNumberFormat="0" applyBorder="0" applyAlignment="0" applyProtection="0">
      <alignment vertical="center"/>
    </xf>
    <xf numFmtId="0" fontId="56" fillId="18" borderId="0" applyNumberFormat="0" applyBorder="0" applyAlignment="0" applyProtection="0">
      <alignment vertical="center"/>
    </xf>
    <xf numFmtId="0" fontId="55" fillId="19" borderId="0" applyNumberFormat="0" applyBorder="0" applyAlignment="0" applyProtection="0">
      <alignment vertical="center"/>
    </xf>
    <xf numFmtId="0" fontId="55" fillId="20" borderId="0" applyNumberFormat="0" applyBorder="0" applyAlignment="0" applyProtection="0">
      <alignment vertical="center"/>
    </xf>
    <xf numFmtId="0" fontId="56" fillId="21" borderId="0" applyNumberFormat="0" applyBorder="0" applyAlignment="0" applyProtection="0">
      <alignment vertical="center"/>
    </xf>
    <xf numFmtId="0" fontId="56" fillId="22" borderId="0" applyNumberFormat="0" applyBorder="0" applyAlignment="0" applyProtection="0">
      <alignment vertical="center"/>
    </xf>
    <xf numFmtId="0" fontId="55" fillId="23" borderId="0" applyNumberFormat="0" applyBorder="0" applyAlignment="0" applyProtection="0">
      <alignment vertical="center"/>
    </xf>
    <xf numFmtId="0" fontId="55" fillId="24" borderId="0" applyNumberFormat="0" applyBorder="0" applyAlignment="0" applyProtection="0">
      <alignment vertical="center"/>
    </xf>
    <xf numFmtId="0" fontId="56" fillId="25" borderId="0" applyNumberFormat="0" applyBorder="0" applyAlignment="0" applyProtection="0">
      <alignment vertical="center"/>
    </xf>
    <xf numFmtId="0" fontId="56" fillId="26" borderId="0" applyNumberFormat="0" applyBorder="0" applyAlignment="0" applyProtection="0">
      <alignment vertical="center"/>
    </xf>
    <xf numFmtId="0" fontId="55" fillId="27" borderId="0" applyNumberFormat="0" applyBorder="0" applyAlignment="0" applyProtection="0">
      <alignment vertical="center"/>
    </xf>
    <xf numFmtId="0" fontId="55" fillId="28" borderId="0" applyNumberFormat="0" applyBorder="0" applyAlignment="0" applyProtection="0">
      <alignment vertical="center"/>
    </xf>
    <xf numFmtId="0" fontId="56" fillId="29" borderId="0" applyNumberFormat="0" applyBorder="0" applyAlignment="0" applyProtection="0">
      <alignment vertical="center"/>
    </xf>
    <xf numFmtId="0" fontId="56" fillId="30" borderId="0" applyNumberFormat="0" applyBorder="0" applyAlignment="0" applyProtection="0">
      <alignment vertical="center"/>
    </xf>
    <xf numFmtId="0" fontId="55" fillId="31" borderId="0" applyNumberFormat="0" applyBorder="0" applyAlignment="0" applyProtection="0">
      <alignment vertical="center"/>
    </xf>
    <xf numFmtId="0" fontId="55" fillId="32" borderId="0" applyNumberFormat="0" applyBorder="0" applyAlignment="0" applyProtection="0">
      <alignment vertical="center"/>
    </xf>
    <xf numFmtId="0" fontId="56" fillId="33" borderId="0" applyNumberFormat="0" applyBorder="0" applyAlignment="0" applyProtection="0">
      <alignment vertical="center"/>
    </xf>
    <xf numFmtId="0" fontId="56" fillId="34" borderId="0" applyNumberFormat="0" applyBorder="0" applyAlignment="0" applyProtection="0">
      <alignment vertical="center"/>
    </xf>
    <xf numFmtId="0" fontId="55" fillId="35" borderId="0" applyNumberFormat="0" applyBorder="0" applyAlignment="0" applyProtection="0">
      <alignment vertical="center"/>
    </xf>
    <xf numFmtId="0" fontId="1" fillId="0" borderId="0"/>
    <xf numFmtId="0" fontId="1" fillId="0" borderId="0">
      <alignment vertical="center"/>
    </xf>
    <xf numFmtId="0" fontId="22" fillId="0" borderId="0"/>
  </cellStyleXfs>
  <cellXfs count="319">
    <xf numFmtId="0" fontId="0" fillId="0" borderId="0" xfId="0">
      <alignment vertical="center"/>
    </xf>
    <xf numFmtId="0" fontId="1" fillId="0" borderId="0" xfId="49" applyFont="1" applyFill="1" applyBorder="1" applyAlignment="1">
      <alignment vertical="center" wrapText="1"/>
    </xf>
    <xf numFmtId="0" fontId="2" fillId="0" borderId="0" xfId="0" applyFont="1" applyFill="1" applyBorder="1" applyAlignment="1"/>
    <xf numFmtId="0" fontId="1" fillId="0" borderId="0" xfId="0" applyFont="1" applyFill="1" applyBorder="1" applyAlignment="1">
      <alignment wrapText="1"/>
    </xf>
    <xf numFmtId="0" fontId="1" fillId="0" borderId="0" xfId="49" applyFont="1" applyFill="1" applyBorder="1" applyAlignment="1">
      <alignment wrapText="1"/>
    </xf>
    <xf numFmtId="0" fontId="3" fillId="0" borderId="0" xfId="49" applyFont="1" applyFill="1" applyBorder="1" applyAlignment="1">
      <alignment horizontal="center" vertical="center" wrapText="1"/>
    </xf>
    <xf numFmtId="0" fontId="4" fillId="0" borderId="0" xfId="0" applyFont="1" applyFill="1" applyBorder="1" applyAlignment="1">
      <alignment horizontal="right" vertical="center"/>
    </xf>
    <xf numFmtId="0" fontId="5" fillId="0" borderId="1" xfId="49" applyFont="1" applyFill="1" applyBorder="1" applyAlignment="1">
      <alignment horizontal="center" vertical="center" wrapText="1"/>
    </xf>
    <xf numFmtId="49" fontId="5" fillId="0" borderId="1" xfId="49" applyNumberFormat="1" applyFont="1" applyFill="1" applyBorder="1" applyAlignment="1">
      <alignment horizontal="center" vertical="center" wrapText="1"/>
    </xf>
    <xf numFmtId="49" fontId="5" fillId="0" borderId="1" xfId="49" applyNumberFormat="1" applyFont="1" applyFill="1" applyBorder="1" applyAlignment="1">
      <alignment horizontal="left" vertical="center" wrapText="1"/>
    </xf>
    <xf numFmtId="0" fontId="5" fillId="0" borderId="1" xfId="49" applyFont="1" applyFill="1" applyBorder="1" applyAlignment="1">
      <alignment vertical="center" wrapText="1"/>
    </xf>
    <xf numFmtId="176" fontId="5" fillId="0" borderId="1" xfId="49" applyNumberFormat="1" applyFont="1" applyFill="1" applyBorder="1" applyAlignment="1">
      <alignment horizontal="right" vertical="center" wrapText="1"/>
    </xf>
    <xf numFmtId="9" fontId="5" fillId="0" borderId="1" xfId="49" applyNumberFormat="1" applyFont="1" applyFill="1" applyBorder="1" applyAlignment="1">
      <alignment horizontal="right" vertical="center" wrapText="1"/>
    </xf>
    <xf numFmtId="176" fontId="5" fillId="0" borderId="1" xfId="49" applyNumberFormat="1" applyFont="1" applyFill="1" applyBorder="1" applyAlignment="1">
      <alignment horizontal="center" vertical="center" wrapText="1"/>
    </xf>
    <xf numFmtId="49" fontId="5" fillId="0" borderId="2" xfId="49" applyNumberFormat="1" applyFont="1" applyFill="1" applyBorder="1" applyAlignment="1">
      <alignment horizontal="left" vertical="top" wrapText="1"/>
    </xf>
    <xf numFmtId="49" fontId="5" fillId="0" borderId="3" xfId="49" applyNumberFormat="1" applyFont="1" applyFill="1" applyBorder="1" applyAlignment="1">
      <alignment horizontal="left" vertical="top" wrapText="1"/>
    </xf>
    <xf numFmtId="49" fontId="5" fillId="0" borderId="4" xfId="49" applyNumberFormat="1" applyFont="1" applyFill="1" applyBorder="1" applyAlignment="1">
      <alignment horizontal="left" vertical="top" wrapText="1"/>
    </xf>
    <xf numFmtId="176" fontId="5" fillId="0" borderId="1" xfId="49" applyNumberFormat="1" applyFont="1" applyFill="1" applyBorder="1" applyAlignment="1">
      <alignment vertical="top" wrapText="1"/>
    </xf>
    <xf numFmtId="0" fontId="5" fillId="2" borderId="2" xfId="49" applyFont="1" applyFill="1" applyBorder="1" applyAlignment="1">
      <alignment horizontal="center" vertical="center" wrapText="1"/>
    </xf>
    <xf numFmtId="0" fontId="5" fillId="2" borderId="3" xfId="49" applyFont="1" applyFill="1" applyBorder="1" applyAlignment="1">
      <alignment horizontal="center" vertical="center" wrapText="1"/>
    </xf>
    <xf numFmtId="0" fontId="5" fillId="2" borderId="4" xfId="49" applyFont="1" applyFill="1" applyBorder="1" applyAlignment="1">
      <alignment horizontal="center" vertical="center" wrapText="1"/>
    </xf>
    <xf numFmtId="0" fontId="5" fillId="2" borderId="5" xfId="49" applyFont="1" applyFill="1" applyBorder="1" applyAlignment="1">
      <alignment horizontal="center" vertical="center" wrapText="1"/>
    </xf>
    <xf numFmtId="0" fontId="5" fillId="0" borderId="2" xfId="49" applyFont="1" applyFill="1" applyBorder="1" applyAlignment="1">
      <alignment horizontal="center" vertical="center" wrapText="1"/>
    </xf>
    <xf numFmtId="0" fontId="5" fillId="2" borderId="1" xfId="49" applyFont="1" applyFill="1" applyBorder="1" applyAlignment="1">
      <alignment horizontal="center" vertical="center" wrapText="1"/>
    </xf>
    <xf numFmtId="0" fontId="5" fillId="2" borderId="6" xfId="49" applyFont="1" applyFill="1" applyBorder="1" applyAlignment="1">
      <alignment horizontal="center" vertical="center" wrapText="1"/>
    </xf>
    <xf numFmtId="0" fontId="6" fillId="0" borderId="1" xfId="49" applyFont="1" applyFill="1" applyBorder="1" applyAlignment="1">
      <alignment horizontal="center" vertical="center" wrapText="1"/>
    </xf>
    <xf numFmtId="0" fontId="6" fillId="0" borderId="5" xfId="49"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5" xfId="49" applyFont="1" applyFill="1" applyBorder="1" applyAlignment="1">
      <alignment horizontal="center" vertical="center" wrapText="1"/>
    </xf>
    <xf numFmtId="9" fontId="5" fillId="2" borderId="6" xfId="49"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7" xfId="49" applyFont="1" applyFill="1" applyBorder="1" applyAlignment="1">
      <alignment horizontal="center" vertical="center" wrapText="1"/>
    </xf>
    <xf numFmtId="9" fontId="5" fillId="2" borderId="1" xfId="49" applyNumberFormat="1" applyFont="1" applyFill="1" applyBorder="1" applyAlignment="1">
      <alignment horizontal="center" vertical="center" wrapText="1"/>
    </xf>
    <xf numFmtId="31" fontId="5" fillId="0" borderId="1" xfId="49" applyNumberFormat="1" applyFont="1" applyFill="1" applyBorder="1" applyAlignment="1">
      <alignment horizontal="left" vertical="center" wrapText="1"/>
    </xf>
    <xf numFmtId="176" fontId="5" fillId="0" borderId="1" xfId="49" applyNumberFormat="1" applyFont="1" applyFill="1" applyBorder="1" applyAlignment="1">
      <alignment horizontal="left" vertical="center" wrapText="1"/>
    </xf>
    <xf numFmtId="0" fontId="5" fillId="0" borderId="1" xfId="49" applyFont="1" applyFill="1" applyBorder="1" applyAlignment="1">
      <alignment horizontal="left" vertical="center" wrapText="1"/>
    </xf>
    <xf numFmtId="49" fontId="4" fillId="0" borderId="1" xfId="50" applyNumberFormat="1" applyFont="1" applyFill="1" applyBorder="1" applyAlignment="1">
      <alignment horizontal="left" vertical="center" wrapText="1"/>
    </xf>
    <xf numFmtId="49" fontId="6" fillId="0" borderId="1" xfId="49" applyNumberFormat="1" applyFont="1" applyFill="1" applyBorder="1" applyAlignment="1">
      <alignment horizontal="center" vertical="center" wrapText="1"/>
    </xf>
    <xf numFmtId="0" fontId="6" fillId="0" borderId="8" xfId="49" applyFont="1" applyFill="1" applyBorder="1" applyAlignment="1">
      <alignment horizontal="center" vertical="center" wrapText="1"/>
    </xf>
    <xf numFmtId="49" fontId="6" fillId="0" borderId="5" xfId="49" applyNumberFormat="1" applyFont="1" applyFill="1" applyBorder="1" applyAlignment="1">
      <alignment horizontal="center" vertical="center" wrapText="1"/>
    </xf>
    <xf numFmtId="49" fontId="5" fillId="0" borderId="1" xfId="49" applyNumberFormat="1" applyFont="1" applyFill="1" applyBorder="1" applyAlignment="1">
      <alignment horizontal="left" vertical="top" wrapText="1"/>
    </xf>
    <xf numFmtId="0" fontId="5" fillId="0" borderId="1" xfId="49" applyFont="1" applyFill="1" applyBorder="1" applyAlignment="1">
      <alignment horizontal="center" wrapText="1"/>
    </xf>
    <xf numFmtId="0" fontId="9" fillId="0" borderId="1" xfId="49" applyFont="1" applyFill="1" applyBorder="1" applyAlignment="1">
      <alignment horizontal="center" vertical="center" wrapText="1"/>
    </xf>
    <xf numFmtId="0" fontId="5" fillId="0" borderId="0" xfId="49" applyFont="1" applyFill="1" applyBorder="1" applyAlignment="1">
      <alignment horizontal="center" vertical="center" wrapText="1"/>
    </xf>
    <xf numFmtId="0" fontId="9" fillId="0" borderId="0" xfId="49" applyFont="1" applyFill="1" applyBorder="1" applyAlignment="1">
      <alignment horizontal="center" vertical="center" wrapText="1"/>
    </xf>
    <xf numFmtId="0" fontId="6" fillId="0" borderId="0" xfId="49" applyFont="1" applyFill="1" applyBorder="1" applyAlignment="1">
      <alignment horizontal="left" vertical="center" wrapText="1"/>
    </xf>
    <xf numFmtId="0" fontId="10" fillId="0" borderId="0" xfId="49" applyFont="1" applyFill="1" applyBorder="1" applyAlignment="1">
      <alignment vertical="center" wrapText="1"/>
    </xf>
    <xf numFmtId="0" fontId="10" fillId="0" borderId="0" xfId="0" applyFont="1" applyFill="1" applyBorder="1" applyAlignment="1">
      <alignment wrapText="1"/>
    </xf>
    <xf numFmtId="0" fontId="10" fillId="0" borderId="0" xfId="49" applyFont="1" applyFill="1" applyBorder="1" applyAlignment="1">
      <alignment wrapText="1"/>
    </xf>
    <xf numFmtId="0" fontId="11" fillId="0" borderId="0" xfId="49" applyFont="1" applyFill="1" applyBorder="1" applyAlignment="1">
      <alignment horizontal="center" vertical="center" wrapText="1"/>
    </xf>
    <xf numFmtId="0" fontId="12" fillId="0" borderId="0" xfId="0" applyFont="1" applyFill="1" applyBorder="1" applyAlignment="1">
      <alignment horizontal="right" vertical="center"/>
    </xf>
    <xf numFmtId="0" fontId="13" fillId="0" borderId="1" xfId="49" applyFont="1" applyFill="1" applyBorder="1" applyAlignment="1">
      <alignment horizontal="center" vertical="center" wrapText="1"/>
    </xf>
    <xf numFmtId="49" fontId="13" fillId="0" borderId="1" xfId="49" applyNumberFormat="1" applyFont="1" applyFill="1" applyBorder="1" applyAlignment="1">
      <alignment horizontal="center" vertical="center" wrapText="1"/>
    </xf>
    <xf numFmtId="49" fontId="13" fillId="0" borderId="1" xfId="49" applyNumberFormat="1" applyFont="1" applyFill="1" applyBorder="1" applyAlignment="1">
      <alignment horizontal="left" vertical="center" wrapText="1"/>
    </xf>
    <xf numFmtId="0" fontId="13" fillId="0" borderId="1" xfId="49" applyFont="1" applyFill="1" applyBorder="1" applyAlignment="1">
      <alignment vertical="center" wrapText="1"/>
    </xf>
    <xf numFmtId="176" fontId="13" fillId="0" borderId="1" xfId="49" applyNumberFormat="1" applyFont="1" applyFill="1" applyBorder="1" applyAlignment="1">
      <alignment horizontal="right" vertical="center" wrapText="1"/>
    </xf>
    <xf numFmtId="9" fontId="13" fillId="0" borderId="1" xfId="49" applyNumberFormat="1" applyFont="1" applyFill="1" applyBorder="1" applyAlignment="1">
      <alignment horizontal="right" vertical="center" wrapText="1"/>
    </xf>
    <xf numFmtId="176" fontId="13" fillId="0" borderId="1" xfId="49" applyNumberFormat="1" applyFont="1" applyFill="1" applyBorder="1" applyAlignment="1">
      <alignment horizontal="center" vertical="center" wrapText="1"/>
    </xf>
    <xf numFmtId="49" fontId="13" fillId="0" borderId="2" xfId="49" applyNumberFormat="1" applyFont="1" applyFill="1" applyBorder="1" applyAlignment="1">
      <alignment horizontal="left" vertical="top" wrapText="1"/>
    </xf>
    <xf numFmtId="49" fontId="13" fillId="0" borderId="3" xfId="49" applyNumberFormat="1" applyFont="1" applyFill="1" applyBorder="1" applyAlignment="1">
      <alignment horizontal="left" vertical="top" wrapText="1"/>
    </xf>
    <xf numFmtId="49" fontId="13" fillId="0" borderId="4" xfId="49" applyNumberFormat="1" applyFont="1" applyFill="1" applyBorder="1" applyAlignment="1">
      <alignment horizontal="left" vertical="top" wrapText="1"/>
    </xf>
    <xf numFmtId="176" fontId="13" fillId="0" borderId="1" xfId="49" applyNumberFormat="1" applyFont="1" applyFill="1" applyBorder="1" applyAlignment="1">
      <alignment vertical="top" wrapText="1"/>
    </xf>
    <xf numFmtId="0" fontId="13" fillId="2" borderId="2" xfId="49" applyFont="1" applyFill="1" applyBorder="1" applyAlignment="1">
      <alignment horizontal="center" vertical="center" wrapText="1"/>
    </xf>
    <xf numFmtId="0" fontId="13" fillId="2" borderId="3" xfId="49" applyFont="1" applyFill="1" applyBorder="1" applyAlignment="1">
      <alignment horizontal="center" vertical="center" wrapText="1"/>
    </xf>
    <xf numFmtId="0" fontId="13" fillId="2" borderId="4" xfId="49" applyFont="1" applyFill="1" applyBorder="1" applyAlignment="1">
      <alignment horizontal="center" vertical="center" wrapText="1"/>
    </xf>
    <xf numFmtId="0" fontId="13" fillId="2" borderId="5" xfId="49" applyFont="1" applyFill="1" applyBorder="1" applyAlignment="1">
      <alignment horizontal="center" vertical="center" wrapText="1"/>
    </xf>
    <xf numFmtId="0" fontId="13" fillId="0" borderId="2" xfId="49" applyFont="1" applyFill="1" applyBorder="1" applyAlignment="1">
      <alignment horizontal="center" vertical="center" wrapText="1"/>
    </xf>
    <xf numFmtId="0" fontId="13" fillId="2" borderId="1" xfId="49" applyFont="1" applyFill="1" applyBorder="1" applyAlignment="1">
      <alignment horizontal="center" vertical="center" wrapText="1"/>
    </xf>
    <xf numFmtId="0" fontId="13" fillId="2" borderId="6" xfId="49" applyFont="1" applyFill="1" applyBorder="1" applyAlignment="1">
      <alignment horizontal="center" vertical="center" wrapText="1"/>
    </xf>
    <xf numFmtId="0" fontId="14" fillId="0" borderId="1" xfId="49" applyFont="1" applyFill="1" applyBorder="1" applyAlignment="1">
      <alignment horizontal="center" vertical="center" wrapText="1"/>
    </xf>
    <xf numFmtId="0" fontId="14" fillId="0" borderId="5" xfId="49" applyFont="1" applyFill="1" applyBorder="1" applyAlignment="1">
      <alignment horizontal="center" vertical="center" wrapText="1"/>
    </xf>
    <xf numFmtId="0" fontId="15" fillId="0" borderId="1" xfId="0" applyFont="1" applyFill="1" applyBorder="1" applyAlignment="1">
      <alignment horizontal="left" vertical="center" wrapText="1"/>
    </xf>
    <xf numFmtId="0" fontId="16" fillId="0" borderId="5" xfId="49" applyFont="1" applyFill="1" applyBorder="1" applyAlignment="1">
      <alignment horizontal="center" vertical="center" wrapText="1"/>
    </xf>
    <xf numFmtId="9" fontId="13" fillId="2" borderId="6" xfId="49"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0" fontId="14" fillId="0" borderId="7" xfId="49" applyFont="1" applyFill="1" applyBorder="1" applyAlignment="1">
      <alignment horizontal="center" vertical="center" wrapText="1"/>
    </xf>
    <xf numFmtId="9" fontId="13" fillId="2" borderId="1" xfId="49" applyNumberFormat="1" applyFont="1" applyFill="1" applyBorder="1" applyAlignment="1">
      <alignment horizontal="center" vertical="center" wrapText="1"/>
    </xf>
    <xf numFmtId="31" fontId="13" fillId="0" borderId="1" xfId="49" applyNumberFormat="1" applyFont="1" applyFill="1" applyBorder="1" applyAlignment="1">
      <alignment horizontal="left" vertical="center" wrapText="1"/>
    </xf>
    <xf numFmtId="0" fontId="13" fillId="0" borderId="1" xfId="49" applyFont="1" applyFill="1" applyBorder="1" applyAlignment="1">
      <alignment horizontal="left" vertical="center" wrapText="1"/>
    </xf>
    <xf numFmtId="49" fontId="12" fillId="0" borderId="1" xfId="50" applyNumberFormat="1" applyFont="1" applyFill="1" applyBorder="1" applyAlignment="1">
      <alignment horizontal="left" vertical="center" wrapText="1"/>
    </xf>
    <xf numFmtId="49" fontId="14" fillId="0" borderId="1" xfId="49" applyNumberFormat="1" applyFont="1" applyFill="1" applyBorder="1" applyAlignment="1">
      <alignment horizontal="center" vertical="center" wrapText="1"/>
    </xf>
    <xf numFmtId="0" fontId="14" fillId="0" borderId="8" xfId="49" applyFont="1" applyFill="1" applyBorder="1" applyAlignment="1">
      <alignment horizontal="center" vertical="center" wrapText="1"/>
    </xf>
    <xf numFmtId="49" fontId="14" fillId="0" borderId="5" xfId="49"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9" fontId="13" fillId="0" borderId="1" xfId="49" applyNumberFormat="1" applyFont="1" applyFill="1" applyBorder="1" applyAlignment="1">
      <alignment horizontal="left" vertical="top" wrapText="1"/>
    </xf>
    <xf numFmtId="0" fontId="13" fillId="0" borderId="1" xfId="49" applyFont="1" applyFill="1" applyBorder="1" applyAlignment="1">
      <alignment horizontal="center" wrapText="1"/>
    </xf>
    <xf numFmtId="0" fontId="17" fillId="0" borderId="1" xfId="49" applyFont="1" applyFill="1" applyBorder="1" applyAlignment="1">
      <alignment horizontal="center" vertical="center" wrapText="1"/>
    </xf>
    <xf numFmtId="0" fontId="13" fillId="0" borderId="0" xfId="49" applyFont="1" applyFill="1" applyBorder="1" applyAlignment="1">
      <alignment horizontal="center" vertical="center" wrapText="1"/>
    </xf>
    <xf numFmtId="0" fontId="17" fillId="0" borderId="0" xfId="49" applyFont="1" applyFill="1" applyBorder="1" applyAlignment="1">
      <alignment horizontal="center" vertical="center" wrapText="1"/>
    </xf>
    <xf numFmtId="0" fontId="14" fillId="0" borderId="0" xfId="49" applyFont="1" applyFill="1" applyBorder="1" applyAlignment="1">
      <alignment horizontal="left" vertical="center" wrapText="1"/>
    </xf>
    <xf numFmtId="0" fontId="10" fillId="0" borderId="0" xfId="49" applyFont="1" applyAlignment="1">
      <alignment vertical="center" wrapText="1"/>
    </xf>
    <xf numFmtId="0" fontId="10" fillId="0" borderId="0" xfId="49" applyFont="1" applyAlignment="1">
      <alignment wrapText="1"/>
    </xf>
    <xf numFmtId="0" fontId="11" fillId="0" borderId="0" xfId="49" applyFont="1" applyFill="1" applyAlignment="1">
      <alignment horizontal="center" vertical="center" wrapText="1"/>
    </xf>
    <xf numFmtId="10" fontId="13" fillId="0" borderId="1" xfId="49" applyNumberFormat="1" applyFont="1" applyFill="1" applyBorder="1" applyAlignment="1">
      <alignment horizontal="right" vertical="center" wrapText="1"/>
    </xf>
    <xf numFmtId="0" fontId="13" fillId="0" borderId="5" xfId="49" applyFont="1" applyFill="1" applyBorder="1" applyAlignment="1">
      <alignment horizontal="center" vertical="center" wrapText="1"/>
    </xf>
    <xf numFmtId="0" fontId="13" fillId="2" borderId="7" xfId="49" applyFont="1" applyFill="1" applyBorder="1" applyAlignment="1">
      <alignment horizontal="center" vertical="center" wrapText="1"/>
    </xf>
    <xf numFmtId="0" fontId="12" fillId="0" borderId="8" xfId="49"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2" borderId="9" xfId="49" applyFont="1" applyFill="1" applyBorder="1" applyAlignment="1">
      <alignment horizontal="center" vertical="center" wrapText="1"/>
    </xf>
    <xf numFmtId="0" fontId="13" fillId="0" borderId="10" xfId="49" applyFont="1" applyFill="1" applyBorder="1" applyAlignment="1">
      <alignment horizontal="center" vertical="center" wrapText="1"/>
    </xf>
    <xf numFmtId="0" fontId="13" fillId="0" borderId="8" xfId="49" applyFont="1" applyFill="1" applyBorder="1" applyAlignment="1">
      <alignment horizontal="center" vertical="center" wrapText="1"/>
    </xf>
    <xf numFmtId="49" fontId="13" fillId="0" borderId="5" xfId="49" applyNumberFormat="1" applyFont="1" applyFill="1" applyBorder="1" applyAlignment="1">
      <alignment horizontal="center" vertical="center" wrapText="1"/>
    </xf>
    <xf numFmtId="0" fontId="13" fillId="0" borderId="1" xfId="49" applyFont="1" applyBorder="1" applyAlignment="1">
      <alignment horizontal="center" vertical="center" wrapText="1"/>
    </xf>
    <xf numFmtId="0" fontId="13" fillId="0" borderId="1" xfId="49" applyFont="1" applyBorder="1" applyAlignment="1">
      <alignment horizontal="center" wrapText="1"/>
    </xf>
    <xf numFmtId="0" fontId="13" fillId="0" borderId="6" xfId="49" applyFont="1" applyBorder="1" applyAlignment="1">
      <alignment horizontal="center" wrapText="1"/>
    </xf>
    <xf numFmtId="0" fontId="17" fillId="0" borderId="1" xfId="49" applyFont="1" applyBorder="1" applyAlignment="1">
      <alignment horizontal="center" vertical="center" wrapText="1"/>
    </xf>
    <xf numFmtId="0" fontId="13" fillId="0" borderId="0" xfId="49" applyFont="1" applyAlignment="1">
      <alignment horizontal="center" vertical="center" wrapText="1"/>
    </xf>
    <xf numFmtId="0" fontId="17" fillId="0" borderId="0" xfId="49" applyFont="1" applyAlignment="1">
      <alignment horizontal="center" vertical="center" wrapText="1"/>
    </xf>
    <xf numFmtId="0" fontId="14" fillId="0" borderId="0" xfId="49" applyFont="1" applyAlignment="1">
      <alignment horizontal="left" vertical="center" wrapText="1"/>
    </xf>
    <xf numFmtId="0" fontId="15" fillId="0" borderId="1" xfId="0" applyFont="1" applyFill="1" applyBorder="1" applyAlignment="1">
      <alignment horizontal="center" vertical="center" wrapText="1"/>
    </xf>
    <xf numFmtId="0" fontId="13" fillId="0" borderId="1" xfId="0" applyFont="1" applyFill="1" applyBorder="1" applyAlignment="1">
      <alignment horizontal="justify" vertical="center" wrapText="1"/>
    </xf>
    <xf numFmtId="9" fontId="13" fillId="0" borderId="1" xfId="0" applyNumberFormat="1" applyFont="1" applyFill="1" applyBorder="1" applyAlignment="1">
      <alignment horizontal="center" vertical="center" wrapText="1"/>
    </xf>
    <xf numFmtId="0" fontId="14" fillId="0" borderId="2" xfId="49" applyFont="1" applyFill="1" applyBorder="1" applyAlignment="1">
      <alignment horizontal="center" vertical="center" wrapText="1"/>
    </xf>
    <xf numFmtId="9" fontId="13" fillId="3" borderId="1" xfId="0" applyNumberFormat="1" applyFont="1" applyFill="1" applyBorder="1" applyAlignment="1">
      <alignment horizontal="center" vertical="center" wrapText="1"/>
    </xf>
    <xf numFmtId="49" fontId="14" fillId="0" borderId="2" xfId="49" applyNumberFormat="1" applyFont="1" applyFill="1" applyBorder="1" applyAlignment="1">
      <alignment horizontal="center" vertical="center" wrapText="1"/>
    </xf>
    <xf numFmtId="0" fontId="13" fillId="0" borderId="6" xfId="49" applyFont="1" applyBorder="1" applyAlignment="1">
      <alignment horizontal="center" vertical="center" wrapText="1"/>
    </xf>
    <xf numFmtId="177" fontId="13" fillId="0" borderId="1" xfId="49" applyNumberFormat="1" applyFont="1" applyFill="1" applyBorder="1" applyAlignment="1">
      <alignment horizontal="center" vertical="center" wrapText="1"/>
    </xf>
    <xf numFmtId="0" fontId="13" fillId="0" borderId="1" xfId="0" applyFont="1" applyFill="1" applyBorder="1" applyAlignment="1">
      <alignment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3"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4" fillId="0" borderId="5" xfId="0" applyFont="1" applyFill="1" applyBorder="1" applyAlignment="1">
      <alignment horizontal="center" vertical="center" wrapText="1"/>
    </xf>
    <xf numFmtId="0" fontId="14" fillId="0" borderId="7" xfId="0" applyFont="1" applyFill="1" applyBorder="1" applyAlignment="1">
      <alignment horizontal="center" vertical="center" wrapText="1"/>
    </xf>
    <xf numFmtId="57" fontId="13" fillId="0" borderId="1" xfId="0" applyNumberFormat="1" applyFont="1" applyFill="1" applyBorder="1" applyAlignment="1">
      <alignment horizontal="center" vertical="center" wrapText="1"/>
    </xf>
    <xf numFmtId="0" fontId="14" fillId="0" borderId="6" xfId="0" applyFont="1" applyFill="1" applyBorder="1" applyAlignment="1">
      <alignment horizontal="center" vertical="center" wrapText="1"/>
    </xf>
    <xf numFmtId="0" fontId="13" fillId="0" borderId="1" xfId="0" applyFont="1" applyFill="1" applyBorder="1" applyAlignment="1">
      <alignment horizontal="justify" wrapText="1"/>
    </xf>
    <xf numFmtId="0" fontId="13" fillId="3" borderId="1" xfId="0" applyFont="1" applyFill="1" applyBorder="1" applyAlignment="1">
      <alignment vertical="top" wrapText="1"/>
    </xf>
    <xf numFmtId="9" fontId="13" fillId="0" borderId="1" xfId="3" applyFont="1" applyFill="1" applyBorder="1" applyAlignment="1" applyProtection="1">
      <alignment horizontal="right" vertical="center" wrapText="1"/>
    </xf>
    <xf numFmtId="0" fontId="13" fillId="2" borderId="6" xfId="49" applyFont="1" applyFill="1" applyBorder="1" applyAlignment="1">
      <alignment vertical="center" wrapText="1"/>
    </xf>
    <xf numFmtId="178" fontId="13" fillId="0" borderId="1" xfId="49" applyNumberFormat="1" applyFont="1" applyFill="1" applyBorder="1" applyAlignment="1">
      <alignment vertical="center" wrapText="1"/>
    </xf>
    <xf numFmtId="57" fontId="13" fillId="0" borderId="1" xfId="49" applyNumberFormat="1" applyFont="1" applyFill="1" applyBorder="1" applyAlignment="1">
      <alignment horizontal="center" vertical="center" wrapText="1"/>
    </xf>
    <xf numFmtId="57" fontId="13" fillId="2" borderId="6" xfId="49" applyNumberFormat="1" applyFont="1" applyFill="1" applyBorder="1" applyAlignment="1">
      <alignment horizontal="center" vertical="center" wrapText="1"/>
    </xf>
    <xf numFmtId="0" fontId="18" fillId="0" borderId="1" xfId="0" applyFont="1" applyFill="1" applyBorder="1" applyAlignment="1">
      <alignment horizontal="justify" vertical="center"/>
    </xf>
    <xf numFmtId="0" fontId="16" fillId="0" borderId="1" xfId="49" applyFont="1" applyFill="1" applyBorder="1" applyAlignment="1">
      <alignment vertical="center" wrapText="1"/>
    </xf>
    <xf numFmtId="0" fontId="19" fillId="0" borderId="1" xfId="49" applyFont="1" applyFill="1" applyBorder="1" applyAlignment="1">
      <alignment vertical="center" wrapText="1"/>
    </xf>
    <xf numFmtId="9" fontId="13" fillId="0" borderId="1" xfId="49" applyNumberFormat="1" applyFont="1" applyFill="1" applyBorder="1" applyAlignment="1">
      <alignment horizontal="center" vertical="center" wrapText="1"/>
    </xf>
    <xf numFmtId="31" fontId="13" fillId="0" borderId="1" xfId="49" applyNumberFormat="1" applyFont="1" applyFill="1" applyBorder="1" applyAlignment="1">
      <alignment horizontal="center" vertical="center" wrapText="1"/>
    </xf>
    <xf numFmtId="31" fontId="13" fillId="2" borderId="6" xfId="49" applyNumberFormat="1" applyFont="1" applyFill="1" applyBorder="1" applyAlignment="1">
      <alignment horizontal="center" vertical="center" wrapText="1"/>
    </xf>
    <xf numFmtId="0" fontId="16" fillId="0" borderId="8" xfId="49" applyFont="1" applyFill="1" applyBorder="1" applyAlignment="1">
      <alignment horizontal="center" vertical="center" wrapText="1"/>
    </xf>
    <xf numFmtId="0" fontId="14" fillId="0" borderId="10" xfId="49" applyFont="1" applyFill="1" applyBorder="1" applyAlignment="1">
      <alignment horizontal="center" vertical="center" wrapText="1"/>
    </xf>
    <xf numFmtId="0" fontId="18" fillId="0" borderId="1" xfId="0" applyFont="1" applyFill="1" applyBorder="1" applyAlignment="1">
      <alignment horizontal="center" vertical="center"/>
    </xf>
    <xf numFmtId="49" fontId="14" fillId="0" borderId="8" xfId="49" applyNumberFormat="1" applyFont="1" applyFill="1" applyBorder="1" applyAlignment="1">
      <alignment horizontal="center" vertical="center" wrapText="1"/>
    </xf>
    <xf numFmtId="179" fontId="10" fillId="0" borderId="1" xfId="0" applyNumberFormat="1" applyFont="1" applyFill="1" applyBorder="1" applyAlignment="1">
      <alignment horizontal="center" vertical="center"/>
    </xf>
    <xf numFmtId="176" fontId="13" fillId="0" borderId="1" xfId="49" applyNumberFormat="1" applyFont="1" applyFill="1" applyBorder="1" applyAlignment="1">
      <alignment horizontal="left" vertical="center" wrapText="1"/>
    </xf>
    <xf numFmtId="0" fontId="16" fillId="0" borderId="1" xfId="49" applyFont="1" applyFill="1" applyBorder="1" applyAlignment="1">
      <alignment horizontal="center" vertical="center" wrapText="1"/>
    </xf>
    <xf numFmtId="0" fontId="12" fillId="3"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3" borderId="1" xfId="0" applyFont="1" applyFill="1" applyBorder="1" applyAlignment="1">
      <alignment horizontal="left" vertical="center" wrapText="1"/>
    </xf>
    <xf numFmtId="0" fontId="20" fillId="3"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3" borderId="1" xfId="0" applyFont="1" applyFill="1" applyBorder="1" applyAlignment="1">
      <alignment horizontal="center" vertical="center" wrapText="1"/>
    </xf>
    <xf numFmtId="9" fontId="18" fillId="3" borderId="1" xfId="0" applyNumberFormat="1" applyFont="1" applyFill="1" applyBorder="1" applyAlignment="1">
      <alignment horizontal="center" vertical="center" wrapText="1"/>
    </xf>
    <xf numFmtId="9" fontId="18" fillId="0" borderId="1" xfId="0" applyNumberFormat="1" applyFont="1" applyFill="1" applyBorder="1" applyAlignment="1">
      <alignment horizontal="center" vertical="center" wrapText="1"/>
    </xf>
    <xf numFmtId="180" fontId="13" fillId="0" borderId="1" xfId="49" applyNumberFormat="1" applyFont="1" applyFill="1" applyBorder="1" applyAlignment="1">
      <alignment horizontal="center" vertical="center" wrapText="1"/>
    </xf>
    <xf numFmtId="176" fontId="13" fillId="0" borderId="2" xfId="49" applyNumberFormat="1" applyFont="1" applyFill="1" applyBorder="1" applyAlignment="1">
      <alignment horizontal="center" vertical="center" wrapText="1"/>
    </xf>
    <xf numFmtId="176" fontId="13" fillId="0" borderId="4" xfId="49" applyNumberFormat="1" applyFont="1" applyFill="1" applyBorder="1" applyAlignment="1">
      <alignment horizontal="center" vertical="center" wrapText="1"/>
    </xf>
    <xf numFmtId="179" fontId="13" fillId="0" borderId="1" xfId="0" applyNumberFormat="1" applyFont="1" applyFill="1" applyBorder="1" applyAlignment="1">
      <alignment horizontal="center" vertical="center"/>
    </xf>
    <xf numFmtId="0" fontId="13" fillId="0" borderId="1" xfId="0" applyNumberFormat="1" applyFont="1" applyFill="1" applyBorder="1" applyAlignment="1" applyProtection="1">
      <alignment horizontal="center" vertical="center" wrapText="1"/>
    </xf>
    <xf numFmtId="0" fontId="17" fillId="0" borderId="1" xfId="0" applyFont="1" applyFill="1" applyBorder="1" applyAlignment="1">
      <alignment horizontal="center" vertical="center" wrapText="1"/>
    </xf>
    <xf numFmtId="0" fontId="16" fillId="0" borderId="7" xfId="49" applyFont="1" applyFill="1" applyBorder="1" applyAlignment="1">
      <alignment horizontal="center" vertical="center" wrapText="1"/>
    </xf>
    <xf numFmtId="49" fontId="10" fillId="0" borderId="1" xfId="50" applyNumberFormat="1" applyFont="1" applyFill="1" applyBorder="1" applyAlignment="1">
      <alignment horizontal="left" vertical="center" wrapText="1"/>
    </xf>
    <xf numFmtId="0" fontId="14" fillId="0" borderId="6" xfId="49" applyFont="1" applyFill="1" applyBorder="1" applyAlignment="1">
      <alignment horizontal="center" vertical="center" wrapText="1"/>
    </xf>
    <xf numFmtId="0" fontId="17" fillId="0" borderId="1" xfId="0" applyNumberFormat="1" applyFont="1" applyFill="1" applyBorder="1" applyAlignment="1" applyProtection="1">
      <alignment horizontal="center" vertical="center" wrapText="1"/>
    </xf>
    <xf numFmtId="0" fontId="13" fillId="0" borderId="1" xfId="0" applyFont="1" applyFill="1" applyBorder="1" applyAlignment="1">
      <alignment horizontal="right" vertical="center" wrapText="1"/>
    </xf>
    <xf numFmtId="0" fontId="13" fillId="0" borderId="5"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4" fillId="0" borderId="10" xfId="0" applyFont="1" applyFill="1" applyBorder="1" applyAlignment="1">
      <alignment horizontal="center" vertical="center" wrapText="1"/>
    </xf>
    <xf numFmtId="9" fontId="21" fillId="3" borderId="1" xfId="0" applyNumberFormat="1" applyFont="1" applyFill="1" applyBorder="1" applyAlignment="1">
      <alignment horizontal="center" vertical="center" wrapText="1"/>
    </xf>
    <xf numFmtId="0" fontId="14" fillId="0" borderId="1" xfId="0" applyFont="1" applyFill="1" applyBorder="1" applyAlignment="1">
      <alignment vertical="center" wrapText="1"/>
    </xf>
    <xf numFmtId="9" fontId="21" fillId="0" borderId="1" xfId="0" applyNumberFormat="1" applyFont="1" applyFill="1" applyBorder="1" applyAlignment="1">
      <alignment horizontal="center" vertical="center" wrapText="1"/>
    </xf>
    <xf numFmtId="0" fontId="13" fillId="0" borderId="6" xfId="0" applyFont="1" applyFill="1" applyBorder="1" applyAlignment="1">
      <alignment horizontal="justify" wrapText="1"/>
    </xf>
    <xf numFmtId="0" fontId="12" fillId="0" borderId="0" xfId="0" applyFont="1" applyFill="1" applyBorder="1" applyAlignment="1"/>
    <xf numFmtId="0" fontId="12" fillId="0" borderId="0" xfId="0" applyFont="1" applyFill="1" applyAlignment="1"/>
    <xf numFmtId="0" fontId="22" fillId="0" borderId="0" xfId="0" applyFont="1" applyFill="1" applyAlignment="1">
      <alignment vertical="center"/>
    </xf>
    <xf numFmtId="0" fontId="10" fillId="0" borderId="0" xfId="0" applyFont="1" applyFill="1" applyAlignment="1"/>
    <xf numFmtId="0" fontId="22" fillId="0" borderId="0" xfId="50" applyFont="1" applyFill="1" applyAlignment="1">
      <alignment horizontal="center" vertical="center"/>
    </xf>
    <xf numFmtId="0" fontId="10" fillId="0" borderId="0" xfId="50" applyFont="1" applyFill="1">
      <alignment vertical="center"/>
    </xf>
    <xf numFmtId="0" fontId="10" fillId="0" borderId="0" xfId="0" applyFont="1" applyFill="1" applyBorder="1" applyAlignment="1"/>
    <xf numFmtId="0" fontId="23" fillId="0" borderId="0" xfId="0" applyFont="1" applyFill="1" applyBorder="1" applyAlignment="1">
      <alignment horizontal="center" vertical="center"/>
    </xf>
    <xf numFmtId="0" fontId="12" fillId="0" borderId="0" xfId="0" applyFont="1" applyFill="1" applyBorder="1" applyAlignment="1">
      <alignment horizontal="left" vertical="center"/>
    </xf>
    <xf numFmtId="0" fontId="16" fillId="0" borderId="0" xfId="0" applyFont="1" applyFill="1" applyBorder="1" applyAlignment="1">
      <alignment horizontal="center" vertical="center"/>
    </xf>
    <xf numFmtId="0" fontId="13" fillId="0" borderId="0" xfId="0" applyNumberFormat="1" applyFont="1" applyFill="1" applyBorder="1" applyAlignment="1" applyProtection="1">
      <alignment horizontal="right" vertical="center"/>
    </xf>
    <xf numFmtId="0" fontId="12" fillId="0" borderId="2"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1" xfId="0" applyFont="1" applyFill="1" applyBorder="1" applyAlignment="1">
      <alignment horizontal="left" vertical="center"/>
    </xf>
    <xf numFmtId="0" fontId="22"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0" fontId="22" fillId="0" borderId="1" xfId="0" applyFont="1" applyFill="1" applyBorder="1" applyAlignment="1">
      <alignment horizontal="distributed" vertical="center"/>
    </xf>
    <xf numFmtId="4" fontId="12" fillId="3" borderId="1" xfId="0" applyNumberFormat="1" applyFont="1" applyFill="1" applyBorder="1" applyAlignment="1">
      <alignment horizontal="right" vertical="center"/>
    </xf>
    <xf numFmtId="4" fontId="12" fillId="0" borderId="1" xfId="0" applyNumberFormat="1" applyFont="1" applyFill="1" applyBorder="1" applyAlignment="1">
      <alignment vertical="center"/>
    </xf>
    <xf numFmtId="10" fontId="12" fillId="0" borderId="1" xfId="0" applyNumberFormat="1" applyFont="1" applyFill="1" applyBorder="1" applyAlignment="1">
      <alignment vertical="center"/>
    </xf>
    <xf numFmtId="0" fontId="12" fillId="0" borderId="1" xfId="0" applyFont="1" applyFill="1" applyBorder="1" applyAlignment="1">
      <alignment vertical="center"/>
    </xf>
    <xf numFmtId="4" fontId="12" fillId="3" borderId="11" xfId="0" applyNumberFormat="1" applyFont="1" applyFill="1" applyBorder="1" applyAlignment="1">
      <alignment horizontal="right" vertical="center"/>
    </xf>
    <xf numFmtId="0" fontId="12" fillId="0" borderId="1" xfId="0" applyFont="1" applyFill="1" applyBorder="1" applyAlignment="1">
      <alignment vertical="center" wrapText="1"/>
    </xf>
    <xf numFmtId="49" fontId="22" fillId="0" borderId="1" xfId="0" applyNumberFormat="1"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0" fontId="22" fillId="0" borderId="1" xfId="0" applyNumberFormat="1" applyFont="1" applyFill="1" applyBorder="1" applyAlignment="1">
      <alignment horizontal="center" vertical="center"/>
    </xf>
    <xf numFmtId="49" fontId="24" fillId="0" borderId="1" xfId="0" applyNumberFormat="1" applyFont="1" applyFill="1" applyBorder="1" applyAlignment="1">
      <alignment horizontal="center" vertical="center" wrapText="1"/>
    </xf>
    <xf numFmtId="0" fontId="12" fillId="0" borderId="2" xfId="0" applyNumberFormat="1" applyFont="1" applyFill="1" applyBorder="1" applyAlignment="1">
      <alignment horizontal="left" vertical="center" wrapText="1"/>
    </xf>
    <xf numFmtId="0" fontId="12" fillId="0" borderId="3" xfId="0" applyNumberFormat="1" applyFont="1" applyFill="1" applyBorder="1" applyAlignment="1">
      <alignment horizontal="left" vertical="center" wrapText="1"/>
    </xf>
    <xf numFmtId="0" fontId="12" fillId="0" borderId="4" xfId="0" applyNumberFormat="1" applyFont="1" applyFill="1" applyBorder="1" applyAlignment="1">
      <alignment horizontal="left" vertical="center" wrapText="1"/>
    </xf>
    <xf numFmtId="0" fontId="12" fillId="0" borderId="1" xfId="0" applyNumberFormat="1" applyFont="1" applyFill="1" applyBorder="1" applyAlignment="1">
      <alignment horizontal="left" vertical="center" wrapText="1"/>
    </xf>
    <xf numFmtId="0" fontId="22" fillId="0" borderId="2" xfId="0" applyNumberFormat="1" applyFont="1" applyFill="1" applyBorder="1" applyAlignment="1">
      <alignment horizontal="center" vertical="center" wrapText="1"/>
    </xf>
    <xf numFmtId="0" fontId="22" fillId="0" borderId="3" xfId="0" applyNumberFormat="1" applyFont="1" applyFill="1" applyBorder="1" applyAlignment="1">
      <alignment horizontal="center" vertical="center" wrapText="1"/>
    </xf>
    <xf numFmtId="0" fontId="22" fillId="0" borderId="4" xfId="0" applyNumberFormat="1" applyFont="1" applyFill="1" applyBorder="1" applyAlignment="1">
      <alignment horizontal="center" vertical="center" wrapText="1"/>
    </xf>
    <xf numFmtId="0" fontId="12" fillId="0" borderId="2" xfId="0" applyNumberFormat="1" applyFont="1" applyFill="1" applyBorder="1" applyAlignment="1">
      <alignment horizontal="center" vertical="center" wrapText="1"/>
    </xf>
    <xf numFmtId="0" fontId="12" fillId="0" borderId="3" xfId="0" applyNumberFormat="1" applyFont="1" applyFill="1" applyBorder="1" applyAlignment="1">
      <alignment horizontal="center" vertical="center" wrapText="1"/>
    </xf>
    <xf numFmtId="49" fontId="24" fillId="0" borderId="0" xfId="0" applyNumberFormat="1" applyFont="1" applyFill="1" applyBorder="1" applyAlignment="1">
      <alignment horizontal="center" vertical="center" wrapText="1"/>
    </xf>
    <xf numFmtId="0" fontId="22" fillId="0" borderId="0" xfId="0" applyNumberFormat="1" applyFont="1" applyFill="1" applyBorder="1" applyAlignment="1">
      <alignment horizontal="center" vertical="center" wrapText="1"/>
    </xf>
    <xf numFmtId="49" fontId="24" fillId="0" borderId="2" xfId="0" applyNumberFormat="1" applyFont="1" applyFill="1" applyBorder="1" applyAlignment="1">
      <alignment horizontal="center" vertical="center" wrapText="1"/>
    </xf>
    <xf numFmtId="49" fontId="24" fillId="0" borderId="3" xfId="0" applyNumberFormat="1" applyFont="1" applyFill="1" applyBorder="1" applyAlignment="1">
      <alignment horizontal="center" vertical="center" wrapText="1"/>
    </xf>
    <xf numFmtId="49" fontId="24" fillId="0" borderId="4" xfId="0" applyNumberFormat="1" applyFont="1" applyFill="1" applyBorder="1" applyAlignment="1">
      <alignment horizontal="center" vertical="center" wrapText="1"/>
    </xf>
    <xf numFmtId="49" fontId="22" fillId="0" borderId="1" xfId="50" applyNumberFormat="1" applyFont="1" applyFill="1" applyBorder="1" applyAlignment="1">
      <alignment horizontal="center" vertical="center"/>
    </xf>
    <xf numFmtId="0" fontId="22" fillId="0" borderId="1" xfId="50" applyFont="1" applyFill="1" applyBorder="1" applyAlignment="1">
      <alignment horizontal="center" vertical="center"/>
    </xf>
    <xf numFmtId="49" fontId="22" fillId="0" borderId="1" xfId="50" applyNumberFormat="1" applyFont="1" applyFill="1" applyBorder="1" applyAlignment="1">
      <alignment horizontal="center" vertical="center" wrapText="1"/>
    </xf>
    <xf numFmtId="9" fontId="25" fillId="0" borderId="1" xfId="0" applyNumberFormat="1" applyFont="1" applyFill="1" applyBorder="1" applyAlignment="1">
      <alignment horizontal="center" vertical="center"/>
    </xf>
    <xf numFmtId="0" fontId="12" fillId="0"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49" fontId="22" fillId="0" borderId="2" xfId="50" applyNumberFormat="1" applyFont="1" applyFill="1" applyBorder="1" applyAlignment="1">
      <alignment horizontal="left" vertical="center" wrapText="1"/>
    </xf>
    <xf numFmtId="49" fontId="22" fillId="0" borderId="3" xfId="50" applyNumberFormat="1" applyFont="1" applyFill="1" applyBorder="1" applyAlignment="1">
      <alignment horizontal="left" vertical="center" wrapText="1"/>
    </xf>
    <xf numFmtId="49" fontId="22" fillId="0" borderId="4" xfId="50" applyNumberFormat="1" applyFont="1" applyFill="1" applyBorder="1" applyAlignment="1">
      <alignment horizontal="left" vertical="center" wrapText="1"/>
    </xf>
    <xf numFmtId="49" fontId="22" fillId="0" borderId="2" xfId="50" applyNumberFormat="1" applyFont="1" applyFill="1" applyBorder="1" applyAlignment="1">
      <alignment horizontal="center" vertical="center" wrapText="1"/>
    </xf>
    <xf numFmtId="49" fontId="22" fillId="0" borderId="3" xfId="50" applyNumberFormat="1" applyFont="1" applyFill="1" applyBorder="1" applyAlignment="1">
      <alignment horizontal="center" vertical="center" wrapText="1"/>
    </xf>
    <xf numFmtId="49" fontId="22" fillId="0" borderId="4" xfId="50" applyNumberFormat="1" applyFont="1" applyFill="1" applyBorder="1" applyAlignment="1">
      <alignment horizontal="center" vertical="center" wrapText="1"/>
    </xf>
    <xf numFmtId="0" fontId="12" fillId="0" borderId="1" xfId="0" applyFont="1" applyFill="1" applyBorder="1" applyAlignment="1" applyProtection="1">
      <alignment vertical="center" wrapText="1"/>
      <protection locked="0"/>
    </xf>
    <xf numFmtId="0" fontId="13" fillId="0" borderId="2"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13" fillId="0" borderId="4" xfId="0" applyFont="1" applyFill="1" applyBorder="1" applyAlignment="1">
      <alignment horizontal="left" vertical="center" wrapText="1"/>
    </xf>
    <xf numFmtId="9" fontId="17" fillId="0" borderId="1" xfId="0" applyNumberFormat="1" applyFont="1" applyFill="1" applyBorder="1" applyAlignment="1">
      <alignment horizontal="center" vertical="center"/>
    </xf>
    <xf numFmtId="49" fontId="22" fillId="0" borderId="5" xfId="50" applyNumberFormat="1" applyFont="1" applyFill="1" applyBorder="1" applyAlignment="1">
      <alignment horizontal="center" vertical="center" wrapText="1"/>
    </xf>
    <xf numFmtId="0" fontId="13" fillId="0" borderId="8" xfId="0" applyFont="1" applyFill="1" applyBorder="1" applyAlignment="1">
      <alignment horizontal="left" vertical="center" wrapText="1"/>
    </xf>
    <xf numFmtId="0" fontId="13" fillId="0" borderId="12" xfId="0" applyFont="1" applyFill="1" applyBorder="1" applyAlignment="1">
      <alignment horizontal="left" vertical="center" wrapText="1"/>
    </xf>
    <xf numFmtId="0" fontId="13" fillId="0" borderId="13" xfId="0" applyFont="1" applyFill="1" applyBorder="1" applyAlignment="1">
      <alignment horizontal="left" vertical="center" wrapText="1"/>
    </xf>
    <xf numFmtId="49" fontId="14" fillId="0" borderId="7" xfId="49" applyNumberFormat="1" applyFont="1" applyFill="1" applyBorder="1" applyAlignment="1">
      <alignment horizontal="center" vertical="center" wrapText="1"/>
    </xf>
    <xf numFmtId="49" fontId="14" fillId="0" borderId="6" xfId="49"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xf>
    <xf numFmtId="0" fontId="22" fillId="0" borderId="1" xfId="0" applyFont="1" applyFill="1" applyBorder="1" applyAlignment="1" applyProtection="1">
      <alignment horizontal="center" vertical="center" wrapText="1"/>
      <protection locked="0"/>
    </xf>
    <xf numFmtId="0" fontId="27" fillId="0" borderId="1" xfId="0" applyFont="1" applyFill="1" applyBorder="1" applyAlignment="1" applyProtection="1">
      <alignment horizontal="center" vertical="center" wrapText="1"/>
      <protection locked="0"/>
    </xf>
    <xf numFmtId="9" fontId="26"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12" fillId="0" borderId="0" xfId="0" applyFont="1" applyFill="1" applyBorder="1" applyAlignment="1" applyProtection="1">
      <alignment vertical="center" wrapText="1"/>
      <protection locked="0"/>
    </xf>
    <xf numFmtId="0" fontId="26" fillId="0" borderId="0" xfId="0" applyFont="1" applyFill="1" applyBorder="1" applyAlignment="1">
      <alignment horizontal="center" vertical="center" wrapText="1"/>
    </xf>
    <xf numFmtId="0" fontId="1" fillId="0" borderId="0" xfId="0" applyFont="1" applyFill="1" applyBorder="1" applyAlignment="1"/>
    <xf numFmtId="0" fontId="28" fillId="0" borderId="0" xfId="0" applyFont="1" applyFill="1" applyBorder="1" applyAlignment="1">
      <alignment horizontal="center" vertical="center"/>
    </xf>
    <xf numFmtId="0" fontId="12" fillId="0" borderId="14" xfId="0" applyFont="1" applyFill="1" applyBorder="1" applyAlignment="1">
      <alignment horizontal="left" vertical="center"/>
    </xf>
    <xf numFmtId="0" fontId="12" fillId="0" borderId="5" xfId="0" applyFont="1" applyFill="1" applyBorder="1" applyAlignment="1">
      <alignment horizontal="center" vertical="center"/>
    </xf>
    <xf numFmtId="49" fontId="12" fillId="0" borderId="1" xfId="0" applyNumberFormat="1" applyFont="1" applyFill="1" applyBorder="1" applyAlignment="1">
      <alignment horizontal="left" vertical="center" wrapText="1"/>
    </xf>
    <xf numFmtId="0" fontId="12" fillId="0" borderId="7" xfId="0" applyFont="1" applyFill="1" applyBorder="1" applyAlignment="1">
      <alignment horizontal="center" vertical="center"/>
    </xf>
    <xf numFmtId="0" fontId="12" fillId="0" borderId="6" xfId="0" applyFont="1" applyFill="1" applyBorder="1" applyAlignment="1">
      <alignment horizontal="center" vertical="center"/>
    </xf>
    <xf numFmtId="0" fontId="12" fillId="0" borderId="0" xfId="0" applyFont="1" applyFill="1" applyAlignment="1">
      <alignment horizontal="center" vertical="center"/>
    </xf>
    <xf numFmtId="0" fontId="12" fillId="0" borderId="15" xfId="0" applyFont="1" applyFill="1" applyBorder="1" applyAlignment="1">
      <alignment horizontal="center" vertical="center"/>
    </xf>
    <xf numFmtId="0" fontId="12" fillId="0" borderId="9"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4" xfId="0" applyFont="1" applyFill="1" applyBorder="1" applyAlignment="1">
      <alignment horizontal="center" vertical="center"/>
    </xf>
    <xf numFmtId="0" fontId="29" fillId="0" borderId="0" xfId="0" applyFont="1" applyFill="1" applyBorder="1" applyAlignment="1">
      <alignment horizontal="left" vertical="center"/>
    </xf>
    <xf numFmtId="0" fontId="30" fillId="0" borderId="0" xfId="0" applyFont="1" applyAlignment="1">
      <alignment horizontal="center"/>
    </xf>
    <xf numFmtId="0" fontId="30" fillId="0" borderId="0" xfId="0" applyFont="1" applyAlignment="1">
      <alignment horizontal="center" wrapText="1"/>
    </xf>
    <xf numFmtId="0" fontId="31" fillId="0" borderId="0" xfId="0" applyFont="1" applyAlignment="1"/>
    <xf numFmtId="0" fontId="22" fillId="0" borderId="0" xfId="0" applyFont="1" applyAlignment="1">
      <alignment wrapText="1"/>
    </xf>
    <xf numFmtId="0" fontId="22" fillId="0" borderId="0" xfId="0" applyFont="1" applyAlignment="1"/>
    <xf numFmtId="0" fontId="32" fillId="0" borderId="0" xfId="0" applyFont="1" applyAlignment="1">
      <alignment horizontal="right"/>
    </xf>
    <xf numFmtId="0" fontId="32" fillId="0" borderId="0" xfId="0" applyFont="1" applyAlignment="1"/>
    <xf numFmtId="0" fontId="33" fillId="0" borderId="0" xfId="0" applyFont="1" applyAlignment="1"/>
    <xf numFmtId="0" fontId="32" fillId="0" borderId="0" xfId="0" applyFont="1" applyAlignment="1">
      <alignment horizontal="center"/>
    </xf>
    <xf numFmtId="0" fontId="1" fillId="0" borderId="1"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1" xfId="0" applyFont="1" applyBorder="1" applyAlignment="1">
      <alignment horizontal="center" vertical="center" wrapText="1"/>
    </xf>
    <xf numFmtId="4" fontId="1" fillId="0" borderId="8" xfId="0" applyNumberFormat="1" applyFont="1" applyBorder="1" applyAlignment="1">
      <alignment horizontal="center" vertical="center" shrinkToFit="1"/>
    </xf>
    <xf numFmtId="4" fontId="1" fillId="0" borderId="12" xfId="0" applyNumberFormat="1" applyFont="1" applyBorder="1" applyAlignment="1">
      <alignment horizontal="center" vertical="center" shrinkToFit="1"/>
    </xf>
    <xf numFmtId="4" fontId="1" fillId="0" borderId="12" xfId="0" applyNumberFormat="1" applyFont="1" applyBorder="1" applyAlignment="1">
      <alignment horizontal="center" vertical="center" wrapText="1" shrinkToFit="1"/>
    </xf>
    <xf numFmtId="4" fontId="1" fillId="0" borderId="13" xfId="0" applyNumberFormat="1" applyFont="1" applyBorder="1" applyAlignment="1">
      <alignment horizontal="center" vertical="center" shrinkToFit="1"/>
    </xf>
    <xf numFmtId="0" fontId="1" fillId="0" borderId="1" xfId="0" applyFont="1" applyBorder="1" applyAlignment="1">
      <alignment horizontal="center" vertical="center" wrapText="1" shrinkToFit="1"/>
    </xf>
    <xf numFmtId="0" fontId="1" fillId="0" borderId="13" xfId="0" applyFont="1" applyBorder="1" applyAlignment="1">
      <alignment horizontal="center" vertical="center" shrinkToFit="1"/>
    </xf>
    <xf numFmtId="0" fontId="1" fillId="0" borderId="12" xfId="0" applyFont="1" applyBorder="1" applyAlignment="1">
      <alignment horizontal="center" vertical="center" shrinkToFit="1"/>
    </xf>
    <xf numFmtId="0" fontId="1" fillId="0" borderId="10" xfId="0" applyFont="1" applyBorder="1" applyAlignment="1">
      <alignment horizontal="center" vertical="center" shrinkToFit="1"/>
    </xf>
    <xf numFmtId="4" fontId="1" fillId="0" borderId="1" xfId="0" applyNumberFormat="1" applyFont="1" applyBorder="1" applyAlignment="1">
      <alignment horizontal="center" vertical="center" shrinkToFit="1"/>
    </xf>
    <xf numFmtId="4" fontId="1" fillId="0" borderId="2" xfId="0" applyNumberFormat="1" applyFont="1" applyBorder="1" applyAlignment="1">
      <alignment horizontal="center" vertical="center" shrinkToFit="1"/>
    </xf>
    <xf numFmtId="4" fontId="1" fillId="0" borderId="4" xfId="0" applyNumberFormat="1" applyFont="1" applyBorder="1" applyAlignment="1">
      <alignment horizontal="center" vertical="center" shrinkToFit="1"/>
    </xf>
    <xf numFmtId="4" fontId="1" fillId="0" borderId="1" xfId="0" applyNumberFormat="1" applyFont="1" applyBorder="1" applyAlignment="1">
      <alignment horizontal="center" vertical="center" wrapText="1" shrinkToFit="1"/>
    </xf>
    <xf numFmtId="0" fontId="22" fillId="0" borderId="1" xfId="0" applyFont="1" applyBorder="1" applyAlignment="1">
      <alignment horizontal="center" vertical="center"/>
    </xf>
    <xf numFmtId="0" fontId="1" fillId="0" borderId="15"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14" xfId="0" applyFont="1" applyBorder="1" applyAlignment="1">
      <alignment horizontal="center" vertical="center" shrinkToFit="1"/>
    </xf>
    <xf numFmtId="49" fontId="1" fillId="0" borderId="1" xfId="0" applyNumberFormat="1" applyFont="1" applyBorder="1" applyAlignment="1">
      <alignment horizontal="center" vertical="center" shrinkToFit="1"/>
    </xf>
    <xf numFmtId="49" fontId="1" fillId="0" borderId="2" xfId="0" applyNumberFormat="1" applyFont="1" applyBorder="1" applyAlignment="1">
      <alignment horizontal="center" vertical="center" shrinkToFit="1"/>
    </xf>
    <xf numFmtId="0" fontId="1" fillId="0" borderId="1" xfId="0" applyFont="1" applyBorder="1" applyAlignment="1">
      <alignment horizontal="left" vertical="center" shrinkToFit="1"/>
    </xf>
    <xf numFmtId="4" fontId="1" fillId="0" borderId="1" xfId="0" applyNumberFormat="1" applyFont="1" applyBorder="1" applyAlignment="1">
      <alignment horizontal="right" vertical="center" shrinkToFit="1"/>
    </xf>
    <xf numFmtId="0" fontId="12" fillId="0" borderId="0" xfId="0" applyFont="1" applyAlignment="1">
      <alignment horizontal="left" vertical="top" wrapText="1"/>
    </xf>
    <xf numFmtId="0" fontId="34" fillId="0" borderId="0" xfId="0" applyFont="1" applyFill="1" applyAlignment="1">
      <alignment vertical="center"/>
    </xf>
    <xf numFmtId="0" fontId="35" fillId="0" borderId="0" xfId="0" applyFont="1" applyFill="1" applyAlignment="1">
      <alignment horizontal="center" vertical="center"/>
    </xf>
    <xf numFmtId="0" fontId="36" fillId="3" borderId="16" xfId="0" applyNumberFormat="1" applyFont="1" applyFill="1" applyBorder="1" applyAlignment="1">
      <alignment horizontal="center" vertical="center"/>
    </xf>
    <xf numFmtId="0" fontId="36" fillId="3" borderId="16" xfId="0" applyNumberFormat="1" applyFont="1" applyFill="1" applyBorder="1" applyAlignment="1">
      <alignment horizontal="left" vertical="center"/>
    </xf>
    <xf numFmtId="4" fontId="36" fillId="3" borderId="16" xfId="0" applyNumberFormat="1" applyFont="1" applyFill="1" applyBorder="1" applyAlignment="1">
      <alignment horizontal="right" vertical="center"/>
    </xf>
    <xf numFmtId="3" fontId="36" fillId="3" borderId="16" xfId="0" applyNumberFormat="1" applyFont="1" applyFill="1" applyBorder="1" applyAlignment="1">
      <alignment horizontal="right" vertical="center"/>
    </xf>
    <xf numFmtId="0" fontId="36" fillId="3" borderId="16" xfId="0" applyNumberFormat="1" applyFont="1" applyFill="1" applyBorder="1" applyAlignment="1">
      <alignment horizontal="left" vertical="center" wrapText="1"/>
    </xf>
    <xf numFmtId="0" fontId="15" fillId="0" borderId="0" xfId="0" applyFont="1" applyFill="1" applyAlignment="1"/>
    <xf numFmtId="0" fontId="37" fillId="0" borderId="0" xfId="0" applyFont="1" applyFill="1" applyAlignment="1">
      <alignment horizontal="center" vertical="center"/>
    </xf>
    <xf numFmtId="0" fontId="22" fillId="0" borderId="0" xfId="0" applyFont="1" applyFill="1" applyAlignment="1"/>
    <xf numFmtId="0" fontId="36" fillId="4" borderId="16" xfId="0" applyNumberFormat="1" applyFont="1" applyFill="1" applyBorder="1" applyAlignment="1">
      <alignment horizontal="center" vertical="center" wrapText="1"/>
    </xf>
    <xf numFmtId="0" fontId="36" fillId="4" borderId="16" xfId="0" applyNumberFormat="1" applyFont="1" applyFill="1" applyBorder="1" applyAlignment="1">
      <alignment horizontal="center" vertical="center"/>
    </xf>
    <xf numFmtId="0" fontId="36" fillId="4" borderId="16" xfId="0" applyNumberFormat="1" applyFont="1" applyFill="1" applyBorder="1" applyAlignment="1">
      <alignment horizontal="left" vertical="center"/>
    </xf>
    <xf numFmtId="4" fontId="33" fillId="3" borderId="16" xfId="0" applyNumberFormat="1" applyFont="1" applyFill="1" applyBorder="1" applyAlignment="1">
      <alignment horizontal="right" vertical="center"/>
    </xf>
    <xf numFmtId="0" fontId="36" fillId="3" borderId="16" xfId="0" applyNumberFormat="1" applyFont="1" applyFill="1" applyBorder="1" applyAlignment="1">
      <alignment horizontal="right" vertical="center"/>
    </xf>
    <xf numFmtId="0" fontId="33" fillId="3" borderId="16" xfId="0" applyNumberFormat="1" applyFont="1" applyFill="1" applyBorder="1" applyAlignment="1">
      <alignment horizontal="right" vertical="center"/>
    </xf>
    <xf numFmtId="4" fontId="36" fillId="4" borderId="16" xfId="0" applyNumberFormat="1" applyFont="1" applyFill="1" applyBorder="1" applyAlignment="1">
      <alignment horizontal="center" vertical="center"/>
    </xf>
    <xf numFmtId="4" fontId="36" fillId="3" borderId="16" xfId="0" applyNumberFormat="1" applyFont="1" applyFill="1" applyBorder="1" applyAlignment="1">
      <alignment horizontal="left" vertical="center"/>
    </xf>
    <xf numFmtId="0" fontId="22" fillId="0" borderId="2" xfId="0" applyNumberFormat="1" applyFont="1" applyFill="1" applyBorder="1" applyAlignment="1" quotePrefix="1">
      <alignment horizontal="center" vertical="center" wrapText="1"/>
    </xf>
    <xf numFmtId="0" fontId="22" fillId="0" borderId="1" xfId="0" applyNumberFormat="1" applyFont="1" applyFill="1" applyBorder="1" applyAlignment="1" quotePrefix="1">
      <alignment horizontal="center" vertical="center" wrapText="1"/>
    </xf>
    <xf numFmtId="0" fontId="14" fillId="0" borderId="1" xfId="49" applyFont="1" applyFill="1" applyBorder="1" applyAlignment="1" quotePrefix="1">
      <alignment horizontal="center" vertical="center" wrapText="1"/>
    </xf>
    <xf numFmtId="0" fontId="14" fillId="0" borderId="8" xfId="0" applyFont="1" applyFill="1" applyBorder="1" applyAlignment="1" quotePrefix="1">
      <alignment horizontal="center" vertical="center" wrapText="1"/>
    </xf>
    <xf numFmtId="0" fontId="16" fillId="0" borderId="5" xfId="49" applyFont="1" applyFill="1" applyBorder="1" applyAlignment="1" quotePrefix="1">
      <alignment horizontal="center" vertical="center" wrapText="1"/>
    </xf>
    <xf numFmtId="0" fontId="16" fillId="0" borderId="8" xfId="49" applyFont="1" applyFill="1" applyBorder="1" applyAlignment="1" quotePrefix="1">
      <alignment horizontal="center" vertical="center" wrapText="1"/>
    </xf>
    <xf numFmtId="0" fontId="16" fillId="0" borderId="1" xfId="49" applyFont="1" applyFill="1" applyBorder="1" applyAlignment="1" quotePrefix="1">
      <alignment horizontal="center" vertical="center" wrapText="1"/>
    </xf>
    <xf numFmtId="0" fontId="14" fillId="0" borderId="5" xfId="0" applyFont="1" applyFill="1" applyBorder="1" applyAlignment="1" quotePrefix="1">
      <alignment horizontal="center" vertical="center" wrapText="1"/>
    </xf>
    <xf numFmtId="0" fontId="13" fillId="0" borderId="1" xfId="49" applyFont="1" applyFill="1" applyBorder="1" applyAlignment="1" quotePrefix="1">
      <alignment horizontal="center" vertical="center" wrapText="1"/>
    </xf>
    <xf numFmtId="0" fontId="12" fillId="0" borderId="8" xfId="49" applyFont="1" applyFill="1" applyBorder="1" applyAlignment="1" quotePrefix="1">
      <alignment horizontal="center" vertical="center" wrapText="1"/>
    </xf>
    <xf numFmtId="0" fontId="8" fillId="0" borderId="5" xfId="49"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_04-分类改革-预算表"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7" Type="http://schemas.openxmlformats.org/officeDocument/2006/relationships/styles" Target="styles.xml"/><Relationship Id="rId56" Type="http://schemas.openxmlformats.org/officeDocument/2006/relationships/sharedStrings" Target="sharedStrings.xml"/><Relationship Id="rId55" Type="http://schemas.openxmlformats.org/officeDocument/2006/relationships/theme" Target="theme/theme1.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outlinePr summaryBelow="0"/>
    <pageSetUpPr fitToPage="1"/>
  </sheetPr>
  <dimension ref="A1:F37"/>
  <sheetViews>
    <sheetView workbookViewId="0">
      <pane ySplit="6" topLeftCell="A19" activePane="bottomLeft" state="frozen"/>
      <selection/>
      <selection pane="bottomLeft" activeCell="P17" sqref="P17"/>
    </sheetView>
  </sheetViews>
  <sheetFormatPr defaultColWidth="9" defaultRowHeight="13.5" outlineLevelCol="5"/>
  <cols>
    <col min="1" max="1" width="32.1333333333333" style="301" customWidth="1"/>
    <col min="2" max="2" width="4.75833333333333" style="301" customWidth="1"/>
    <col min="3" max="3" width="19.5" style="301" customWidth="1"/>
    <col min="4" max="4" width="32.6333333333333" style="301" customWidth="1"/>
    <col min="5" max="5" width="4.75833333333333" style="301" customWidth="1"/>
    <col min="6" max="6" width="18.6333333333333" style="301" customWidth="1"/>
    <col min="7" max="16384" width="9" style="301"/>
  </cols>
  <sheetData>
    <row r="1" ht="27" spans="1:6">
      <c r="C1" s="309" t="s">
        <v>0</v>
      </c>
    </row>
    <row r="2" ht="14.25" spans="1:6">
      <c r="F2" s="310" t="s">
        <v>1</v>
      </c>
    </row>
    <row r="3" ht="14.25" spans="1:6">
      <c r="A3" s="310" t="s">
        <v>2</v>
      </c>
      <c r="F3" s="310" t="s">
        <v>3</v>
      </c>
    </row>
    <row r="4" ht="19.5" customHeight="1" spans="1:6">
      <c r="A4" s="312" t="s">
        <v>4</v>
      </c>
      <c r="B4" s="312"/>
      <c r="C4" s="312"/>
      <c r="D4" s="312" t="s">
        <v>5</v>
      </c>
      <c r="E4" s="312"/>
      <c r="F4" s="312"/>
    </row>
    <row r="5" ht="19.5" customHeight="1" spans="1:6">
      <c r="A5" s="312" t="s">
        <v>6</v>
      </c>
      <c r="B5" s="312" t="s">
        <v>7</v>
      </c>
      <c r="C5" s="312" t="s">
        <v>8</v>
      </c>
      <c r="D5" s="312" t="s">
        <v>9</v>
      </c>
      <c r="E5" s="312" t="s">
        <v>7</v>
      </c>
      <c r="F5" s="312" t="s">
        <v>8</v>
      </c>
    </row>
    <row r="6" ht="19.5" customHeight="1" spans="1:6">
      <c r="A6" s="312" t="s">
        <v>10</v>
      </c>
      <c r="B6" s="312"/>
      <c r="C6" s="312" t="s">
        <v>11</v>
      </c>
      <c r="D6" s="312" t="s">
        <v>10</v>
      </c>
      <c r="E6" s="312"/>
      <c r="F6" s="312" t="s">
        <v>12</v>
      </c>
    </row>
    <row r="7" ht="19.5" customHeight="1" spans="1:6">
      <c r="A7" s="313" t="s">
        <v>13</v>
      </c>
      <c r="B7" s="312" t="s">
        <v>11</v>
      </c>
      <c r="C7" s="305">
        <v>44894851.7</v>
      </c>
      <c r="D7" s="313" t="s">
        <v>14</v>
      </c>
      <c r="E7" s="312" t="s">
        <v>15</v>
      </c>
      <c r="F7" s="305">
        <v>13667083.55</v>
      </c>
    </row>
    <row r="8" ht="19.5" customHeight="1" spans="1:6">
      <c r="A8" s="313" t="s">
        <v>16</v>
      </c>
      <c r="B8" s="312" t="s">
        <v>12</v>
      </c>
      <c r="C8" s="305">
        <v>0</v>
      </c>
      <c r="D8" s="313" t="s">
        <v>17</v>
      </c>
      <c r="E8" s="312" t="s">
        <v>18</v>
      </c>
      <c r="F8" s="305">
        <v>0</v>
      </c>
    </row>
    <row r="9" ht="19.5" customHeight="1" spans="1:6">
      <c r="A9" s="313" t="s">
        <v>19</v>
      </c>
      <c r="B9" s="312" t="s">
        <v>20</v>
      </c>
      <c r="C9" s="305">
        <v>0</v>
      </c>
      <c r="D9" s="313" t="s">
        <v>21</v>
      </c>
      <c r="E9" s="312" t="s">
        <v>22</v>
      </c>
      <c r="F9" s="305">
        <v>12642.5</v>
      </c>
    </row>
    <row r="10" ht="19.5" customHeight="1" spans="1:6">
      <c r="A10" s="313" t="s">
        <v>23</v>
      </c>
      <c r="B10" s="312" t="s">
        <v>24</v>
      </c>
      <c r="C10" s="305">
        <v>0</v>
      </c>
      <c r="D10" s="313" t="s">
        <v>25</v>
      </c>
      <c r="E10" s="312" t="s">
        <v>26</v>
      </c>
      <c r="F10" s="305">
        <v>0</v>
      </c>
    </row>
    <row r="11" ht="19.5" customHeight="1" spans="1:6">
      <c r="A11" s="313" t="s">
        <v>27</v>
      </c>
      <c r="B11" s="312" t="s">
        <v>28</v>
      </c>
      <c r="C11" s="305">
        <v>0</v>
      </c>
      <c r="D11" s="313" t="s">
        <v>29</v>
      </c>
      <c r="E11" s="312" t="s">
        <v>30</v>
      </c>
      <c r="F11" s="305">
        <v>0</v>
      </c>
    </row>
    <row r="12" ht="19.5" customHeight="1" spans="1:6">
      <c r="A12" s="313" t="s">
        <v>31</v>
      </c>
      <c r="B12" s="312" t="s">
        <v>32</v>
      </c>
      <c r="C12" s="305">
        <v>0</v>
      </c>
      <c r="D12" s="313" t="s">
        <v>33</v>
      </c>
      <c r="E12" s="312" t="s">
        <v>34</v>
      </c>
      <c r="F12" s="305">
        <v>5300</v>
      </c>
    </row>
    <row r="13" ht="19.5" customHeight="1" spans="1:6">
      <c r="A13" s="313" t="s">
        <v>35</v>
      </c>
      <c r="B13" s="312" t="s">
        <v>36</v>
      </c>
      <c r="C13" s="305">
        <v>0</v>
      </c>
      <c r="D13" s="313" t="s">
        <v>37</v>
      </c>
      <c r="E13" s="312" t="s">
        <v>38</v>
      </c>
      <c r="F13" s="305">
        <v>101129.8</v>
      </c>
    </row>
    <row r="14" ht="19.5" customHeight="1" spans="1:6">
      <c r="A14" s="313" t="s">
        <v>39</v>
      </c>
      <c r="B14" s="312" t="s">
        <v>40</v>
      </c>
      <c r="C14" s="305">
        <v>706740.46</v>
      </c>
      <c r="D14" s="313" t="s">
        <v>41</v>
      </c>
      <c r="E14" s="312" t="s">
        <v>42</v>
      </c>
      <c r="F14" s="305">
        <v>5601898.28</v>
      </c>
    </row>
    <row r="15" ht="19.5" customHeight="1" spans="1:6">
      <c r="A15" s="313"/>
      <c r="B15" s="312" t="s">
        <v>43</v>
      </c>
      <c r="C15" s="315"/>
      <c r="D15" s="313" t="s">
        <v>44</v>
      </c>
      <c r="E15" s="312" t="s">
        <v>45</v>
      </c>
      <c r="F15" s="305">
        <v>1931316.11</v>
      </c>
    </row>
    <row r="16" ht="19.5" customHeight="1" spans="1:6">
      <c r="A16" s="313"/>
      <c r="B16" s="312" t="s">
        <v>46</v>
      </c>
      <c r="C16" s="315"/>
      <c r="D16" s="313" t="s">
        <v>47</v>
      </c>
      <c r="E16" s="312" t="s">
        <v>48</v>
      </c>
      <c r="F16" s="305">
        <v>2689468.81</v>
      </c>
    </row>
    <row r="17" ht="19.5" customHeight="1" spans="1:6">
      <c r="A17" s="313"/>
      <c r="B17" s="312" t="s">
        <v>49</v>
      </c>
      <c r="C17" s="315"/>
      <c r="D17" s="313" t="s">
        <v>50</v>
      </c>
      <c r="E17" s="312" t="s">
        <v>51</v>
      </c>
      <c r="F17" s="305">
        <v>9237030.03</v>
      </c>
    </row>
    <row r="18" ht="19.5" customHeight="1" spans="1:6">
      <c r="A18" s="313"/>
      <c r="B18" s="312" t="s">
        <v>52</v>
      </c>
      <c r="C18" s="315"/>
      <c r="D18" s="313" t="s">
        <v>53</v>
      </c>
      <c r="E18" s="312" t="s">
        <v>54</v>
      </c>
      <c r="F18" s="305">
        <v>11092745.87</v>
      </c>
    </row>
    <row r="19" ht="19.5" customHeight="1" spans="1:6">
      <c r="A19" s="313"/>
      <c r="B19" s="312" t="s">
        <v>55</v>
      </c>
      <c r="C19" s="315"/>
      <c r="D19" s="313" t="s">
        <v>56</v>
      </c>
      <c r="E19" s="312" t="s">
        <v>57</v>
      </c>
      <c r="F19" s="305">
        <v>42073.25</v>
      </c>
    </row>
    <row r="20" ht="19.5" customHeight="1" spans="1:6">
      <c r="A20" s="313"/>
      <c r="B20" s="312" t="s">
        <v>58</v>
      </c>
      <c r="C20" s="315"/>
      <c r="D20" s="313" t="s">
        <v>59</v>
      </c>
      <c r="E20" s="312" t="s">
        <v>60</v>
      </c>
      <c r="F20" s="305">
        <v>0</v>
      </c>
    </row>
    <row r="21" ht="19.5" customHeight="1" spans="1:6">
      <c r="A21" s="313"/>
      <c r="B21" s="312" t="s">
        <v>61</v>
      </c>
      <c r="C21" s="315"/>
      <c r="D21" s="313" t="s">
        <v>62</v>
      </c>
      <c r="E21" s="312" t="s">
        <v>63</v>
      </c>
      <c r="F21" s="305">
        <v>0</v>
      </c>
    </row>
    <row r="22" ht="19.5" customHeight="1" spans="1:6">
      <c r="A22" s="313"/>
      <c r="B22" s="312" t="s">
        <v>64</v>
      </c>
      <c r="C22" s="315"/>
      <c r="D22" s="313" t="s">
        <v>65</v>
      </c>
      <c r="E22" s="312" t="s">
        <v>66</v>
      </c>
      <c r="F22" s="305">
        <v>0</v>
      </c>
    </row>
    <row r="23" ht="19.5" customHeight="1" spans="1:6">
      <c r="A23" s="313"/>
      <c r="B23" s="312" t="s">
        <v>67</v>
      </c>
      <c r="C23" s="315"/>
      <c r="D23" s="313" t="s">
        <v>68</v>
      </c>
      <c r="E23" s="312" t="s">
        <v>69</v>
      </c>
      <c r="F23" s="305">
        <v>0</v>
      </c>
    </row>
    <row r="24" ht="19.5" customHeight="1" spans="1:6">
      <c r="A24" s="313"/>
      <c r="B24" s="312" t="s">
        <v>70</v>
      </c>
      <c r="C24" s="315"/>
      <c r="D24" s="313" t="s">
        <v>71</v>
      </c>
      <c r="E24" s="312" t="s">
        <v>72</v>
      </c>
      <c r="F24" s="305">
        <v>329895.83</v>
      </c>
    </row>
    <row r="25" ht="19.5" customHeight="1" spans="1:6">
      <c r="A25" s="313"/>
      <c r="B25" s="312" t="s">
        <v>73</v>
      </c>
      <c r="C25" s="315"/>
      <c r="D25" s="313" t="s">
        <v>74</v>
      </c>
      <c r="E25" s="312" t="s">
        <v>75</v>
      </c>
      <c r="F25" s="305">
        <v>1702533</v>
      </c>
    </row>
    <row r="26" ht="19.5" customHeight="1" spans="1:6">
      <c r="A26" s="313"/>
      <c r="B26" s="312" t="s">
        <v>76</v>
      </c>
      <c r="C26" s="315"/>
      <c r="D26" s="313" t="s">
        <v>77</v>
      </c>
      <c r="E26" s="312" t="s">
        <v>78</v>
      </c>
      <c r="F26" s="305">
        <v>0</v>
      </c>
    </row>
    <row r="27" ht="19.5" customHeight="1" spans="1:6">
      <c r="A27" s="313"/>
      <c r="B27" s="312" t="s">
        <v>79</v>
      </c>
      <c r="C27" s="315"/>
      <c r="D27" s="313" t="s">
        <v>80</v>
      </c>
      <c r="E27" s="312" t="s">
        <v>81</v>
      </c>
      <c r="F27" s="305">
        <v>0</v>
      </c>
    </row>
    <row r="28" ht="19.5" customHeight="1" spans="1:6">
      <c r="A28" s="313"/>
      <c r="B28" s="312" t="s">
        <v>82</v>
      </c>
      <c r="C28" s="315"/>
      <c r="D28" s="313" t="s">
        <v>83</v>
      </c>
      <c r="E28" s="312" t="s">
        <v>84</v>
      </c>
      <c r="F28" s="305">
        <v>0</v>
      </c>
    </row>
    <row r="29" ht="19.5" customHeight="1" spans="1:6">
      <c r="A29" s="313"/>
      <c r="B29" s="312" t="s">
        <v>85</v>
      </c>
      <c r="C29" s="315"/>
      <c r="D29" s="313" t="s">
        <v>86</v>
      </c>
      <c r="E29" s="312" t="s">
        <v>87</v>
      </c>
      <c r="F29" s="305">
        <v>0</v>
      </c>
    </row>
    <row r="30" ht="19.5" customHeight="1" spans="1:6">
      <c r="A30" s="312"/>
      <c r="B30" s="312" t="s">
        <v>88</v>
      </c>
      <c r="C30" s="315"/>
      <c r="D30" s="313" t="s">
        <v>89</v>
      </c>
      <c r="E30" s="312" t="s">
        <v>90</v>
      </c>
      <c r="F30" s="305">
        <v>0</v>
      </c>
    </row>
    <row r="31" ht="19.5" customHeight="1" spans="1:6">
      <c r="A31" s="312"/>
      <c r="B31" s="312" t="s">
        <v>91</v>
      </c>
      <c r="C31" s="315"/>
      <c r="D31" s="313" t="s">
        <v>92</v>
      </c>
      <c r="E31" s="312" t="s">
        <v>93</v>
      </c>
      <c r="F31" s="305">
        <v>0</v>
      </c>
    </row>
    <row r="32" ht="19.5" customHeight="1" spans="1:6">
      <c r="A32" s="312"/>
      <c r="B32" s="312" t="s">
        <v>94</v>
      </c>
      <c r="C32" s="315"/>
      <c r="D32" s="313" t="s">
        <v>95</v>
      </c>
      <c r="E32" s="312" t="s">
        <v>96</v>
      </c>
      <c r="F32" s="305">
        <v>0</v>
      </c>
    </row>
    <row r="33" ht="19.5" customHeight="1" spans="1:6">
      <c r="A33" s="312" t="s">
        <v>97</v>
      </c>
      <c r="B33" s="312" t="s">
        <v>98</v>
      </c>
      <c r="C33" s="305">
        <v>45601592.16</v>
      </c>
      <c r="D33" s="312" t="s">
        <v>99</v>
      </c>
      <c r="E33" s="312" t="s">
        <v>100</v>
      </c>
      <c r="F33" s="305">
        <v>46413117.03</v>
      </c>
    </row>
    <row r="34" ht="19.5" customHeight="1" spans="1:6">
      <c r="A34" s="312" t="s">
        <v>101</v>
      </c>
      <c r="B34" s="312" t="s">
        <v>102</v>
      </c>
      <c r="C34" s="305">
        <v>0</v>
      </c>
      <c r="D34" s="313" t="s">
        <v>103</v>
      </c>
      <c r="E34" s="312" t="s">
        <v>104</v>
      </c>
      <c r="F34" s="305">
        <v>0</v>
      </c>
    </row>
    <row r="35" ht="19.5" customHeight="1" spans="1:6">
      <c r="A35" s="312" t="s">
        <v>105</v>
      </c>
      <c r="B35" s="312" t="s">
        <v>106</v>
      </c>
      <c r="C35" s="305">
        <v>1656791.46</v>
      </c>
      <c r="D35" s="313" t="s">
        <v>107</v>
      </c>
      <c r="E35" s="312" t="s">
        <v>108</v>
      </c>
      <c r="F35" s="305">
        <v>845266.59</v>
      </c>
    </row>
    <row r="36" ht="19.5" customHeight="1" spans="1:6">
      <c r="A36" s="312" t="s">
        <v>109</v>
      </c>
      <c r="B36" s="312" t="s">
        <v>110</v>
      </c>
      <c r="C36" s="305">
        <v>47258383.62</v>
      </c>
      <c r="D36" s="312" t="s">
        <v>109</v>
      </c>
      <c r="E36" s="312" t="s">
        <v>111</v>
      </c>
      <c r="F36" s="305">
        <v>47258383.62</v>
      </c>
    </row>
    <row r="37" ht="19.5" customHeight="1" spans="1:6">
      <c r="A37" s="304" t="s">
        <v>112</v>
      </c>
      <c r="B37" s="304"/>
      <c r="C37" s="304"/>
      <c r="D37" s="304"/>
      <c r="E37" s="304"/>
      <c r="F37" s="304"/>
    </row>
  </sheetData>
  <mergeCells count="3">
    <mergeCell ref="A4:C4"/>
    <mergeCell ref="D4:F4"/>
    <mergeCell ref="A37:F37"/>
  </mergeCells>
  <pageMargins left="0.75196850393782" right="0.75196850393782" top="1.00000000000108" bottom="1.00000000000108" header="0.3" footer="0.3"/>
  <pageSetup paperSize="9" scale="62"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outlinePr summaryBelow="0"/>
    <pageSetUpPr fitToPage="1"/>
  </sheetPr>
  <dimension ref="A1:E33"/>
  <sheetViews>
    <sheetView workbookViewId="0">
      <selection activeCell="A1" sqref="A1"/>
    </sheetView>
  </sheetViews>
  <sheetFormatPr defaultColWidth="9" defaultRowHeight="13.5" outlineLevelCol="4"/>
  <cols>
    <col min="1" max="1" width="35.8833333333333" style="301" customWidth="1"/>
    <col min="2" max="2" width="6" style="301" customWidth="1"/>
    <col min="3" max="5" width="25" style="301" customWidth="1"/>
    <col min="6" max="16384" width="9" style="301"/>
  </cols>
  <sheetData>
    <row r="1" ht="25.5" spans="1:5">
      <c r="C1" s="302" t="s">
        <v>626</v>
      </c>
    </row>
    <row r="2" spans="1:5">
      <c r="E2" s="182" t="s">
        <v>627</v>
      </c>
    </row>
    <row r="3" spans="1:5">
      <c r="A3" s="182" t="s">
        <v>2</v>
      </c>
      <c r="E3" s="182" t="s">
        <v>3</v>
      </c>
    </row>
    <row r="4" ht="15" customHeight="1" spans="1:5">
      <c r="A4" s="303" t="s">
        <v>628</v>
      </c>
      <c r="B4" s="303" t="s">
        <v>7</v>
      </c>
      <c r="C4" s="303" t="s">
        <v>629</v>
      </c>
      <c r="D4" s="303" t="s">
        <v>630</v>
      </c>
      <c r="E4" s="303" t="s">
        <v>631</v>
      </c>
    </row>
    <row r="5" ht="15" customHeight="1" spans="1:5">
      <c r="A5" s="303" t="s">
        <v>632</v>
      </c>
      <c r="B5" s="303"/>
      <c r="C5" s="303" t="s">
        <v>11</v>
      </c>
      <c r="D5" s="303" t="s">
        <v>12</v>
      </c>
      <c r="E5" s="303" t="s">
        <v>20</v>
      </c>
    </row>
    <row r="6" ht="15" customHeight="1" spans="1:5">
      <c r="A6" s="304" t="s">
        <v>633</v>
      </c>
      <c r="B6" s="303" t="s">
        <v>11</v>
      </c>
      <c r="C6" s="303" t="s">
        <v>634</v>
      </c>
      <c r="D6" s="303" t="s">
        <v>634</v>
      </c>
      <c r="E6" s="303" t="s">
        <v>634</v>
      </c>
    </row>
    <row r="7" ht="15" customHeight="1" spans="1:5">
      <c r="A7" s="304" t="s">
        <v>635</v>
      </c>
      <c r="B7" s="303" t="s">
        <v>12</v>
      </c>
      <c r="C7" s="305">
        <v>90000</v>
      </c>
      <c r="D7" s="305">
        <v>53463.36</v>
      </c>
      <c r="E7" s="305">
        <v>53463.36</v>
      </c>
    </row>
    <row r="8" ht="15" customHeight="1" spans="1:5">
      <c r="A8" s="304" t="s">
        <v>636</v>
      </c>
      <c r="B8" s="303" t="s">
        <v>20</v>
      </c>
      <c r="C8" s="305">
        <v>0</v>
      </c>
      <c r="D8" s="305">
        <v>0</v>
      </c>
      <c r="E8" s="305">
        <v>0</v>
      </c>
    </row>
    <row r="9" ht="15" customHeight="1" spans="1:5">
      <c r="A9" s="304" t="s">
        <v>637</v>
      </c>
      <c r="B9" s="303" t="s">
        <v>24</v>
      </c>
      <c r="C9" s="305">
        <v>90000</v>
      </c>
      <c r="D9" s="305">
        <v>53463.36</v>
      </c>
      <c r="E9" s="305">
        <v>53463.36</v>
      </c>
    </row>
    <row r="10" ht="15" customHeight="1" spans="1:5">
      <c r="A10" s="304" t="s">
        <v>638</v>
      </c>
      <c r="B10" s="303" t="s">
        <v>28</v>
      </c>
      <c r="C10" s="305">
        <v>0</v>
      </c>
      <c r="D10" s="305">
        <v>0</v>
      </c>
      <c r="E10" s="305">
        <v>0</v>
      </c>
    </row>
    <row r="11" ht="15" customHeight="1" spans="1:5">
      <c r="A11" s="304" t="s">
        <v>639</v>
      </c>
      <c r="B11" s="303" t="s">
        <v>32</v>
      </c>
      <c r="C11" s="305">
        <v>90000</v>
      </c>
      <c r="D11" s="305">
        <v>53463.36</v>
      </c>
      <c r="E11" s="305">
        <v>53463.36</v>
      </c>
    </row>
    <row r="12" ht="15" customHeight="1" spans="1:5">
      <c r="A12" s="304" t="s">
        <v>640</v>
      </c>
      <c r="B12" s="303" t="s">
        <v>36</v>
      </c>
      <c r="C12" s="305">
        <v>0</v>
      </c>
      <c r="D12" s="305">
        <v>0</v>
      </c>
      <c r="E12" s="305">
        <v>0</v>
      </c>
    </row>
    <row r="13" ht="15" customHeight="1" spans="1:5">
      <c r="A13" s="304" t="s">
        <v>641</v>
      </c>
      <c r="B13" s="303" t="s">
        <v>40</v>
      </c>
      <c r="C13" s="303" t="s">
        <v>634</v>
      </c>
      <c r="D13" s="303" t="s">
        <v>634</v>
      </c>
      <c r="E13" s="305">
        <v>0</v>
      </c>
    </row>
    <row r="14" ht="15" customHeight="1" spans="1:5">
      <c r="A14" s="304" t="s">
        <v>642</v>
      </c>
      <c r="B14" s="303" t="s">
        <v>43</v>
      </c>
      <c r="C14" s="303" t="s">
        <v>634</v>
      </c>
      <c r="D14" s="303" t="s">
        <v>634</v>
      </c>
      <c r="E14" s="305">
        <v>0</v>
      </c>
    </row>
    <row r="15" ht="15" customHeight="1" spans="1:5">
      <c r="A15" s="304" t="s">
        <v>643</v>
      </c>
      <c r="B15" s="303" t="s">
        <v>46</v>
      </c>
      <c r="C15" s="303" t="s">
        <v>634</v>
      </c>
      <c r="D15" s="303" t="s">
        <v>634</v>
      </c>
      <c r="E15" s="305">
        <v>0</v>
      </c>
    </row>
    <row r="16" ht="15" customHeight="1" spans="1:5">
      <c r="A16" s="304" t="s">
        <v>644</v>
      </c>
      <c r="B16" s="303" t="s">
        <v>49</v>
      </c>
      <c r="C16" s="303" t="s">
        <v>634</v>
      </c>
      <c r="D16" s="303" t="s">
        <v>634</v>
      </c>
      <c r="E16" s="303" t="s">
        <v>634</v>
      </c>
    </row>
    <row r="17" ht="15" customHeight="1" spans="1:5">
      <c r="A17" s="304" t="s">
        <v>645</v>
      </c>
      <c r="B17" s="303" t="s">
        <v>52</v>
      </c>
      <c r="C17" s="303" t="s">
        <v>634</v>
      </c>
      <c r="D17" s="303" t="s">
        <v>634</v>
      </c>
      <c r="E17" s="306">
        <v>0</v>
      </c>
    </row>
    <row r="18" ht="15" customHeight="1" spans="1:5">
      <c r="A18" s="304" t="s">
        <v>646</v>
      </c>
      <c r="B18" s="303" t="s">
        <v>55</v>
      </c>
      <c r="C18" s="303" t="s">
        <v>634</v>
      </c>
      <c r="D18" s="303" t="s">
        <v>634</v>
      </c>
      <c r="E18" s="306">
        <v>0</v>
      </c>
    </row>
    <row r="19" ht="15" customHeight="1" spans="1:5">
      <c r="A19" s="304" t="s">
        <v>647</v>
      </c>
      <c r="B19" s="303" t="s">
        <v>58</v>
      </c>
      <c r="C19" s="303" t="s">
        <v>634</v>
      </c>
      <c r="D19" s="303" t="s">
        <v>634</v>
      </c>
      <c r="E19" s="306">
        <v>0</v>
      </c>
    </row>
    <row r="20" ht="15" customHeight="1" spans="1:5">
      <c r="A20" s="304" t="s">
        <v>648</v>
      </c>
      <c r="B20" s="303" t="s">
        <v>61</v>
      </c>
      <c r="C20" s="303" t="s">
        <v>634</v>
      </c>
      <c r="D20" s="303" t="s">
        <v>634</v>
      </c>
      <c r="E20" s="306">
        <v>4</v>
      </c>
    </row>
    <row r="21" ht="15" customHeight="1" spans="1:5">
      <c r="A21" s="304" t="s">
        <v>649</v>
      </c>
      <c r="B21" s="303" t="s">
        <v>64</v>
      </c>
      <c r="C21" s="303" t="s">
        <v>634</v>
      </c>
      <c r="D21" s="303" t="s">
        <v>634</v>
      </c>
      <c r="E21" s="306">
        <v>0</v>
      </c>
    </row>
    <row r="22" ht="15" customHeight="1" spans="1:5">
      <c r="A22" s="304" t="s">
        <v>650</v>
      </c>
      <c r="B22" s="303" t="s">
        <v>67</v>
      </c>
      <c r="C22" s="303" t="s">
        <v>634</v>
      </c>
      <c r="D22" s="303" t="s">
        <v>634</v>
      </c>
      <c r="E22" s="306">
        <v>0</v>
      </c>
    </row>
    <row r="23" ht="15" customHeight="1" spans="1:5">
      <c r="A23" s="304" t="s">
        <v>651</v>
      </c>
      <c r="B23" s="303" t="s">
        <v>70</v>
      </c>
      <c r="C23" s="303" t="s">
        <v>634</v>
      </c>
      <c r="D23" s="303" t="s">
        <v>634</v>
      </c>
      <c r="E23" s="306">
        <v>0</v>
      </c>
    </row>
    <row r="24" ht="15" customHeight="1" spans="1:5">
      <c r="A24" s="304" t="s">
        <v>652</v>
      </c>
      <c r="B24" s="303" t="s">
        <v>73</v>
      </c>
      <c r="C24" s="303" t="s">
        <v>634</v>
      </c>
      <c r="D24" s="303" t="s">
        <v>634</v>
      </c>
      <c r="E24" s="306">
        <v>0</v>
      </c>
    </row>
    <row r="25" ht="15" customHeight="1" spans="1:5">
      <c r="A25" s="304" t="s">
        <v>653</v>
      </c>
      <c r="B25" s="303" t="s">
        <v>76</v>
      </c>
      <c r="C25" s="303" t="s">
        <v>634</v>
      </c>
      <c r="D25" s="303" t="s">
        <v>634</v>
      </c>
      <c r="E25" s="306">
        <v>0</v>
      </c>
    </row>
    <row r="26" ht="15" customHeight="1" spans="1:5">
      <c r="A26" s="304" t="s">
        <v>654</v>
      </c>
      <c r="B26" s="303" t="s">
        <v>79</v>
      </c>
      <c r="C26" s="303" t="s">
        <v>634</v>
      </c>
      <c r="D26" s="303" t="s">
        <v>634</v>
      </c>
      <c r="E26" s="306">
        <v>0</v>
      </c>
    </row>
    <row r="27" ht="15" customHeight="1" spans="1:5">
      <c r="A27" s="304" t="s">
        <v>655</v>
      </c>
      <c r="B27" s="303" t="s">
        <v>82</v>
      </c>
      <c r="C27" s="303" t="s">
        <v>634</v>
      </c>
      <c r="D27" s="303" t="s">
        <v>634</v>
      </c>
      <c r="E27" s="305">
        <v>1440252.95</v>
      </c>
    </row>
    <row r="28" ht="15" customHeight="1" spans="1:5">
      <c r="A28" s="304" t="s">
        <v>656</v>
      </c>
      <c r="B28" s="303" t="s">
        <v>85</v>
      </c>
      <c r="C28" s="303" t="s">
        <v>634</v>
      </c>
      <c r="D28" s="303" t="s">
        <v>634</v>
      </c>
      <c r="E28" s="305">
        <v>1440252.95</v>
      </c>
    </row>
    <row r="29" ht="15" customHeight="1" spans="1:5">
      <c r="A29" s="304" t="s">
        <v>657</v>
      </c>
      <c r="B29" s="303" t="s">
        <v>88</v>
      </c>
      <c r="C29" s="303" t="s">
        <v>634</v>
      </c>
      <c r="D29" s="303" t="s">
        <v>634</v>
      </c>
      <c r="E29" s="305">
        <v>0</v>
      </c>
    </row>
    <row r="30" ht="41.25" customHeight="1" spans="1:5">
      <c r="A30" s="307" t="s">
        <v>658</v>
      </c>
      <c r="B30" s="307"/>
      <c r="C30" s="307"/>
      <c r="D30" s="307"/>
      <c r="E30" s="307"/>
    </row>
    <row r="31" ht="15" customHeight="1" spans="1:5">
      <c r="A31" s="304" t="s">
        <v>659</v>
      </c>
      <c r="B31" s="304"/>
      <c r="C31" s="304"/>
      <c r="D31" s="304"/>
      <c r="E31" s="304"/>
    </row>
    <row r="33" spans="3:3">
      <c r="C33" s="308" t="s">
        <v>660</v>
      </c>
    </row>
  </sheetData>
  <mergeCells count="3">
    <mergeCell ref="A30:E30"/>
    <mergeCell ref="A31:E31"/>
    <mergeCell ref="B4:B5"/>
  </mergeCells>
  <pageMargins left="0.75196850393782" right="0.75196850393782" top="1.00000000000108" bottom="1.00000000000108" header="0.3" footer="0.3"/>
  <pageSetup paperSize="9" scale="85"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outlinePr summaryBelow="0"/>
    <pageSetUpPr fitToPage="1"/>
  </sheetPr>
  <dimension ref="A1:E29"/>
  <sheetViews>
    <sheetView workbookViewId="0">
      <selection activeCell="D35" sqref="D35"/>
    </sheetView>
  </sheetViews>
  <sheetFormatPr defaultColWidth="9" defaultRowHeight="13.5" outlineLevelCol="4"/>
  <cols>
    <col min="1" max="1" width="31.8833333333333" style="301" customWidth="1"/>
    <col min="2" max="2" width="6.13333333333333" style="301" customWidth="1"/>
    <col min="3" max="3" width="21.5" style="301" customWidth="1"/>
    <col min="4" max="4" width="23.7583333333333" style="301" customWidth="1"/>
    <col min="5" max="5" width="22.5" style="301" customWidth="1"/>
    <col min="6" max="16384" width="9" style="301"/>
  </cols>
  <sheetData>
    <row r="1" ht="25.5" spans="1:5">
      <c r="C1" s="302" t="s">
        <v>661</v>
      </c>
    </row>
    <row r="2" spans="1:5">
      <c r="E2" s="182" t="s">
        <v>662</v>
      </c>
    </row>
    <row r="3" spans="1:5">
      <c r="A3" s="182" t="s">
        <v>2</v>
      </c>
      <c r="E3" s="182" t="s">
        <v>3</v>
      </c>
    </row>
    <row r="4" ht="15" customHeight="1" spans="1:5">
      <c r="A4" s="303" t="s">
        <v>628</v>
      </c>
      <c r="B4" s="303" t="s">
        <v>7</v>
      </c>
      <c r="C4" s="303" t="s">
        <v>629</v>
      </c>
      <c r="D4" s="303" t="s">
        <v>630</v>
      </c>
      <c r="E4" s="303" t="s">
        <v>631</v>
      </c>
    </row>
    <row r="5" ht="15" customHeight="1" spans="1:5">
      <c r="A5" s="303" t="s">
        <v>632</v>
      </c>
      <c r="B5" s="303"/>
      <c r="C5" s="303" t="s">
        <v>11</v>
      </c>
      <c r="D5" s="303" t="s">
        <v>12</v>
      </c>
      <c r="E5" s="303" t="s">
        <v>20</v>
      </c>
    </row>
    <row r="6" ht="15" customHeight="1" spans="1:5">
      <c r="A6" s="304" t="s">
        <v>663</v>
      </c>
      <c r="B6" s="303" t="s">
        <v>11</v>
      </c>
      <c r="C6" s="303" t="s">
        <v>634</v>
      </c>
      <c r="D6" s="303" t="s">
        <v>634</v>
      </c>
      <c r="E6" s="303" t="s">
        <v>634</v>
      </c>
    </row>
    <row r="7" ht="15" customHeight="1" spans="1:5">
      <c r="A7" s="304" t="s">
        <v>635</v>
      </c>
      <c r="B7" s="303" t="s">
        <v>12</v>
      </c>
      <c r="C7" s="305">
        <v>90000</v>
      </c>
      <c r="D7" s="305">
        <v>53463.36</v>
      </c>
      <c r="E7" s="305">
        <v>53463.36</v>
      </c>
    </row>
    <row r="8" ht="15" customHeight="1" spans="1:5">
      <c r="A8" s="304" t="s">
        <v>636</v>
      </c>
      <c r="B8" s="303" t="s">
        <v>20</v>
      </c>
      <c r="C8" s="305">
        <v>0</v>
      </c>
      <c r="D8" s="305">
        <v>0</v>
      </c>
      <c r="E8" s="305">
        <v>0</v>
      </c>
    </row>
    <row r="9" ht="15" customHeight="1" spans="1:5">
      <c r="A9" s="304" t="s">
        <v>637</v>
      </c>
      <c r="B9" s="303" t="s">
        <v>24</v>
      </c>
      <c r="C9" s="305">
        <v>90000</v>
      </c>
      <c r="D9" s="305">
        <v>53463.36</v>
      </c>
      <c r="E9" s="305">
        <v>53463.36</v>
      </c>
    </row>
    <row r="10" ht="15" customHeight="1" spans="1:5">
      <c r="A10" s="304" t="s">
        <v>638</v>
      </c>
      <c r="B10" s="303" t="s">
        <v>28</v>
      </c>
      <c r="C10" s="305">
        <v>0</v>
      </c>
      <c r="D10" s="305">
        <v>0</v>
      </c>
      <c r="E10" s="305">
        <v>0</v>
      </c>
    </row>
    <row r="11" ht="15" customHeight="1" spans="1:5">
      <c r="A11" s="304" t="s">
        <v>639</v>
      </c>
      <c r="B11" s="303" t="s">
        <v>32</v>
      </c>
      <c r="C11" s="305">
        <v>90000</v>
      </c>
      <c r="D11" s="305">
        <v>53463.36</v>
      </c>
      <c r="E11" s="305">
        <v>53463.36</v>
      </c>
    </row>
    <row r="12" ht="15" customHeight="1" spans="1:5">
      <c r="A12" s="304" t="s">
        <v>640</v>
      </c>
      <c r="B12" s="303" t="s">
        <v>36</v>
      </c>
      <c r="C12" s="305">
        <v>0</v>
      </c>
      <c r="D12" s="305">
        <v>0</v>
      </c>
      <c r="E12" s="305">
        <v>0</v>
      </c>
    </row>
    <row r="13" ht="15" customHeight="1" spans="1:5">
      <c r="A13" s="304" t="s">
        <v>641</v>
      </c>
      <c r="B13" s="303" t="s">
        <v>40</v>
      </c>
      <c r="C13" s="303" t="s">
        <v>634</v>
      </c>
      <c r="D13" s="303" t="s">
        <v>634</v>
      </c>
      <c r="E13" s="305">
        <v>0</v>
      </c>
    </row>
    <row r="14" ht="15" customHeight="1" spans="1:5">
      <c r="A14" s="304" t="s">
        <v>642</v>
      </c>
      <c r="B14" s="303" t="s">
        <v>43</v>
      </c>
      <c r="C14" s="303" t="s">
        <v>634</v>
      </c>
      <c r="D14" s="303" t="s">
        <v>634</v>
      </c>
      <c r="E14" s="305">
        <v>0</v>
      </c>
    </row>
    <row r="15" ht="15" customHeight="1" spans="1:5">
      <c r="A15" s="304" t="s">
        <v>643</v>
      </c>
      <c r="B15" s="303" t="s">
        <v>46</v>
      </c>
      <c r="C15" s="303" t="s">
        <v>634</v>
      </c>
      <c r="D15" s="303" t="s">
        <v>634</v>
      </c>
      <c r="E15" s="305">
        <v>0</v>
      </c>
    </row>
    <row r="16" ht="15" customHeight="1" spans="1:5">
      <c r="A16" s="304" t="s">
        <v>644</v>
      </c>
      <c r="B16" s="303" t="s">
        <v>49</v>
      </c>
      <c r="C16" s="303" t="s">
        <v>634</v>
      </c>
      <c r="D16" s="303" t="s">
        <v>634</v>
      </c>
      <c r="E16" s="303" t="s">
        <v>634</v>
      </c>
    </row>
    <row r="17" ht="15" customHeight="1" spans="1:5">
      <c r="A17" s="304" t="s">
        <v>645</v>
      </c>
      <c r="B17" s="303" t="s">
        <v>52</v>
      </c>
      <c r="C17" s="303" t="s">
        <v>634</v>
      </c>
      <c r="D17" s="303" t="s">
        <v>634</v>
      </c>
      <c r="E17" s="306">
        <v>0</v>
      </c>
    </row>
    <row r="18" ht="15" customHeight="1" spans="1:5">
      <c r="A18" s="304" t="s">
        <v>646</v>
      </c>
      <c r="B18" s="303" t="s">
        <v>55</v>
      </c>
      <c r="C18" s="303" t="s">
        <v>634</v>
      </c>
      <c r="D18" s="303" t="s">
        <v>634</v>
      </c>
      <c r="E18" s="306">
        <v>0</v>
      </c>
    </row>
    <row r="19" ht="15" customHeight="1" spans="1:5">
      <c r="A19" s="304" t="s">
        <v>647</v>
      </c>
      <c r="B19" s="303" t="s">
        <v>58</v>
      </c>
      <c r="C19" s="303" t="s">
        <v>634</v>
      </c>
      <c r="D19" s="303" t="s">
        <v>634</v>
      </c>
      <c r="E19" s="306">
        <v>0</v>
      </c>
    </row>
    <row r="20" ht="15" customHeight="1" spans="1:5">
      <c r="A20" s="304" t="s">
        <v>648</v>
      </c>
      <c r="B20" s="303" t="s">
        <v>61</v>
      </c>
      <c r="C20" s="303" t="s">
        <v>634</v>
      </c>
      <c r="D20" s="303" t="s">
        <v>634</v>
      </c>
      <c r="E20" s="306">
        <v>4</v>
      </c>
    </row>
    <row r="21" ht="15" customHeight="1" spans="1:5">
      <c r="A21" s="304" t="s">
        <v>649</v>
      </c>
      <c r="B21" s="303" t="s">
        <v>64</v>
      </c>
      <c r="C21" s="303" t="s">
        <v>634</v>
      </c>
      <c r="D21" s="303" t="s">
        <v>634</v>
      </c>
      <c r="E21" s="306">
        <v>0</v>
      </c>
    </row>
    <row r="22" ht="15" customHeight="1" spans="1:5">
      <c r="A22" s="304" t="s">
        <v>650</v>
      </c>
      <c r="B22" s="303" t="s">
        <v>67</v>
      </c>
      <c r="C22" s="303" t="s">
        <v>634</v>
      </c>
      <c r="D22" s="303" t="s">
        <v>634</v>
      </c>
      <c r="E22" s="306">
        <v>0</v>
      </c>
    </row>
    <row r="23" ht="15" customHeight="1" spans="1:5">
      <c r="A23" s="304" t="s">
        <v>651</v>
      </c>
      <c r="B23" s="303" t="s">
        <v>70</v>
      </c>
      <c r="C23" s="303" t="s">
        <v>634</v>
      </c>
      <c r="D23" s="303" t="s">
        <v>634</v>
      </c>
      <c r="E23" s="306">
        <v>0</v>
      </c>
    </row>
    <row r="24" ht="15" customHeight="1" spans="1:5">
      <c r="A24" s="304" t="s">
        <v>652</v>
      </c>
      <c r="B24" s="303" t="s">
        <v>73</v>
      </c>
      <c r="C24" s="303" t="s">
        <v>634</v>
      </c>
      <c r="D24" s="303" t="s">
        <v>634</v>
      </c>
      <c r="E24" s="306">
        <v>0</v>
      </c>
    </row>
    <row r="25" ht="15" customHeight="1" spans="1:5">
      <c r="A25" s="304" t="s">
        <v>653</v>
      </c>
      <c r="B25" s="303" t="s">
        <v>76</v>
      </c>
      <c r="C25" s="303" t="s">
        <v>634</v>
      </c>
      <c r="D25" s="303" t="s">
        <v>634</v>
      </c>
      <c r="E25" s="306">
        <v>0</v>
      </c>
    </row>
    <row r="26" ht="15" customHeight="1" spans="1:5">
      <c r="A26" s="304" t="s">
        <v>654</v>
      </c>
      <c r="B26" s="303" t="s">
        <v>79</v>
      </c>
      <c r="C26" s="303" t="s">
        <v>634</v>
      </c>
      <c r="D26" s="303" t="s">
        <v>634</v>
      </c>
      <c r="E26" s="306">
        <v>0</v>
      </c>
    </row>
    <row r="27" ht="41.25" customHeight="1" spans="1:5">
      <c r="A27" s="307" t="s">
        <v>664</v>
      </c>
      <c r="B27" s="307"/>
      <c r="C27" s="307"/>
      <c r="D27" s="307"/>
      <c r="E27" s="307"/>
    </row>
    <row r="29" spans="1:5">
      <c r="C29" s="308" t="s">
        <v>660</v>
      </c>
    </row>
  </sheetData>
  <mergeCells count="2">
    <mergeCell ref="A27:E27"/>
    <mergeCell ref="B4:B5"/>
  </mergeCells>
  <pageMargins left="0.75196850393782" right="0.75196850393782" top="1.00000000000108" bottom="1.00000000000108" header="0.3" footer="0.3"/>
  <pageSetup paperSize="9" scale="96"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pageSetUpPr fitToPage="1"/>
  </sheetPr>
  <dimension ref="A1:U9"/>
  <sheetViews>
    <sheetView workbookViewId="0">
      <selection activeCell="S8" sqref="S8"/>
    </sheetView>
  </sheetViews>
  <sheetFormatPr defaultColWidth="9" defaultRowHeight="13.5"/>
  <cols>
    <col min="3" max="4" width="14.7583333333333" customWidth="1"/>
    <col min="5" max="8" width="13.2583333333333" customWidth="1"/>
    <col min="9" max="9" width="11" customWidth="1"/>
    <col min="10" max="10" width="13.1333333333333" customWidth="1"/>
    <col min="11" max="21" width="11" customWidth="1"/>
  </cols>
  <sheetData>
    <row r="1" ht="27" spans="1:21">
      <c r="A1" s="268" t="s">
        <v>665</v>
      </c>
      <c r="B1" s="268"/>
      <c r="C1" s="268"/>
      <c r="D1" s="268"/>
      <c r="E1" s="268"/>
      <c r="F1" s="268"/>
      <c r="G1" s="268"/>
      <c r="H1" s="268"/>
      <c r="I1" s="268"/>
      <c r="J1" s="268"/>
      <c r="K1" s="268"/>
      <c r="L1" s="268"/>
      <c r="M1" s="268"/>
      <c r="N1" s="269"/>
      <c r="O1" s="268"/>
      <c r="P1" s="268"/>
      <c r="Q1" s="268"/>
      <c r="R1" s="268"/>
      <c r="S1" s="268"/>
      <c r="T1" s="268"/>
      <c r="U1" s="268"/>
    </row>
    <row r="2" ht="14.25" spans="1:21">
      <c r="A2" s="270"/>
      <c r="B2" s="270"/>
      <c r="C2" s="270"/>
      <c r="D2" s="270"/>
      <c r="E2" s="270"/>
      <c r="F2" s="270"/>
      <c r="G2" s="270"/>
      <c r="H2" s="270"/>
      <c r="I2" s="270"/>
      <c r="J2" s="270"/>
      <c r="K2" s="270"/>
      <c r="L2" s="270"/>
      <c r="M2" s="270"/>
      <c r="N2" s="271"/>
      <c r="O2" s="272"/>
      <c r="P2" s="272"/>
      <c r="Q2" s="272"/>
      <c r="R2" s="272"/>
      <c r="S2" s="272"/>
      <c r="T2" s="272"/>
      <c r="U2" s="273" t="s">
        <v>666</v>
      </c>
    </row>
    <row r="3" ht="23" customHeight="1" spans="1:21">
      <c r="A3" s="274" t="s">
        <v>667</v>
      </c>
      <c r="B3" s="275" t="s">
        <v>668</v>
      </c>
      <c r="C3" s="270"/>
      <c r="D3" s="270"/>
      <c r="E3" s="276"/>
      <c r="F3" s="276"/>
      <c r="G3" s="270"/>
      <c r="H3" s="270"/>
      <c r="I3" s="270"/>
      <c r="J3" s="270"/>
      <c r="K3" s="270"/>
      <c r="L3" s="270"/>
      <c r="M3" s="270"/>
      <c r="N3" s="271"/>
      <c r="O3" s="272"/>
      <c r="P3" s="272"/>
      <c r="Q3" s="272"/>
      <c r="R3" s="272"/>
      <c r="S3" s="272"/>
      <c r="T3" s="272"/>
      <c r="U3" s="273" t="s">
        <v>3</v>
      </c>
    </row>
    <row r="4" ht="16" customHeight="1" spans="1:21">
      <c r="A4" s="277" t="s">
        <v>6</v>
      </c>
      <c r="B4" s="277" t="s">
        <v>7</v>
      </c>
      <c r="C4" s="278" t="s">
        <v>669</v>
      </c>
      <c r="D4" s="279" t="s">
        <v>670</v>
      </c>
      <c r="E4" s="277" t="s">
        <v>671</v>
      </c>
      <c r="F4" s="280" t="s">
        <v>672</v>
      </c>
      <c r="G4" s="281"/>
      <c r="H4" s="281"/>
      <c r="I4" s="281"/>
      <c r="J4" s="281"/>
      <c r="K4" s="281"/>
      <c r="L4" s="281"/>
      <c r="M4" s="281"/>
      <c r="N4" s="282"/>
      <c r="O4" s="283"/>
      <c r="P4" s="284" t="s">
        <v>673</v>
      </c>
      <c r="Q4" s="277" t="s">
        <v>674</v>
      </c>
      <c r="R4" s="278" t="s">
        <v>675</v>
      </c>
      <c r="S4" s="285"/>
      <c r="T4" s="286" t="s">
        <v>676</v>
      </c>
      <c r="U4" s="285"/>
    </row>
    <row r="5" ht="16" customHeight="1" spans="1:21">
      <c r="A5" s="277"/>
      <c r="B5" s="277"/>
      <c r="C5" s="287"/>
      <c r="D5" s="279"/>
      <c r="E5" s="277"/>
      <c r="F5" s="288" t="s">
        <v>123</v>
      </c>
      <c r="G5" s="288"/>
      <c r="H5" s="288" t="s">
        <v>677</v>
      </c>
      <c r="I5" s="288"/>
      <c r="J5" s="289" t="s">
        <v>678</v>
      </c>
      <c r="K5" s="290"/>
      <c r="L5" s="291" t="s">
        <v>679</v>
      </c>
      <c r="M5" s="291"/>
      <c r="N5" s="292" t="s">
        <v>680</v>
      </c>
      <c r="O5" s="292"/>
      <c r="P5" s="284"/>
      <c r="Q5" s="277"/>
      <c r="R5" s="293"/>
      <c r="S5" s="294"/>
      <c r="T5" s="295"/>
      <c r="U5" s="294"/>
    </row>
    <row r="6" ht="16" customHeight="1" spans="1:21">
      <c r="A6" s="277"/>
      <c r="B6" s="277"/>
      <c r="C6" s="293"/>
      <c r="D6" s="279"/>
      <c r="E6" s="277"/>
      <c r="F6" s="288" t="s">
        <v>681</v>
      </c>
      <c r="G6" s="296" t="s">
        <v>682</v>
      </c>
      <c r="H6" s="288" t="s">
        <v>681</v>
      </c>
      <c r="I6" s="296" t="s">
        <v>682</v>
      </c>
      <c r="J6" s="288" t="s">
        <v>681</v>
      </c>
      <c r="K6" s="296" t="s">
        <v>682</v>
      </c>
      <c r="L6" s="288" t="s">
        <v>681</v>
      </c>
      <c r="M6" s="296" t="s">
        <v>682</v>
      </c>
      <c r="N6" s="288" t="s">
        <v>681</v>
      </c>
      <c r="O6" s="296" t="s">
        <v>682</v>
      </c>
      <c r="P6" s="284"/>
      <c r="Q6" s="277"/>
      <c r="R6" s="288" t="s">
        <v>681</v>
      </c>
      <c r="S6" s="297" t="s">
        <v>682</v>
      </c>
      <c r="T6" s="288" t="s">
        <v>681</v>
      </c>
      <c r="U6" s="296" t="s">
        <v>682</v>
      </c>
    </row>
    <row r="7" ht="27" customHeight="1" spans="1:21">
      <c r="A7" s="277" t="s">
        <v>10</v>
      </c>
      <c r="B7" s="277"/>
      <c r="C7" s="277">
        <v>1</v>
      </c>
      <c r="D7" s="296" t="s">
        <v>12</v>
      </c>
      <c r="E7" s="277">
        <v>3</v>
      </c>
      <c r="F7" s="277">
        <v>4</v>
      </c>
      <c r="G7" s="296" t="s">
        <v>28</v>
      </c>
      <c r="H7" s="277">
        <v>6</v>
      </c>
      <c r="I7" s="277">
        <v>7</v>
      </c>
      <c r="J7" s="296" t="s">
        <v>40</v>
      </c>
      <c r="K7" s="277">
        <v>9</v>
      </c>
      <c r="L7" s="277">
        <v>10</v>
      </c>
      <c r="M7" s="296" t="s">
        <v>49</v>
      </c>
      <c r="N7" s="277">
        <v>12</v>
      </c>
      <c r="O7" s="277">
        <v>13</v>
      </c>
      <c r="P7" s="296" t="s">
        <v>58</v>
      </c>
      <c r="Q7" s="277">
        <v>15</v>
      </c>
      <c r="R7" s="277">
        <v>16</v>
      </c>
      <c r="S7" s="296" t="s">
        <v>67</v>
      </c>
      <c r="T7" s="277">
        <v>18</v>
      </c>
      <c r="U7" s="277">
        <v>19</v>
      </c>
    </row>
    <row r="8" ht="27" customHeight="1" spans="1:21">
      <c r="A8" s="298" t="s">
        <v>128</v>
      </c>
      <c r="B8" s="277">
        <v>1</v>
      </c>
      <c r="C8" s="299">
        <v>5194467.74</v>
      </c>
      <c r="D8" s="299">
        <v>10298209.76</v>
      </c>
      <c r="E8" s="299">
        <v>4047540.09</v>
      </c>
      <c r="F8" s="299">
        <v>6162084.07</v>
      </c>
      <c r="G8" s="299">
        <v>1118409.02</v>
      </c>
      <c r="H8" s="299">
        <v>1821132.52</v>
      </c>
      <c r="I8" s="299">
        <v>246593.32</v>
      </c>
      <c r="J8" s="299">
        <v>2014651.64</v>
      </c>
      <c r="K8" s="299">
        <v>345178.35</v>
      </c>
      <c r="L8" s="299"/>
      <c r="M8" s="299"/>
      <c r="N8" s="299">
        <v>2326299.91</v>
      </c>
      <c r="O8" s="299">
        <v>526637.35</v>
      </c>
      <c r="P8" s="299"/>
      <c r="Q8" s="299"/>
      <c r="R8" s="299">
        <v>88585.6</v>
      </c>
      <c r="S8" s="299">
        <v>28518.63</v>
      </c>
      <c r="T8" s="299"/>
      <c r="U8" s="299"/>
    </row>
    <row r="9" ht="36" customHeight="1" spans="1:21">
      <c r="A9" s="300" t="s">
        <v>683</v>
      </c>
      <c r="B9" s="300"/>
      <c r="C9" s="300"/>
      <c r="D9" s="300"/>
      <c r="E9" s="300"/>
      <c r="F9" s="300"/>
      <c r="G9" s="300"/>
      <c r="H9" s="300"/>
      <c r="I9" s="300"/>
      <c r="J9" s="300"/>
      <c r="K9" s="300"/>
      <c r="L9" s="300"/>
      <c r="M9" s="300"/>
      <c r="N9" s="300"/>
      <c r="O9" s="300"/>
      <c r="P9" s="300"/>
      <c r="Q9" s="300"/>
      <c r="R9" s="300"/>
      <c r="S9" s="300"/>
      <c r="T9" s="300"/>
      <c r="U9" s="300"/>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pageSetup paperSize="9" scale="54"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G16"/>
  <sheetViews>
    <sheetView tabSelected="1" workbookViewId="0">
      <selection activeCell="D7" sqref="D7"/>
    </sheetView>
  </sheetViews>
  <sheetFormatPr defaultColWidth="9" defaultRowHeight="13.5" outlineLevelCol="6"/>
  <cols>
    <col min="1" max="3" width="20.6333333333333" style="254" customWidth="1"/>
    <col min="4" max="4" width="59.6333333333333" style="254" customWidth="1"/>
    <col min="5" max="16384" width="9" style="254"/>
  </cols>
  <sheetData>
    <row r="1" s="187" customFormat="1" ht="29.45" customHeight="1" spans="1:7">
      <c r="A1" s="255" t="s">
        <v>684</v>
      </c>
      <c r="B1" s="188"/>
      <c r="C1" s="188"/>
      <c r="D1" s="188"/>
    </row>
    <row r="2" s="181" customFormat="1" ht="21" customHeight="1" spans="1:7">
      <c r="A2" s="256" t="s">
        <v>2</v>
      </c>
      <c r="B2" s="256"/>
      <c r="C2" s="190"/>
      <c r="D2" s="50"/>
      <c r="E2" s="190"/>
      <c r="F2" s="190"/>
      <c r="G2" s="191"/>
    </row>
    <row r="3" s="187" customFormat="1" ht="96" customHeight="1" spans="1:7">
      <c r="A3" s="257" t="s">
        <v>685</v>
      </c>
      <c r="B3" s="192" t="s">
        <v>686</v>
      </c>
      <c r="C3" s="194"/>
      <c r="D3" s="258" t="s">
        <v>687</v>
      </c>
    </row>
    <row r="4" s="187" customFormat="1" ht="51" customHeight="1" spans="1:7">
      <c r="A4" s="259"/>
      <c r="B4" s="192" t="s">
        <v>688</v>
      </c>
      <c r="C4" s="194"/>
      <c r="D4" s="258" t="s">
        <v>689</v>
      </c>
    </row>
    <row r="5" s="187" customFormat="1" ht="96" customHeight="1" spans="1:7">
      <c r="A5" s="259"/>
      <c r="B5" s="192" t="s">
        <v>690</v>
      </c>
      <c r="C5" s="194"/>
      <c r="D5" s="213" t="s">
        <v>691</v>
      </c>
    </row>
    <row r="6" s="187" customFormat="1" ht="70" customHeight="1" spans="1:7">
      <c r="A6" s="259"/>
      <c r="B6" s="192" t="s">
        <v>692</v>
      </c>
      <c r="C6" s="194"/>
      <c r="D6" s="258" t="s">
        <v>693</v>
      </c>
    </row>
    <row r="7" s="187" customFormat="1" ht="54" customHeight="1" spans="1:7">
      <c r="A7" s="260"/>
      <c r="B7" s="192" t="s">
        <v>694</v>
      </c>
      <c r="C7" s="194"/>
      <c r="D7" s="258" t="s">
        <v>695</v>
      </c>
    </row>
    <row r="8" s="187" customFormat="1" ht="57" customHeight="1" spans="1:7">
      <c r="A8" s="259" t="s">
        <v>696</v>
      </c>
      <c r="B8" s="261" t="s">
        <v>697</v>
      </c>
      <c r="C8" s="261"/>
      <c r="D8" s="258" t="s">
        <v>698</v>
      </c>
    </row>
    <row r="9" s="187" customFormat="1" ht="75" customHeight="1" spans="1:7">
      <c r="A9" s="260"/>
      <c r="B9" s="262" t="s">
        <v>699</v>
      </c>
      <c r="C9" s="263"/>
      <c r="D9" s="258" t="s">
        <v>700</v>
      </c>
    </row>
    <row r="10" s="187" customFormat="1" ht="78" customHeight="1" spans="1:7">
      <c r="A10" s="192" t="s">
        <v>701</v>
      </c>
      <c r="B10" s="193"/>
      <c r="C10" s="194"/>
      <c r="D10" s="258" t="s">
        <v>700</v>
      </c>
    </row>
    <row r="11" s="187" customFormat="1" ht="93" customHeight="1" spans="1:7">
      <c r="A11" s="192" t="s">
        <v>702</v>
      </c>
      <c r="B11" s="193"/>
      <c r="C11" s="194"/>
      <c r="D11" s="258" t="s">
        <v>703</v>
      </c>
    </row>
    <row r="12" s="187" customFormat="1" ht="68" customHeight="1" spans="1:7">
      <c r="A12" s="192" t="s">
        <v>704</v>
      </c>
      <c r="B12" s="193"/>
      <c r="C12" s="194"/>
      <c r="D12" s="258" t="s">
        <v>705</v>
      </c>
    </row>
    <row r="13" s="187" customFormat="1" ht="75" customHeight="1" spans="1:7">
      <c r="A13" s="264" t="s">
        <v>706</v>
      </c>
      <c r="B13" s="265"/>
      <c r="C13" s="266"/>
      <c r="D13" s="258" t="s">
        <v>707</v>
      </c>
    </row>
    <row r="14" s="187" customFormat="1" ht="60" customHeight="1" spans="1:7">
      <c r="A14" s="264" t="s">
        <v>708</v>
      </c>
      <c r="B14" s="265"/>
      <c r="C14" s="266"/>
      <c r="D14" s="258" t="s">
        <v>709</v>
      </c>
    </row>
    <row r="16" ht="27.95" customHeight="1" spans="1:7">
      <c r="A16" s="267" t="s">
        <v>710</v>
      </c>
      <c r="B16" s="267"/>
      <c r="C16" s="267"/>
      <c r="D16" s="267"/>
    </row>
  </sheetData>
  <mergeCells count="17">
    <mergeCell ref="A1:D1"/>
    <mergeCell ref="A2:B2"/>
    <mergeCell ref="B3:C3"/>
    <mergeCell ref="B4:C4"/>
    <mergeCell ref="B5:C5"/>
    <mergeCell ref="B6:C6"/>
    <mergeCell ref="B7:C7"/>
    <mergeCell ref="B8:C8"/>
    <mergeCell ref="B9:C9"/>
    <mergeCell ref="A10:C10"/>
    <mergeCell ref="A11:C11"/>
    <mergeCell ref="A12:C12"/>
    <mergeCell ref="A13:C13"/>
    <mergeCell ref="A14:C14"/>
    <mergeCell ref="A16:D16"/>
    <mergeCell ref="A3:A7"/>
    <mergeCell ref="A8:A9"/>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pageSetUpPr fitToPage="1"/>
  </sheetPr>
  <dimension ref="A1:J67"/>
  <sheetViews>
    <sheetView topLeftCell="A14" workbookViewId="0">
      <selection activeCell="B15" sqref="B15:F15"/>
    </sheetView>
  </sheetViews>
  <sheetFormatPr defaultColWidth="9" defaultRowHeight="13.5"/>
  <cols>
    <col min="1" max="1" width="17.1333333333333" style="187" customWidth="1"/>
    <col min="2" max="2" width="10.5" style="187" customWidth="1"/>
    <col min="3" max="3" width="19.6333333333333" style="187" customWidth="1"/>
    <col min="4" max="4" width="14.8833333333333" style="187" customWidth="1"/>
    <col min="5" max="6" width="14.3833333333333" style="187" customWidth="1"/>
    <col min="7" max="7" width="15" style="187" customWidth="1"/>
    <col min="8" max="8" width="14.7583333333333" style="187" customWidth="1"/>
    <col min="9" max="9" width="13.5" style="187" customWidth="1"/>
    <col min="10" max="10" width="30.3833333333333" style="187" customWidth="1"/>
    <col min="11" max="16384" width="9" style="187"/>
  </cols>
  <sheetData>
    <row r="1" ht="33" customHeight="1" spans="1:10">
      <c r="A1" s="188" t="s">
        <v>711</v>
      </c>
      <c r="B1" s="188"/>
      <c r="C1" s="188"/>
      <c r="D1" s="188"/>
      <c r="E1" s="188"/>
      <c r="F1" s="188"/>
      <c r="G1" s="188"/>
      <c r="H1" s="188"/>
      <c r="I1" s="188"/>
      <c r="J1" s="188"/>
    </row>
    <row r="2" s="181" customFormat="1" ht="12" spans="1:10">
      <c r="A2" s="189"/>
      <c r="B2" s="189"/>
      <c r="C2" s="190"/>
      <c r="D2" s="50"/>
      <c r="E2" s="190"/>
      <c r="F2" s="190"/>
      <c r="G2" s="191"/>
      <c r="J2" s="50"/>
    </row>
    <row r="3" s="182" customFormat="1" ht="24.95" customHeight="1" spans="1:10">
      <c r="A3" s="192" t="s">
        <v>712</v>
      </c>
      <c r="B3" s="193"/>
      <c r="C3" s="193"/>
      <c r="D3" s="193"/>
      <c r="E3" s="193"/>
      <c r="F3" s="193"/>
      <c r="G3" s="193"/>
      <c r="H3" s="193"/>
      <c r="I3" s="193"/>
      <c r="J3" s="194"/>
    </row>
    <row r="4" ht="30" customHeight="1" spans="1:10">
      <c r="A4" s="195" t="s">
        <v>713</v>
      </c>
      <c r="B4" s="196" t="s">
        <v>668</v>
      </c>
      <c r="C4" s="196"/>
      <c r="D4" s="196"/>
      <c r="E4" s="196"/>
      <c r="F4" s="196"/>
      <c r="G4" s="196"/>
      <c r="H4" s="196"/>
      <c r="I4" s="196"/>
      <c r="J4" s="196"/>
    </row>
    <row r="5" ht="32.1" customHeight="1" spans="1:10">
      <c r="A5" s="197" t="s">
        <v>714</v>
      </c>
      <c r="B5" s="198" t="s">
        <v>715</v>
      </c>
      <c r="C5" s="198"/>
      <c r="D5" s="197" t="s">
        <v>716</v>
      </c>
      <c r="E5" s="197" t="s">
        <v>717</v>
      </c>
      <c r="F5" s="197" t="s">
        <v>718</v>
      </c>
      <c r="G5" s="199" t="s">
        <v>719</v>
      </c>
      <c r="H5" s="198" t="s">
        <v>720</v>
      </c>
      <c r="I5" s="197" t="s">
        <v>721</v>
      </c>
      <c r="J5" s="198" t="s">
        <v>722</v>
      </c>
    </row>
    <row r="6" s="183" customFormat="1" ht="32.1" customHeight="1" spans="1:10">
      <c r="A6" s="198"/>
      <c r="B6" s="195" t="s">
        <v>723</v>
      </c>
      <c r="C6" s="195"/>
      <c r="D6" s="200">
        <f>36097317.64/10000</f>
        <v>3609.731764</v>
      </c>
      <c r="E6" s="201">
        <v>1031.58</v>
      </c>
      <c r="F6" s="200">
        <f>46413117.03/10000</f>
        <v>4641.311703</v>
      </c>
      <c r="G6" s="200">
        <f>46413117.03/10000</f>
        <v>4641.311703</v>
      </c>
      <c r="H6" s="202">
        <f t="shared" ref="H6:H8" si="0">G6/D6</f>
        <v>1.28577745008313</v>
      </c>
      <c r="I6" s="203"/>
      <c r="J6" s="198"/>
    </row>
    <row r="7" s="183" customFormat="1" ht="32.1" customHeight="1" spans="1:10">
      <c r="A7" s="198"/>
      <c r="B7" s="203" t="s">
        <v>359</v>
      </c>
      <c r="C7" s="203" t="s">
        <v>723</v>
      </c>
      <c r="D7" s="200">
        <f>28255888.64/10000</f>
        <v>2825.588864</v>
      </c>
      <c r="E7" s="201">
        <f>-126084.109999999/10000</f>
        <v>-12.6084109999999</v>
      </c>
      <c r="F7" s="200">
        <f>28129804.53/10000</f>
        <v>2812.980453</v>
      </c>
      <c r="G7" s="200">
        <f>28129804.53/10000</f>
        <v>2812.980453</v>
      </c>
      <c r="H7" s="202">
        <f t="shared" si="0"/>
        <v>0.995537775802899</v>
      </c>
      <c r="I7" s="203"/>
      <c r="J7" s="198"/>
    </row>
    <row r="8" s="183" customFormat="1" ht="32.1" customHeight="1" spans="1:10">
      <c r="A8" s="198"/>
      <c r="B8" s="83" t="s">
        <v>360</v>
      </c>
      <c r="C8" s="203" t="s">
        <v>723</v>
      </c>
      <c r="D8" s="204">
        <f>7841429/10000</f>
        <v>784.1429</v>
      </c>
      <c r="E8" s="201">
        <f>10441883.5/10000</f>
        <v>1044.18835</v>
      </c>
      <c r="F8" s="200">
        <f>18283312.5/10000</f>
        <v>1828.33125</v>
      </c>
      <c r="G8" s="200">
        <f>18283312.5/10000</f>
        <v>1828.33125</v>
      </c>
      <c r="H8" s="202">
        <f t="shared" si="0"/>
        <v>2.33163017863198</v>
      </c>
      <c r="I8" s="203"/>
      <c r="J8" s="198"/>
    </row>
    <row r="9" s="183" customFormat="1" ht="32.1" customHeight="1" spans="1:10">
      <c r="A9" s="198"/>
      <c r="B9" s="195"/>
      <c r="C9" s="205" t="s">
        <v>724</v>
      </c>
      <c r="D9" s="200"/>
      <c r="E9" s="201"/>
      <c r="F9" s="200">
        <f>15703773.5/10000</f>
        <v>1570.37735</v>
      </c>
      <c r="G9" s="200">
        <f>15703773.5/10000</f>
        <v>1570.37735</v>
      </c>
      <c r="H9" s="202"/>
      <c r="I9" s="203"/>
      <c r="J9" s="198"/>
    </row>
    <row r="10" s="183" customFormat="1" ht="32.1" customHeight="1" spans="1:10">
      <c r="A10" s="198"/>
      <c r="B10" s="195"/>
      <c r="C10" s="203" t="s">
        <v>725</v>
      </c>
      <c r="D10" s="204">
        <f>1656791.46/10000</f>
        <v>165.679146</v>
      </c>
      <c r="E10" s="201">
        <v>0</v>
      </c>
      <c r="F10" s="200">
        <f>1656791.46/10000</f>
        <v>165.679146</v>
      </c>
      <c r="G10" s="200">
        <f>1656791.46/10000</f>
        <v>165.679146</v>
      </c>
      <c r="H10" s="202"/>
      <c r="I10" s="203"/>
      <c r="J10" s="198"/>
    </row>
    <row r="11" s="183" customFormat="1" ht="32.1" customHeight="1" spans="1:10">
      <c r="A11" s="198"/>
      <c r="B11" s="195"/>
      <c r="C11" s="203" t="s">
        <v>726</v>
      </c>
      <c r="D11" s="200"/>
      <c r="E11" s="201"/>
      <c r="F11" s="200">
        <f>922747.54/10000</f>
        <v>92.274754</v>
      </c>
      <c r="G11" s="200">
        <f>922747.54/10000</f>
        <v>92.274754</v>
      </c>
      <c r="H11" s="202"/>
      <c r="I11" s="203"/>
      <c r="J11" s="198"/>
    </row>
    <row r="12" s="183" customFormat="1" ht="23.1" customHeight="1" spans="1:10">
      <c r="A12" s="206" t="s">
        <v>727</v>
      </c>
      <c r="B12" s="207" t="s">
        <v>728</v>
      </c>
      <c r="C12" s="207"/>
      <c r="D12" s="207"/>
      <c r="E12" s="207"/>
      <c r="F12" s="207"/>
      <c r="G12" s="208" t="s">
        <v>729</v>
      </c>
      <c r="H12" s="208"/>
      <c r="I12" s="208"/>
      <c r="J12" s="208"/>
    </row>
    <row r="13" s="183" customFormat="1" ht="190" customHeight="1" spans="1:10">
      <c r="A13" s="209" t="s">
        <v>730</v>
      </c>
      <c r="B13" s="210" t="s">
        <v>731</v>
      </c>
      <c r="C13" s="211"/>
      <c r="D13" s="211"/>
      <c r="E13" s="211"/>
      <c r="F13" s="212"/>
      <c r="G13" s="213" t="s">
        <v>732</v>
      </c>
      <c r="H13" s="213"/>
      <c r="I13" s="213"/>
      <c r="J13" s="213"/>
    </row>
    <row r="14" s="183" customFormat="1" ht="108" customHeight="1" spans="1:10">
      <c r="A14" s="209" t="s">
        <v>733</v>
      </c>
      <c r="B14" s="210" t="s">
        <v>734</v>
      </c>
      <c r="C14" s="211"/>
      <c r="D14" s="211"/>
      <c r="E14" s="211"/>
      <c r="F14" s="212"/>
      <c r="G14" s="319" t="s">
        <v>735</v>
      </c>
      <c r="H14" s="215"/>
      <c r="I14" s="215"/>
      <c r="J14" s="216"/>
    </row>
    <row r="15" ht="282" customHeight="1" spans="1:10">
      <c r="A15" s="209" t="s">
        <v>736</v>
      </c>
      <c r="B15" s="217" t="s">
        <v>737</v>
      </c>
      <c r="C15" s="218"/>
      <c r="D15" s="218"/>
      <c r="E15" s="218"/>
      <c r="F15" s="218"/>
      <c r="G15" s="320" t="s">
        <v>735</v>
      </c>
      <c r="H15" s="207"/>
      <c r="I15" s="207"/>
      <c r="J15" s="207"/>
    </row>
    <row r="16" s="184" customFormat="1" ht="41.1" customHeight="1" spans="1:10">
      <c r="A16" s="219"/>
      <c r="B16" s="220"/>
      <c r="C16" s="220"/>
      <c r="D16" s="220"/>
      <c r="E16" s="220"/>
      <c r="F16" s="220"/>
      <c r="G16" s="220"/>
      <c r="H16" s="220"/>
      <c r="I16" s="220"/>
      <c r="J16" s="220"/>
    </row>
    <row r="17" s="184" customFormat="1" ht="42" customHeight="1" spans="1:10">
      <c r="A17" s="221" t="s">
        <v>738</v>
      </c>
      <c r="B17" s="222"/>
      <c r="C17" s="222"/>
      <c r="D17" s="222"/>
      <c r="E17" s="222"/>
      <c r="F17" s="222"/>
      <c r="G17" s="222"/>
      <c r="H17" s="222"/>
      <c r="I17" s="222"/>
      <c r="J17" s="223"/>
    </row>
    <row r="18" s="185" customFormat="1" ht="32.1" customHeight="1" spans="1:10">
      <c r="A18" s="224" t="s">
        <v>739</v>
      </c>
      <c r="B18" s="225" t="s">
        <v>740</v>
      </c>
      <c r="C18" s="225" t="s">
        <v>741</v>
      </c>
      <c r="D18" s="224" t="s">
        <v>742</v>
      </c>
      <c r="E18" s="226" t="s">
        <v>743</v>
      </c>
      <c r="F18" s="226" t="s">
        <v>744</v>
      </c>
      <c r="G18" s="226" t="s">
        <v>745</v>
      </c>
      <c r="H18" s="226" t="s">
        <v>746</v>
      </c>
      <c r="I18" s="226"/>
      <c r="J18" s="226"/>
    </row>
    <row r="19" s="185" customFormat="1" ht="32.1" customHeight="1" spans="1:10">
      <c r="A19" s="70" t="s">
        <v>747</v>
      </c>
      <c r="B19" s="70" t="s">
        <v>748</v>
      </c>
      <c r="C19" s="51" t="s">
        <v>359</v>
      </c>
      <c r="D19" s="227" t="s">
        <v>749</v>
      </c>
      <c r="E19" s="228">
        <v>2812.98</v>
      </c>
      <c r="F19" s="229" t="s">
        <v>750</v>
      </c>
      <c r="G19" s="228">
        <v>2812.98</v>
      </c>
      <c r="H19" s="230"/>
      <c r="I19" s="231"/>
      <c r="J19" s="232"/>
    </row>
    <row r="20" s="185" customFormat="1" ht="32.1" customHeight="1" spans="1:10">
      <c r="A20" s="75"/>
      <c r="B20" s="167"/>
      <c r="C20" s="51" t="s">
        <v>360</v>
      </c>
      <c r="D20" s="227" t="s">
        <v>749</v>
      </c>
      <c r="E20" s="228">
        <v>1828.33</v>
      </c>
      <c r="F20" s="229" t="s">
        <v>750</v>
      </c>
      <c r="G20" s="228">
        <v>1828.33</v>
      </c>
      <c r="H20" s="233"/>
      <c r="I20" s="234"/>
      <c r="J20" s="235"/>
    </row>
    <row r="21" s="186" customFormat="1" ht="32.1" customHeight="1" spans="1:10">
      <c r="A21" s="75"/>
      <c r="B21" s="70" t="s">
        <v>751</v>
      </c>
      <c r="C21" s="236" t="s">
        <v>752</v>
      </c>
      <c r="D21" s="227" t="s">
        <v>753</v>
      </c>
      <c r="E21" s="228">
        <v>5</v>
      </c>
      <c r="F21" s="229" t="s">
        <v>754</v>
      </c>
      <c r="G21" s="228" t="s">
        <v>755</v>
      </c>
      <c r="H21" s="230"/>
      <c r="I21" s="231"/>
      <c r="J21" s="232"/>
    </row>
    <row r="22" s="186" customFormat="1" ht="32.1" customHeight="1" spans="1:10">
      <c r="A22" s="75"/>
      <c r="B22" s="75"/>
      <c r="C22" s="236" t="s">
        <v>756</v>
      </c>
      <c r="D22" s="227" t="s">
        <v>749</v>
      </c>
      <c r="E22" s="228">
        <v>5</v>
      </c>
      <c r="F22" s="229" t="s">
        <v>754</v>
      </c>
      <c r="G22" s="228" t="s">
        <v>755</v>
      </c>
      <c r="H22" s="233"/>
      <c r="I22" s="234"/>
      <c r="J22" s="235"/>
    </row>
    <row r="23" s="186" customFormat="1" ht="32.1" customHeight="1" spans="1:10">
      <c r="A23" s="75"/>
      <c r="B23" s="75"/>
      <c r="C23" s="236" t="s">
        <v>757</v>
      </c>
      <c r="D23" s="227" t="s">
        <v>749</v>
      </c>
      <c r="E23" s="228" t="s">
        <v>758</v>
      </c>
      <c r="F23" s="229" t="s">
        <v>754</v>
      </c>
      <c r="G23" s="228" t="s">
        <v>759</v>
      </c>
      <c r="H23" s="233"/>
      <c r="I23" s="234"/>
      <c r="J23" s="235"/>
    </row>
    <row r="24" s="186" customFormat="1" ht="32.1" customHeight="1" spans="1:10">
      <c r="A24" s="75"/>
      <c r="B24" s="167"/>
      <c r="C24" s="236" t="s">
        <v>760</v>
      </c>
      <c r="D24" s="227" t="s">
        <v>753</v>
      </c>
      <c r="E24" s="228" t="s">
        <v>761</v>
      </c>
      <c r="F24" s="229" t="s">
        <v>754</v>
      </c>
      <c r="G24" s="228" t="s">
        <v>759</v>
      </c>
      <c r="H24" s="233"/>
      <c r="I24" s="234"/>
      <c r="J24" s="235"/>
    </row>
    <row r="25" s="186" customFormat="1" ht="32.1" customHeight="1" spans="1:10">
      <c r="A25" s="75"/>
      <c r="B25" s="70" t="s">
        <v>762</v>
      </c>
      <c r="C25" s="78" t="s">
        <v>763</v>
      </c>
      <c r="D25" s="227" t="s">
        <v>749</v>
      </c>
      <c r="E25" s="228">
        <v>11</v>
      </c>
      <c r="F25" s="229" t="s">
        <v>764</v>
      </c>
      <c r="G25" s="228">
        <v>11</v>
      </c>
      <c r="H25" s="237"/>
      <c r="I25" s="238"/>
      <c r="J25" s="239"/>
    </row>
    <row r="26" s="186" customFormat="1" ht="32.1" customHeight="1" spans="1:10">
      <c r="A26" s="75"/>
      <c r="B26" s="70" t="s">
        <v>765</v>
      </c>
      <c r="C26" s="78" t="s">
        <v>401</v>
      </c>
      <c r="D26" s="227" t="s">
        <v>749</v>
      </c>
      <c r="E26" s="228">
        <v>1755.95</v>
      </c>
      <c r="F26" s="229" t="s">
        <v>750</v>
      </c>
      <c r="G26" s="228">
        <v>1755.95</v>
      </c>
      <c r="H26" s="119"/>
      <c r="I26" s="120"/>
      <c r="J26" s="121"/>
    </row>
    <row r="27" s="186" customFormat="1" ht="32.1" customHeight="1" spans="1:10">
      <c r="A27" s="75"/>
      <c r="B27" s="75"/>
      <c r="C27" s="78" t="s">
        <v>766</v>
      </c>
      <c r="D27" s="227" t="s">
        <v>749</v>
      </c>
      <c r="E27" s="228">
        <v>1559.24</v>
      </c>
      <c r="F27" s="229" t="s">
        <v>750</v>
      </c>
      <c r="G27" s="228">
        <v>1559.24</v>
      </c>
      <c r="H27" s="119"/>
      <c r="I27" s="120"/>
      <c r="J27" s="121"/>
    </row>
    <row r="28" ht="52.5" customHeight="1" spans="1:10">
      <c r="A28" s="75"/>
      <c r="B28" s="75"/>
      <c r="C28" s="78" t="s">
        <v>767</v>
      </c>
      <c r="D28" s="227" t="s">
        <v>749</v>
      </c>
      <c r="E28" s="228">
        <v>1113.72</v>
      </c>
      <c r="F28" s="229" t="s">
        <v>750</v>
      </c>
      <c r="G28" s="228">
        <v>1113.72</v>
      </c>
      <c r="H28" s="119"/>
      <c r="I28" s="120"/>
      <c r="J28" s="121"/>
    </row>
    <row r="29" spans="1:10">
      <c r="A29" s="167"/>
      <c r="B29" s="167"/>
      <c r="C29" s="78" t="s">
        <v>405</v>
      </c>
      <c r="D29" s="227" t="s">
        <v>749</v>
      </c>
      <c r="E29" s="228">
        <v>212.4</v>
      </c>
      <c r="F29" s="229" t="s">
        <v>750</v>
      </c>
      <c r="G29" s="228">
        <v>212.4</v>
      </c>
      <c r="H29" s="119"/>
      <c r="I29" s="120"/>
      <c r="J29" s="121"/>
    </row>
    <row r="30" ht="26.1" customHeight="1" spans="1:10">
      <c r="A30" s="70" t="s">
        <v>768</v>
      </c>
      <c r="B30" s="70" t="s">
        <v>769</v>
      </c>
      <c r="C30" s="78" t="s">
        <v>770</v>
      </c>
      <c r="D30" s="227" t="s">
        <v>749</v>
      </c>
      <c r="E30" s="228">
        <v>7</v>
      </c>
      <c r="F30" s="229" t="s">
        <v>771</v>
      </c>
      <c r="G30" s="228">
        <v>0.44</v>
      </c>
      <c r="H30" s="119"/>
      <c r="I30" s="120"/>
      <c r="J30" s="121"/>
    </row>
    <row r="31" ht="26.1" customHeight="1" spans="1:10">
      <c r="A31" s="75"/>
      <c r="B31" s="75"/>
      <c r="C31" s="78" t="s">
        <v>772</v>
      </c>
      <c r="D31" s="227" t="s">
        <v>749</v>
      </c>
      <c r="E31" s="228">
        <v>1.5</v>
      </c>
      <c r="F31" s="229" t="s">
        <v>771</v>
      </c>
      <c r="G31" s="228">
        <v>1.17</v>
      </c>
      <c r="H31" s="119"/>
      <c r="I31" s="120"/>
      <c r="J31" s="121"/>
    </row>
    <row r="32" ht="26.1" customHeight="1" spans="1:10">
      <c r="A32" s="75"/>
      <c r="B32" s="167"/>
      <c r="C32" s="78" t="s">
        <v>773</v>
      </c>
      <c r="D32" s="227" t="s">
        <v>749</v>
      </c>
      <c r="E32" s="228">
        <v>11.97</v>
      </c>
      <c r="F32" s="229" t="s">
        <v>771</v>
      </c>
      <c r="G32" s="228">
        <v>11.97</v>
      </c>
      <c r="H32" s="119"/>
      <c r="I32" s="120"/>
      <c r="J32" s="121"/>
    </row>
    <row r="33" ht="21" customHeight="1" spans="1:10">
      <c r="A33" s="75"/>
      <c r="B33" s="70" t="s">
        <v>774</v>
      </c>
      <c r="C33" s="236" t="s">
        <v>775</v>
      </c>
      <c r="D33" s="240" t="s">
        <v>753</v>
      </c>
      <c r="E33" s="228" t="s">
        <v>761</v>
      </c>
      <c r="F33" s="229" t="s">
        <v>754</v>
      </c>
      <c r="G33" s="228" t="s">
        <v>761</v>
      </c>
      <c r="H33" s="119"/>
      <c r="I33" s="120"/>
      <c r="J33" s="121"/>
    </row>
    <row r="34" ht="24" spans="1:10">
      <c r="A34" s="75"/>
      <c r="B34" s="75"/>
      <c r="C34" s="236" t="s">
        <v>776</v>
      </c>
      <c r="D34" s="240" t="s">
        <v>749</v>
      </c>
      <c r="E34" s="228" t="s">
        <v>758</v>
      </c>
      <c r="F34" s="229" t="s">
        <v>754</v>
      </c>
      <c r="G34" s="241" t="s">
        <v>759</v>
      </c>
      <c r="H34" s="119"/>
      <c r="I34" s="120"/>
      <c r="J34" s="121"/>
    </row>
    <row r="35" ht="24" spans="1:10">
      <c r="A35" s="75"/>
      <c r="B35" s="167"/>
      <c r="C35" s="236" t="s">
        <v>777</v>
      </c>
      <c r="D35" s="240" t="s">
        <v>749</v>
      </c>
      <c r="E35" s="228" t="s">
        <v>758</v>
      </c>
      <c r="F35" s="229" t="s">
        <v>754</v>
      </c>
      <c r="G35" s="241" t="s">
        <v>759</v>
      </c>
      <c r="H35" s="119"/>
      <c r="I35" s="120"/>
      <c r="J35" s="121"/>
    </row>
    <row r="36" ht="24" spans="1:10">
      <c r="A36" s="75"/>
      <c r="B36" s="70" t="s">
        <v>778</v>
      </c>
      <c r="C36" s="236" t="s">
        <v>779</v>
      </c>
      <c r="D36" s="227" t="s">
        <v>749</v>
      </c>
      <c r="E36" s="228" t="s">
        <v>758</v>
      </c>
      <c r="F36" s="229" t="s">
        <v>754</v>
      </c>
      <c r="G36" s="112">
        <v>1</v>
      </c>
      <c r="H36" s="237"/>
      <c r="I36" s="238"/>
      <c r="J36" s="239"/>
    </row>
    <row r="37" spans="1:10">
      <c r="A37" s="75"/>
      <c r="B37" s="75"/>
      <c r="C37" s="236" t="s">
        <v>780</v>
      </c>
      <c r="D37" s="227" t="s">
        <v>749</v>
      </c>
      <c r="E37" s="228" t="s">
        <v>758</v>
      </c>
      <c r="F37" s="229" t="s">
        <v>754</v>
      </c>
      <c r="G37" s="112">
        <v>1</v>
      </c>
      <c r="H37" s="119"/>
      <c r="I37" s="120"/>
      <c r="J37" s="121"/>
    </row>
    <row r="38" ht="24" spans="1:10">
      <c r="A38" s="75"/>
      <c r="B38" s="167"/>
      <c r="C38" s="236" t="s">
        <v>781</v>
      </c>
      <c r="D38" s="227" t="s">
        <v>749</v>
      </c>
      <c r="E38" s="228" t="s">
        <v>758</v>
      </c>
      <c r="F38" s="229" t="s">
        <v>754</v>
      </c>
      <c r="G38" s="112">
        <v>1</v>
      </c>
      <c r="H38" s="119"/>
      <c r="I38" s="120"/>
      <c r="J38" s="121"/>
    </row>
    <row r="39" spans="1:10">
      <c r="A39" s="75"/>
      <c r="B39" s="82" t="s">
        <v>782</v>
      </c>
      <c r="C39" s="236" t="s">
        <v>783</v>
      </c>
      <c r="D39" s="227" t="s">
        <v>749</v>
      </c>
      <c r="E39" s="228" t="s">
        <v>758</v>
      </c>
      <c r="F39" s="229" t="s">
        <v>754</v>
      </c>
      <c r="G39" s="112">
        <v>1</v>
      </c>
      <c r="H39" s="242"/>
      <c r="I39" s="243"/>
      <c r="J39" s="244"/>
    </row>
    <row r="40" spans="1:10">
      <c r="A40" s="75"/>
      <c r="B40" s="245"/>
      <c r="C40" s="236" t="s">
        <v>784</v>
      </c>
      <c r="D40" s="227" t="s">
        <v>749</v>
      </c>
      <c r="E40" s="228" t="s">
        <v>758</v>
      </c>
      <c r="F40" s="229" t="s">
        <v>754</v>
      </c>
      <c r="G40" s="112">
        <v>1</v>
      </c>
      <c r="H40" s="119"/>
      <c r="I40" s="120"/>
      <c r="J40" s="121"/>
    </row>
    <row r="41" ht="24" spans="1:10">
      <c r="A41" s="167"/>
      <c r="B41" s="246"/>
      <c r="C41" s="236" t="s">
        <v>785</v>
      </c>
      <c r="D41" s="227" t="s">
        <v>749</v>
      </c>
      <c r="E41" s="228" t="s">
        <v>758</v>
      </c>
      <c r="F41" s="229" t="s">
        <v>754</v>
      </c>
      <c r="G41" s="112">
        <v>1</v>
      </c>
      <c r="H41" s="119"/>
      <c r="I41" s="120"/>
      <c r="J41" s="121"/>
    </row>
    <row r="42" ht="15" spans="1:10">
      <c r="A42" s="69" t="s">
        <v>786</v>
      </c>
      <c r="B42" s="80" t="s">
        <v>787</v>
      </c>
      <c r="C42" s="236" t="s">
        <v>788</v>
      </c>
      <c r="D42" s="247" t="s">
        <v>753</v>
      </c>
      <c r="E42" s="248" t="s">
        <v>761</v>
      </c>
      <c r="F42" s="249" t="s">
        <v>754</v>
      </c>
      <c r="G42" s="250">
        <v>0.98</v>
      </c>
      <c r="H42" s="123"/>
      <c r="I42" s="123"/>
      <c r="J42" s="123"/>
    </row>
    <row r="43" ht="15" spans="1:10">
      <c r="A43" s="69"/>
      <c r="B43" s="80"/>
      <c r="C43" s="236" t="s">
        <v>789</v>
      </c>
      <c r="D43" s="247" t="s">
        <v>753</v>
      </c>
      <c r="E43" s="248" t="s">
        <v>761</v>
      </c>
      <c r="F43" s="249" t="s">
        <v>754</v>
      </c>
      <c r="G43" s="250">
        <v>0.98</v>
      </c>
      <c r="H43" s="97"/>
      <c r="I43" s="97"/>
      <c r="J43" s="97"/>
    </row>
    <row r="44" ht="14.25" spans="1:10">
      <c r="A44" s="236" t="s">
        <v>790</v>
      </c>
      <c r="B44" s="251"/>
      <c r="C44" s="251"/>
      <c r="D44" s="251"/>
      <c r="E44" s="251"/>
      <c r="F44" s="251"/>
      <c r="G44" s="251"/>
      <c r="H44" s="251"/>
      <c r="I44" s="251"/>
      <c r="J44" s="251"/>
    </row>
    <row r="45" spans="1:10">
      <c r="A45" s="252"/>
    </row>
    <row r="46" spans="1:10">
      <c r="A46" s="109" t="s">
        <v>791</v>
      </c>
      <c r="B46" s="107"/>
      <c r="C46" s="107"/>
      <c r="D46" s="107"/>
      <c r="E46" s="107"/>
      <c r="F46" s="107"/>
      <c r="G46" s="107"/>
      <c r="H46" s="107"/>
      <c r="I46" s="107"/>
      <c r="J46" s="108"/>
    </row>
    <row r="47" spans="1:10">
      <c r="A47" s="109" t="s">
        <v>792</v>
      </c>
      <c r="B47" s="109"/>
      <c r="C47" s="109"/>
      <c r="D47" s="109"/>
      <c r="E47" s="109"/>
      <c r="F47" s="109"/>
      <c r="G47" s="109"/>
      <c r="H47" s="109"/>
      <c r="I47" s="109"/>
      <c r="J47" s="109"/>
    </row>
    <row r="48" spans="1:10">
      <c r="A48" s="109" t="s">
        <v>793</v>
      </c>
      <c r="B48" s="109"/>
      <c r="C48" s="109"/>
      <c r="D48" s="109"/>
      <c r="E48" s="109"/>
      <c r="F48" s="109"/>
      <c r="G48" s="109"/>
      <c r="H48" s="109"/>
      <c r="I48" s="109"/>
      <c r="J48" s="109"/>
    </row>
    <row r="49" spans="1:10">
      <c r="A49" s="109" t="s">
        <v>794</v>
      </c>
      <c r="B49" s="109"/>
      <c r="C49" s="109"/>
      <c r="D49" s="109"/>
      <c r="E49" s="109"/>
      <c r="F49" s="109"/>
      <c r="G49" s="109"/>
      <c r="H49" s="109"/>
      <c r="I49" s="109"/>
      <c r="J49" s="109"/>
    </row>
    <row r="50" spans="1:10">
      <c r="A50" s="109"/>
      <c r="B50" s="109"/>
      <c r="C50" s="109"/>
      <c r="D50" s="109"/>
      <c r="E50" s="109"/>
      <c r="F50" s="109"/>
      <c r="G50" s="109"/>
      <c r="H50" s="109"/>
      <c r="I50" s="109"/>
      <c r="J50" s="109"/>
    </row>
    <row r="51" spans="1:10">
      <c r="A51" s="109"/>
      <c r="B51" s="109"/>
      <c r="C51" s="109"/>
      <c r="D51" s="109"/>
      <c r="E51" s="109"/>
      <c r="F51" s="109"/>
      <c r="G51" s="109"/>
      <c r="H51" s="109"/>
      <c r="I51" s="109"/>
      <c r="J51" s="109"/>
    </row>
    <row r="52" spans="1:10">
      <c r="A52" s="109"/>
      <c r="B52" s="109"/>
      <c r="C52" s="109"/>
      <c r="D52" s="109"/>
      <c r="E52" s="109"/>
      <c r="F52" s="109"/>
      <c r="G52" s="109"/>
      <c r="H52" s="109"/>
      <c r="I52" s="109"/>
      <c r="J52" s="109"/>
    </row>
    <row r="62" ht="14.25" spans="1:10">
      <c r="A62" s="253"/>
      <c r="B62" s="253"/>
      <c r="C62" s="253"/>
      <c r="D62" s="253"/>
      <c r="E62" s="253"/>
      <c r="F62" s="253"/>
      <c r="G62" s="253"/>
      <c r="H62" s="253"/>
      <c r="I62" s="253"/>
      <c r="J62" s="253"/>
    </row>
    <row r="64" spans="1:10">
      <c r="A64" s="109"/>
      <c r="B64" s="107"/>
      <c r="C64" s="107"/>
      <c r="D64" s="107"/>
      <c r="E64" s="107"/>
      <c r="F64" s="107"/>
      <c r="G64" s="107"/>
      <c r="H64" s="107"/>
      <c r="I64" s="107"/>
      <c r="J64" s="108"/>
    </row>
    <row r="65" spans="1:10">
      <c r="A65" s="109"/>
      <c r="B65" s="109"/>
      <c r="C65" s="109"/>
      <c r="D65" s="109"/>
      <c r="E65" s="109"/>
      <c r="F65" s="109"/>
      <c r="G65" s="109"/>
      <c r="H65" s="109"/>
      <c r="I65" s="109"/>
      <c r="J65" s="109"/>
    </row>
    <row r="66" spans="1:10">
      <c r="A66" s="109"/>
      <c r="B66" s="109"/>
      <c r="C66" s="109"/>
      <c r="D66" s="109"/>
      <c r="E66" s="109"/>
      <c r="F66" s="109"/>
      <c r="G66" s="109"/>
      <c r="H66" s="109"/>
      <c r="I66" s="109"/>
      <c r="J66" s="109"/>
    </row>
    <row r="67" spans="1:10">
      <c r="A67" s="109"/>
      <c r="B67" s="109"/>
      <c r="C67" s="109"/>
      <c r="D67" s="109"/>
      <c r="E67" s="109"/>
      <c r="F67" s="109"/>
      <c r="G67" s="109"/>
      <c r="H67" s="109"/>
      <c r="I67" s="109"/>
      <c r="J67" s="109"/>
    </row>
  </sheetData>
  <mergeCells count="65">
    <mergeCell ref="A1:J1"/>
    <mergeCell ref="A2:B2"/>
    <mergeCell ref="A3:J3"/>
    <mergeCell ref="B4:J4"/>
    <mergeCell ref="B5:C5"/>
    <mergeCell ref="B6:C6"/>
    <mergeCell ref="B12:F12"/>
    <mergeCell ref="G12:J12"/>
    <mergeCell ref="B13:F13"/>
    <mergeCell ref="G13:J13"/>
    <mergeCell ref="B14:F14"/>
    <mergeCell ref="G14:J14"/>
    <mergeCell ref="B15:F15"/>
    <mergeCell ref="G15:J15"/>
    <mergeCell ref="A17:J17"/>
    <mergeCell ref="H18:J18"/>
    <mergeCell ref="H19:J19"/>
    <mergeCell ref="H20:J20"/>
    <mergeCell ref="H21:J21"/>
    <mergeCell ref="H22:J22"/>
    <mergeCell ref="H23:J23"/>
    <mergeCell ref="H24:J24"/>
    <mergeCell ref="H25:J25"/>
    <mergeCell ref="H26:J26"/>
    <mergeCell ref="H27:J27"/>
    <mergeCell ref="H28:J28"/>
    <mergeCell ref="H29:J29"/>
    <mergeCell ref="H30:J30"/>
    <mergeCell ref="H31:J31"/>
    <mergeCell ref="H32:J32"/>
    <mergeCell ref="H33:J33"/>
    <mergeCell ref="H34:J34"/>
    <mergeCell ref="H35:J35"/>
    <mergeCell ref="H36:J36"/>
    <mergeCell ref="H37:J37"/>
    <mergeCell ref="H38:J38"/>
    <mergeCell ref="H39:J39"/>
    <mergeCell ref="H40:J40"/>
    <mergeCell ref="H41:J41"/>
    <mergeCell ref="H42:J42"/>
    <mergeCell ref="H43:J43"/>
    <mergeCell ref="A47:J47"/>
    <mergeCell ref="A48:J48"/>
    <mergeCell ref="A49:J49"/>
    <mergeCell ref="A50:J50"/>
    <mergeCell ref="A51:J51"/>
    <mergeCell ref="A52:J52"/>
    <mergeCell ref="B62:J62"/>
    <mergeCell ref="A65:J65"/>
    <mergeCell ref="A66:J66"/>
    <mergeCell ref="A67:J67"/>
    <mergeCell ref="A5:A11"/>
    <mergeCell ref="A19:A29"/>
    <mergeCell ref="A30:A41"/>
    <mergeCell ref="A42:A43"/>
    <mergeCell ref="B8:B11"/>
    <mergeCell ref="B19:B20"/>
    <mergeCell ref="B21:B24"/>
    <mergeCell ref="B26:B29"/>
    <mergeCell ref="B30:B32"/>
    <mergeCell ref="B33:B35"/>
    <mergeCell ref="B36:B38"/>
    <mergeCell ref="B39:B41"/>
    <mergeCell ref="B42:B43"/>
    <mergeCell ref="J6:J11"/>
  </mergeCells>
  <pageMargins left="0.75" right="0.75" top="1" bottom="1" header="0.5" footer="0.5"/>
  <pageSetup paperSize="9" scale="40"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IV34"/>
  <sheetViews>
    <sheetView workbookViewId="0">
      <selection activeCell="F7" sqref="F7"/>
    </sheetView>
  </sheetViews>
  <sheetFormatPr defaultColWidth="9" defaultRowHeight="13.5"/>
  <cols>
    <col min="1" max="2" width="11.1333333333333" style="91" customWidth="1"/>
    <col min="3" max="3" width="14.63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797</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800</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5" t="s">
        <v>807</v>
      </c>
      <c r="E6" s="55" t="s">
        <v>807</v>
      </c>
      <c r="F6" s="55" t="s">
        <v>807</v>
      </c>
      <c r="G6" s="51">
        <v>10</v>
      </c>
      <c r="H6" s="93">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55" t="s">
        <v>807</v>
      </c>
      <c r="E7" s="55" t="s">
        <v>807</v>
      </c>
      <c r="F7" s="55" t="s">
        <v>807</v>
      </c>
      <c r="G7" s="51" t="s">
        <v>634</v>
      </c>
      <c r="H7" s="93">
        <v>1</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78" customHeight="1" spans="1:256">
      <c r="A11" s="51"/>
      <c r="B11" s="58" t="s">
        <v>813</v>
      </c>
      <c r="C11" s="59"/>
      <c r="D11" s="59"/>
      <c r="E11" s="60"/>
      <c r="F11" s="146" t="s">
        <v>814</v>
      </c>
      <c r="G11" s="146"/>
      <c r="H11" s="146"/>
      <c r="I11" s="146"/>
      <c r="J11" s="146"/>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94" t="s">
        <v>741</v>
      </c>
      <c r="D13" s="94" t="s">
        <v>742</v>
      </c>
      <c r="E13" s="94" t="s">
        <v>743</v>
      </c>
      <c r="F13" s="65" t="s">
        <v>744</v>
      </c>
      <c r="G13" s="95"/>
      <c r="H13" s="95"/>
      <c r="I13" s="68"/>
      <c r="J13" s="68"/>
    </row>
    <row r="14" ht="38" customHeight="1" spans="1:256">
      <c r="A14" s="69" t="s">
        <v>747</v>
      </c>
      <c r="B14" s="81" t="s">
        <v>748</v>
      </c>
      <c r="C14" s="78" t="s">
        <v>817</v>
      </c>
      <c r="D14" s="321" t="s">
        <v>818</v>
      </c>
      <c r="E14" s="97">
        <v>1</v>
      </c>
      <c r="F14" s="98" t="s">
        <v>127</v>
      </c>
      <c r="G14" s="114">
        <v>1</v>
      </c>
      <c r="H14" s="67">
        <v>10</v>
      </c>
      <c r="I14" s="99">
        <v>10</v>
      </c>
      <c r="J14" s="68"/>
    </row>
    <row r="15" ht="38" customHeight="1" spans="1:256">
      <c r="A15" s="69"/>
      <c r="B15" s="81" t="s">
        <v>748</v>
      </c>
      <c r="C15" s="78" t="s">
        <v>819</v>
      </c>
      <c r="D15" s="69"/>
      <c r="E15" s="97">
        <v>1</v>
      </c>
      <c r="F15" s="98" t="s">
        <v>127</v>
      </c>
      <c r="G15" s="114">
        <v>1</v>
      </c>
      <c r="H15" s="67">
        <v>10</v>
      </c>
      <c r="I15" s="99">
        <v>10</v>
      </c>
      <c r="J15" s="68"/>
    </row>
    <row r="16" ht="67" customHeight="1" spans="1:256">
      <c r="A16" s="69"/>
      <c r="B16" s="81" t="s">
        <v>751</v>
      </c>
      <c r="C16" s="78" t="s">
        <v>820</v>
      </c>
      <c r="D16" s="69"/>
      <c r="E16" s="97" t="s">
        <v>821</v>
      </c>
      <c r="F16" s="98" t="s">
        <v>754</v>
      </c>
      <c r="G16" s="114">
        <v>1</v>
      </c>
      <c r="H16" s="67">
        <v>10</v>
      </c>
      <c r="I16" s="99">
        <v>10</v>
      </c>
      <c r="J16" s="68"/>
    </row>
    <row r="17" ht="42" customHeight="1" spans="1:10">
      <c r="A17" s="69"/>
      <c r="B17" s="81" t="s">
        <v>762</v>
      </c>
      <c r="C17" s="97" t="s">
        <v>822</v>
      </c>
      <c r="D17" s="69"/>
      <c r="E17" s="126">
        <v>44044</v>
      </c>
      <c r="F17" s="98" t="s">
        <v>823</v>
      </c>
      <c r="G17" s="114">
        <v>1</v>
      </c>
      <c r="H17" s="67">
        <v>5</v>
      </c>
      <c r="I17" s="99">
        <v>5</v>
      </c>
      <c r="J17" s="68"/>
    </row>
    <row r="18" ht="42" customHeight="1" spans="1:10">
      <c r="A18" s="69"/>
      <c r="B18" s="81" t="s">
        <v>762</v>
      </c>
      <c r="C18" s="97" t="s">
        <v>824</v>
      </c>
      <c r="D18" s="69"/>
      <c r="E18" s="126">
        <v>44166</v>
      </c>
      <c r="F18" s="98" t="s">
        <v>823</v>
      </c>
      <c r="G18" s="114">
        <v>1</v>
      </c>
      <c r="H18" s="67">
        <v>5</v>
      </c>
      <c r="I18" s="99">
        <v>5</v>
      </c>
      <c r="J18" s="68"/>
    </row>
    <row r="19" ht="42" customHeight="1" spans="1:10">
      <c r="A19" s="69"/>
      <c r="B19" s="81" t="s">
        <v>762</v>
      </c>
      <c r="C19" s="97" t="s">
        <v>825</v>
      </c>
      <c r="D19" s="69"/>
      <c r="E19" s="126">
        <v>44927</v>
      </c>
      <c r="F19" s="98" t="s">
        <v>823</v>
      </c>
      <c r="G19" s="114">
        <v>1</v>
      </c>
      <c r="H19" s="67">
        <v>5</v>
      </c>
      <c r="I19" s="99">
        <v>5</v>
      </c>
      <c r="J19" s="68"/>
    </row>
    <row r="20" ht="42" customHeight="1" spans="1:10">
      <c r="A20" s="69"/>
      <c r="B20" s="81" t="s">
        <v>762</v>
      </c>
      <c r="C20" s="97" t="s">
        <v>826</v>
      </c>
      <c r="D20" s="69"/>
      <c r="E20" s="126">
        <v>44958</v>
      </c>
      <c r="F20" s="98" t="s">
        <v>823</v>
      </c>
      <c r="G20" s="114">
        <v>1</v>
      </c>
      <c r="H20" s="67">
        <v>5</v>
      </c>
      <c r="I20" s="99">
        <v>5</v>
      </c>
      <c r="J20" s="68"/>
    </row>
    <row r="21" ht="18" customHeight="1" spans="1:10">
      <c r="A21" s="69"/>
      <c r="B21" s="113" t="s">
        <v>765</v>
      </c>
      <c r="C21" s="78" t="s">
        <v>827</v>
      </c>
      <c r="D21" s="69"/>
      <c r="E21" s="97">
        <v>746359.47</v>
      </c>
      <c r="F21" s="98" t="s">
        <v>828</v>
      </c>
      <c r="G21" s="114">
        <v>1</v>
      </c>
      <c r="H21" s="67">
        <v>10</v>
      </c>
      <c r="I21" s="99">
        <v>10</v>
      </c>
      <c r="J21" s="68"/>
    </row>
    <row r="22" ht="63" customHeight="1" spans="1:10">
      <c r="A22" s="69"/>
      <c r="B22" s="113" t="s">
        <v>774</v>
      </c>
      <c r="C22" s="78" t="s">
        <v>829</v>
      </c>
      <c r="D22" s="69"/>
      <c r="E22" s="97" t="s">
        <v>830</v>
      </c>
      <c r="F22" s="98" t="s">
        <v>127</v>
      </c>
      <c r="G22" s="114">
        <v>1</v>
      </c>
      <c r="H22" s="67">
        <v>10</v>
      </c>
      <c r="I22" s="99">
        <v>10</v>
      </c>
      <c r="J22" s="68"/>
    </row>
    <row r="23" ht="64" customHeight="1" spans="1:10">
      <c r="A23" s="69"/>
      <c r="B23" s="113" t="s">
        <v>778</v>
      </c>
      <c r="C23" s="78" t="s">
        <v>831</v>
      </c>
      <c r="D23" s="69"/>
      <c r="E23" s="97" t="s">
        <v>832</v>
      </c>
      <c r="F23" s="98" t="s">
        <v>127</v>
      </c>
      <c r="G23" s="114">
        <v>1</v>
      </c>
      <c r="H23" s="67">
        <v>10</v>
      </c>
      <c r="I23" s="99">
        <v>10</v>
      </c>
      <c r="J23" s="68"/>
    </row>
    <row r="24" ht="69" customHeight="1" spans="1:10">
      <c r="A24" s="81" t="s">
        <v>786</v>
      </c>
      <c r="B24" s="144" t="s">
        <v>787</v>
      </c>
      <c r="C24" s="78" t="s">
        <v>831</v>
      </c>
      <c r="D24" s="69"/>
      <c r="E24" s="112">
        <v>0.9</v>
      </c>
      <c r="F24" s="97" t="s">
        <v>754</v>
      </c>
      <c r="G24" s="112">
        <v>1</v>
      </c>
      <c r="H24" s="67">
        <v>10</v>
      </c>
      <c r="I24" s="99">
        <v>10</v>
      </c>
      <c r="J24" s="84" t="s">
        <v>833</v>
      </c>
    </row>
    <row r="25" ht="54" customHeight="1" spans="1:10">
      <c r="A25" s="103" t="s">
        <v>834</v>
      </c>
      <c r="B25" s="103"/>
      <c r="C25" s="116"/>
      <c r="D25" s="105"/>
      <c r="E25" s="105"/>
      <c r="F25" s="105"/>
      <c r="G25" s="105"/>
      <c r="H25" s="105"/>
      <c r="I25" s="104"/>
      <c r="J25" s="104"/>
    </row>
    <row r="26" ht="25.5" customHeight="1" spans="1:10">
      <c r="A26" s="103" t="s">
        <v>835</v>
      </c>
      <c r="B26" s="103"/>
      <c r="C26" s="103"/>
      <c r="D26" s="103"/>
      <c r="E26" s="103"/>
      <c r="F26" s="103"/>
      <c r="G26" s="103"/>
      <c r="H26" s="103">
        <v>100</v>
      </c>
      <c r="I26" s="103">
        <v>100</v>
      </c>
      <c r="J26" s="106" t="s">
        <v>836</v>
      </c>
    </row>
    <row r="27" ht="17.1" customHeight="1" spans="1:10">
      <c r="A27" s="107"/>
      <c r="B27" s="107"/>
      <c r="C27" s="107"/>
      <c r="D27" s="107"/>
      <c r="E27" s="107"/>
      <c r="F27" s="107"/>
      <c r="G27" s="107"/>
      <c r="H27" s="107"/>
      <c r="I27" s="107"/>
      <c r="J27" s="108"/>
    </row>
    <row r="28" ht="29.1" customHeight="1" spans="1:10">
      <c r="A28" s="109" t="s">
        <v>791</v>
      </c>
      <c r="B28" s="107"/>
      <c r="C28" s="107"/>
      <c r="D28" s="107"/>
      <c r="E28" s="107"/>
      <c r="F28" s="107"/>
      <c r="G28" s="107"/>
      <c r="H28" s="107"/>
      <c r="I28" s="107"/>
      <c r="J28" s="108"/>
    </row>
    <row r="29" ht="27" customHeight="1" spans="1:10">
      <c r="A29" s="109" t="s">
        <v>792</v>
      </c>
      <c r="B29" s="109"/>
      <c r="C29" s="109"/>
      <c r="D29" s="109"/>
      <c r="E29" s="109"/>
      <c r="F29" s="109"/>
      <c r="G29" s="109"/>
      <c r="H29" s="109"/>
      <c r="I29" s="109"/>
      <c r="J29" s="109"/>
    </row>
    <row r="30" ht="18.95" customHeight="1" spans="1:10">
      <c r="A30" s="109" t="s">
        <v>793</v>
      </c>
      <c r="B30" s="109"/>
      <c r="C30" s="109"/>
      <c r="D30" s="109"/>
      <c r="E30" s="109"/>
      <c r="F30" s="109"/>
      <c r="G30" s="109"/>
      <c r="H30" s="109"/>
      <c r="I30" s="109"/>
      <c r="J30" s="109"/>
    </row>
    <row r="31" ht="18" customHeight="1" spans="1:10">
      <c r="A31" s="109" t="s">
        <v>837</v>
      </c>
      <c r="B31" s="109"/>
      <c r="C31" s="109"/>
      <c r="D31" s="109"/>
      <c r="E31" s="109"/>
      <c r="F31" s="109"/>
      <c r="G31" s="109"/>
      <c r="H31" s="109"/>
      <c r="I31" s="109"/>
      <c r="J31" s="109"/>
    </row>
    <row r="32" ht="18" customHeight="1" spans="1:10">
      <c r="A32" s="109" t="s">
        <v>838</v>
      </c>
      <c r="B32" s="109"/>
      <c r="C32" s="109"/>
      <c r="D32" s="109"/>
      <c r="E32" s="109"/>
      <c r="F32" s="109"/>
      <c r="G32" s="109"/>
      <c r="H32" s="109"/>
      <c r="I32" s="109"/>
      <c r="J32" s="109"/>
    </row>
    <row r="33" ht="18" customHeight="1" spans="1:10">
      <c r="A33" s="109" t="s">
        <v>839</v>
      </c>
      <c r="B33" s="109"/>
      <c r="C33" s="109"/>
      <c r="D33" s="109"/>
      <c r="E33" s="109"/>
      <c r="F33" s="109"/>
      <c r="G33" s="109"/>
      <c r="H33" s="109"/>
      <c r="I33" s="109"/>
      <c r="J33" s="109"/>
    </row>
    <row r="34" ht="24" customHeight="1" spans="1:10">
      <c r="A34" s="109" t="s">
        <v>840</v>
      </c>
      <c r="B34" s="109"/>
      <c r="C34" s="109"/>
      <c r="D34" s="109"/>
      <c r="E34" s="109"/>
      <c r="F34" s="109"/>
      <c r="G34" s="109"/>
      <c r="H34" s="109"/>
      <c r="I34" s="109"/>
      <c r="J34"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5:C25"/>
    <mergeCell ref="D25:J25"/>
    <mergeCell ref="A26:G26"/>
    <mergeCell ref="A29:J29"/>
    <mergeCell ref="A30:J30"/>
    <mergeCell ref="A31:J31"/>
    <mergeCell ref="A32:J32"/>
    <mergeCell ref="A33:J33"/>
    <mergeCell ref="A34:J34"/>
    <mergeCell ref="A10:A11"/>
    <mergeCell ref="A14:A21"/>
    <mergeCell ref="A22:A23"/>
    <mergeCell ref="D14:D24"/>
    <mergeCell ref="G12:G13"/>
    <mergeCell ref="H12:H13"/>
    <mergeCell ref="I12:I13"/>
    <mergeCell ref="J12:J13"/>
    <mergeCell ref="A5:B9"/>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IV26"/>
  <sheetViews>
    <sheetView workbookViewId="0">
      <selection activeCell="I9" sqref="I9:J9"/>
    </sheetView>
  </sheetViews>
  <sheetFormatPr defaultColWidth="9" defaultRowHeight="13.5"/>
  <cols>
    <col min="1" max="2" width="11.1333333333333" style="91" customWidth="1"/>
    <col min="3" max="3" width="14.63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75" customHeight="1" spans="1:256">
      <c r="A3" s="97" t="s">
        <v>796</v>
      </c>
      <c r="B3" s="97" t="s">
        <v>841</v>
      </c>
      <c r="C3" s="97"/>
      <c r="D3" s="97"/>
      <c r="E3" s="97"/>
      <c r="F3" s="97"/>
      <c r="G3" s="97"/>
      <c r="H3" s="97"/>
      <c r="I3" s="97"/>
      <c r="J3" s="97"/>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118" t="s">
        <v>798</v>
      </c>
      <c r="B4" s="119" t="s">
        <v>668</v>
      </c>
      <c r="C4" s="120"/>
      <c r="D4" s="121"/>
      <c r="E4" s="97" t="s">
        <v>799</v>
      </c>
      <c r="F4" s="119" t="s">
        <v>842</v>
      </c>
      <c r="G4" s="120"/>
      <c r="H4" s="120"/>
      <c r="I4" s="120"/>
      <c r="J4" s="12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75" customHeight="1" spans="1:256">
      <c r="A5" s="97" t="s">
        <v>801</v>
      </c>
      <c r="B5" s="97"/>
      <c r="C5" s="97" t="s">
        <v>802</v>
      </c>
      <c r="D5" s="97" t="s">
        <v>630</v>
      </c>
      <c r="E5" s="97" t="s">
        <v>803</v>
      </c>
      <c r="F5" s="119" t="s">
        <v>804</v>
      </c>
      <c r="G5" s="121"/>
      <c r="H5" s="118" t="s">
        <v>805</v>
      </c>
      <c r="I5" s="119" t="s">
        <v>806</v>
      </c>
      <c r="J5" s="12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75" customHeight="1" spans="1:256">
      <c r="A6" s="97"/>
      <c r="B6" s="97" t="s">
        <v>723</v>
      </c>
      <c r="C6" s="55" t="s">
        <v>843</v>
      </c>
      <c r="D6" s="55" t="s">
        <v>843</v>
      </c>
      <c r="E6" s="55" t="s">
        <v>843</v>
      </c>
      <c r="F6" s="97">
        <v>10</v>
      </c>
      <c r="G6" s="97"/>
      <c r="H6" s="112">
        <v>1</v>
      </c>
      <c r="I6" s="97">
        <v>10</v>
      </c>
      <c r="J6" s="9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ht="36.75" customHeight="1" spans="1:256">
      <c r="A7" s="97"/>
      <c r="B7" s="111" t="s">
        <v>844</v>
      </c>
      <c r="C7" s="55" t="s">
        <v>843</v>
      </c>
      <c r="D7" s="55" t="s">
        <v>843</v>
      </c>
      <c r="E7" s="55" t="s">
        <v>843</v>
      </c>
      <c r="F7" s="97" t="s">
        <v>634</v>
      </c>
      <c r="G7" s="97"/>
      <c r="H7" s="97" t="s">
        <v>634</v>
      </c>
      <c r="I7" s="97" t="s">
        <v>634</v>
      </c>
      <c r="J7" s="97"/>
    </row>
    <row r="8" ht="46.7" customHeight="1" spans="1:256">
      <c r="A8" s="97"/>
      <c r="B8" s="169" t="s">
        <v>725</v>
      </c>
      <c r="C8" s="169"/>
      <c r="D8" s="169"/>
      <c r="E8" s="169"/>
      <c r="F8" s="97" t="s">
        <v>634</v>
      </c>
      <c r="G8" s="97"/>
      <c r="H8" s="97" t="s">
        <v>634</v>
      </c>
      <c r="I8" s="97" t="s">
        <v>634</v>
      </c>
      <c r="J8" s="97"/>
    </row>
    <row r="9" ht="36.75" customHeight="1" spans="1:256">
      <c r="A9" s="97"/>
      <c r="B9" s="169" t="s">
        <v>845</v>
      </c>
      <c r="C9" s="97"/>
      <c r="D9" s="97"/>
      <c r="E9" s="111"/>
      <c r="F9" s="97" t="s">
        <v>634</v>
      </c>
      <c r="G9" s="97"/>
      <c r="H9" s="97" t="s">
        <v>634</v>
      </c>
      <c r="I9" s="97" t="s">
        <v>634</v>
      </c>
      <c r="J9" s="97"/>
    </row>
    <row r="10" ht="36.75" customHeight="1" spans="1:256">
      <c r="A10" s="98" t="s">
        <v>812</v>
      </c>
      <c r="B10" s="98"/>
      <c r="C10" s="98"/>
      <c r="D10" s="98"/>
      <c r="E10" s="98"/>
      <c r="F10" s="98"/>
      <c r="G10" s="98" t="s">
        <v>729</v>
      </c>
      <c r="H10" s="98"/>
      <c r="I10" s="98"/>
      <c r="J10" s="98"/>
    </row>
    <row r="11" ht="18" customHeight="1" spans="1:256">
      <c r="A11" s="98" t="s">
        <v>846</v>
      </c>
      <c r="B11" s="98" t="s">
        <v>847</v>
      </c>
      <c r="C11" s="98"/>
      <c r="D11" s="98"/>
      <c r="E11" s="98"/>
      <c r="F11" s="98"/>
      <c r="G11" s="98" t="s">
        <v>848</v>
      </c>
      <c r="H11" s="98"/>
      <c r="I11" s="98"/>
      <c r="J11" s="98"/>
    </row>
    <row r="12" ht="18.75" customHeight="1" spans="1:256">
      <c r="A12" s="98" t="s">
        <v>815</v>
      </c>
      <c r="B12" s="98"/>
      <c r="C12" s="98"/>
      <c r="D12" s="98" t="s">
        <v>849</v>
      </c>
      <c r="E12" s="98"/>
      <c r="F12" s="98"/>
      <c r="G12" s="98" t="s">
        <v>850</v>
      </c>
      <c r="H12" s="98"/>
      <c r="I12" s="98"/>
      <c r="J12" s="98"/>
    </row>
    <row r="13" ht="18" customHeight="1" spans="1:256">
      <c r="A13" s="97" t="s">
        <v>739</v>
      </c>
      <c r="B13" s="97" t="s">
        <v>740</v>
      </c>
      <c r="C13" s="97" t="s">
        <v>851</v>
      </c>
      <c r="D13" s="97" t="s">
        <v>852</v>
      </c>
      <c r="E13" s="97" t="s">
        <v>743</v>
      </c>
      <c r="F13" s="98" t="s">
        <v>853</v>
      </c>
      <c r="G13" s="98" t="s">
        <v>854</v>
      </c>
      <c r="H13" s="98" t="s">
        <v>804</v>
      </c>
      <c r="I13" s="98" t="s">
        <v>806</v>
      </c>
      <c r="J13" s="98" t="s">
        <v>746</v>
      </c>
    </row>
    <row r="14" ht="18" customHeight="1" spans="1:256">
      <c r="A14" s="97"/>
      <c r="B14" s="97"/>
      <c r="C14" s="97" t="s">
        <v>852</v>
      </c>
      <c r="D14" s="97" t="s">
        <v>855</v>
      </c>
      <c r="E14" s="170"/>
      <c r="F14" s="171" t="s">
        <v>856</v>
      </c>
      <c r="G14" s="171" t="s">
        <v>857</v>
      </c>
      <c r="H14" s="171"/>
      <c r="I14" s="171"/>
      <c r="J14" s="98"/>
    </row>
    <row r="15" ht="57" customHeight="1" spans="1:256">
      <c r="A15" s="172" t="s">
        <v>747</v>
      </c>
      <c r="B15" s="172" t="s">
        <v>748</v>
      </c>
      <c r="C15" s="123" t="s">
        <v>858</v>
      </c>
      <c r="D15" s="322" t="s">
        <v>818</v>
      </c>
      <c r="E15" s="154">
        <v>60</v>
      </c>
      <c r="F15" s="174">
        <v>60</v>
      </c>
      <c r="G15" s="174">
        <v>60</v>
      </c>
      <c r="H15" s="174">
        <v>10</v>
      </c>
      <c r="I15" s="174">
        <v>10</v>
      </c>
      <c r="J15" s="175"/>
    </row>
    <row r="16" ht="57" customHeight="1" spans="1:256">
      <c r="A16" s="172"/>
      <c r="B16" s="172" t="s">
        <v>751</v>
      </c>
      <c r="C16" s="123" t="s">
        <v>859</v>
      </c>
      <c r="D16" s="176"/>
      <c r="E16" s="154">
        <v>100</v>
      </c>
      <c r="F16" s="177">
        <v>1</v>
      </c>
      <c r="G16" s="177">
        <v>1</v>
      </c>
      <c r="H16" s="174">
        <v>10</v>
      </c>
      <c r="I16" s="174">
        <v>10</v>
      </c>
      <c r="J16" s="175"/>
    </row>
    <row r="17" ht="30" customHeight="1" spans="1:10">
      <c r="A17" s="172"/>
      <c r="B17" s="172" t="s">
        <v>762</v>
      </c>
      <c r="C17" s="123" t="s">
        <v>860</v>
      </c>
      <c r="D17" s="176"/>
      <c r="E17" s="154" t="s">
        <v>861</v>
      </c>
      <c r="F17" s="177">
        <v>1</v>
      </c>
      <c r="G17" s="177">
        <v>1</v>
      </c>
      <c r="H17" s="174">
        <v>10</v>
      </c>
      <c r="I17" s="174">
        <v>10</v>
      </c>
      <c r="J17" s="175"/>
    </row>
    <row r="18" ht="30" customHeight="1" spans="1:10">
      <c r="A18" s="172"/>
      <c r="B18" s="172" t="s">
        <v>765</v>
      </c>
      <c r="C18" s="123" t="s">
        <v>827</v>
      </c>
      <c r="D18" s="176"/>
      <c r="E18" s="154" t="s">
        <v>862</v>
      </c>
      <c r="F18" s="174" t="s">
        <v>862</v>
      </c>
      <c r="G18" s="174" t="s">
        <v>862</v>
      </c>
      <c r="H18" s="174">
        <v>10</v>
      </c>
      <c r="I18" s="174">
        <v>10</v>
      </c>
      <c r="J18" s="175"/>
    </row>
    <row r="19" ht="54.75" customHeight="1" spans="1:10">
      <c r="A19" s="172" t="s">
        <v>768</v>
      </c>
      <c r="B19" s="172" t="s">
        <v>863</v>
      </c>
      <c r="C19" s="123" t="s">
        <v>864</v>
      </c>
      <c r="D19" s="176"/>
      <c r="E19" s="154" t="s">
        <v>865</v>
      </c>
      <c r="F19" s="177">
        <v>0.95</v>
      </c>
      <c r="G19" s="177">
        <v>0.95</v>
      </c>
      <c r="H19" s="174">
        <v>10</v>
      </c>
      <c r="I19" s="174">
        <v>10</v>
      </c>
      <c r="J19" s="175"/>
    </row>
    <row r="20" ht="41" customHeight="1" spans="1:10">
      <c r="A20" s="172"/>
      <c r="B20" s="172" t="s">
        <v>866</v>
      </c>
      <c r="C20" s="123" t="s">
        <v>847</v>
      </c>
      <c r="D20" s="176"/>
      <c r="E20" s="154">
        <v>95</v>
      </c>
      <c r="F20" s="177">
        <v>0.95</v>
      </c>
      <c r="G20" s="177">
        <v>0.95</v>
      </c>
      <c r="H20" s="174">
        <v>10</v>
      </c>
      <c r="I20" s="174">
        <v>10</v>
      </c>
      <c r="J20" s="175"/>
    </row>
    <row r="21" ht="29.85" customHeight="1" spans="1:10">
      <c r="A21" s="178" t="s">
        <v>786</v>
      </c>
      <c r="B21" s="172" t="s">
        <v>787</v>
      </c>
      <c r="C21" s="123" t="s">
        <v>867</v>
      </c>
      <c r="D21" s="176"/>
      <c r="E21" s="154">
        <v>95</v>
      </c>
      <c r="F21" s="179">
        <v>0.95</v>
      </c>
      <c r="G21" s="179">
        <v>0.95</v>
      </c>
      <c r="H21" s="154">
        <v>10</v>
      </c>
      <c r="I21" s="154">
        <v>10</v>
      </c>
      <c r="J21" s="121"/>
    </row>
    <row r="22" ht="18.95" customHeight="1" spans="1:10">
      <c r="A22" s="97" t="s">
        <v>868</v>
      </c>
      <c r="B22" s="97"/>
      <c r="C22" s="128"/>
      <c r="D22" s="128"/>
      <c r="E22" s="180"/>
      <c r="F22" s="180"/>
      <c r="G22" s="180"/>
      <c r="H22" s="180"/>
      <c r="I22" s="180"/>
      <c r="J22" s="128"/>
    </row>
    <row r="23" ht="18" customHeight="1" spans="1:10">
      <c r="A23" s="97" t="s">
        <v>835</v>
      </c>
      <c r="B23" s="97">
        <v>100</v>
      </c>
      <c r="C23" s="97"/>
      <c r="D23" s="97"/>
      <c r="E23" s="97"/>
      <c r="F23" s="97"/>
      <c r="G23" s="97"/>
      <c r="H23" s="97"/>
      <c r="I23" s="97">
        <v>80</v>
      </c>
      <c r="J23" s="97" t="s">
        <v>869</v>
      </c>
    </row>
    <row r="24" ht="18" customHeight="1" spans="1:10">
      <c r="A24" s="109" t="s">
        <v>838</v>
      </c>
      <c r="B24" s="109"/>
      <c r="C24" s="109"/>
      <c r="D24" s="109"/>
      <c r="E24" s="109"/>
      <c r="F24" s="109"/>
      <c r="G24" s="109"/>
      <c r="H24" s="109"/>
      <c r="I24" s="109"/>
      <c r="J24" s="109"/>
    </row>
    <row r="25" ht="18" customHeight="1" spans="1:10">
      <c r="A25" s="109" t="s">
        <v>839</v>
      </c>
      <c r="B25" s="109"/>
      <c r="C25" s="109"/>
      <c r="D25" s="109"/>
      <c r="E25" s="109"/>
      <c r="F25" s="109"/>
      <c r="G25" s="109"/>
      <c r="H25" s="109"/>
      <c r="I25" s="109"/>
      <c r="J25" s="109"/>
    </row>
    <row r="26" ht="24" customHeight="1" spans="1:10">
      <c r="A26" s="109" t="s">
        <v>840</v>
      </c>
      <c r="B26" s="109"/>
      <c r="C26" s="109"/>
      <c r="D26" s="109"/>
      <c r="E26" s="109"/>
      <c r="F26" s="109"/>
      <c r="G26" s="109"/>
      <c r="H26" s="109"/>
      <c r="I26" s="109"/>
      <c r="J26" s="109"/>
    </row>
  </sheetData>
  <mergeCells count="37">
    <mergeCell ref="A1:J1"/>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2:B22"/>
    <mergeCell ref="C22:J22"/>
    <mergeCell ref="B23:H23"/>
    <mergeCell ref="A24:J24"/>
    <mergeCell ref="A25:J25"/>
    <mergeCell ref="A26:J26"/>
    <mergeCell ref="A5:A9"/>
    <mergeCell ref="A13:A14"/>
    <mergeCell ref="A15:A18"/>
    <mergeCell ref="A19:A20"/>
    <mergeCell ref="B13:B14"/>
    <mergeCell ref="D15:D21"/>
    <mergeCell ref="E13:E14"/>
    <mergeCell ref="H13:H14"/>
    <mergeCell ref="I13:I14"/>
    <mergeCell ref="J13:J14"/>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pageSetUpPr fitToPage="1"/>
  </sheetPr>
  <dimension ref="A1:IV36"/>
  <sheetViews>
    <sheetView workbookViewId="0">
      <selection activeCell="A5" sqref="A5:B9"/>
    </sheetView>
  </sheetViews>
  <sheetFormatPr defaultColWidth="9" defaultRowHeight="13.5"/>
  <cols>
    <col min="1" max="2" width="11.1333333333333" style="48" customWidth="1"/>
    <col min="3" max="3" width="14.6333333333333" style="48" customWidth="1"/>
    <col min="4" max="6" width="11.2583333333333" style="48" customWidth="1"/>
    <col min="7" max="7" width="10" style="48" customWidth="1"/>
    <col min="8" max="8" width="9" style="48"/>
    <col min="9" max="9" width="8.63333333333333" style="48" customWidth="1"/>
    <col min="10" max="10" width="11.5" style="48" customWidth="1"/>
    <col min="11" max="16384" width="9" style="48"/>
  </cols>
  <sheetData>
    <row r="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870</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2"/>
      <c r="F4" s="51" t="s">
        <v>799</v>
      </c>
      <c r="G4" s="52" t="s">
        <v>871</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162" t="s">
        <v>872</v>
      </c>
      <c r="E6" s="162" t="s">
        <v>872</v>
      </c>
      <c r="F6" s="162" t="s">
        <v>872</v>
      </c>
      <c r="G6" s="51">
        <v>10</v>
      </c>
      <c r="H6" s="93">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162" t="s">
        <v>872</v>
      </c>
      <c r="E7" s="162" t="s">
        <v>872</v>
      </c>
      <c r="F7" s="162" t="s">
        <v>872</v>
      </c>
      <c r="G7" s="51" t="s">
        <v>634</v>
      </c>
      <c r="H7" s="93">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147" customHeight="1" spans="1:256">
      <c r="A11" s="51"/>
      <c r="B11" s="123" t="s">
        <v>873</v>
      </c>
      <c r="C11" s="123"/>
      <c r="D11" s="123"/>
      <c r="E11" s="123"/>
      <c r="F11" s="57" t="s">
        <v>874</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42" customHeight="1" spans="1:256">
      <c r="A14" s="69" t="s">
        <v>747</v>
      </c>
      <c r="B14" s="70" t="s">
        <v>748</v>
      </c>
      <c r="C14" s="97" t="s">
        <v>875</v>
      </c>
      <c r="D14" s="323" t="s">
        <v>818</v>
      </c>
      <c r="E14" s="163">
        <v>12</v>
      </c>
      <c r="F14" s="67" t="s">
        <v>876</v>
      </c>
      <c r="G14" s="68">
        <v>40</v>
      </c>
      <c r="H14" s="65">
        <v>10</v>
      </c>
      <c r="I14" s="65">
        <v>10</v>
      </c>
      <c r="J14" s="68"/>
    </row>
    <row r="15" ht="30" customHeight="1" spans="1:256">
      <c r="A15" s="69"/>
      <c r="B15" s="75"/>
      <c r="C15" s="164" t="s">
        <v>877</v>
      </c>
      <c r="D15" s="165"/>
      <c r="E15" s="163" t="s">
        <v>878</v>
      </c>
      <c r="F15" s="67" t="s">
        <v>879</v>
      </c>
      <c r="G15" s="68">
        <v>14</v>
      </c>
      <c r="H15" s="95"/>
      <c r="I15" s="95"/>
      <c r="J15" s="68"/>
    </row>
    <row r="16" ht="30" customHeight="1" spans="1:256">
      <c r="A16" s="69"/>
      <c r="B16" s="75"/>
      <c r="C16" s="164" t="s">
        <v>880</v>
      </c>
      <c r="D16" s="165"/>
      <c r="E16" s="163" t="s">
        <v>881</v>
      </c>
      <c r="F16" s="67" t="s">
        <v>876</v>
      </c>
      <c r="G16" s="68">
        <v>350</v>
      </c>
      <c r="H16" s="95"/>
      <c r="I16" s="95"/>
      <c r="J16" s="68"/>
    </row>
    <row r="17" ht="30" customHeight="1" spans="1:10">
      <c r="A17" s="69"/>
      <c r="B17" s="75"/>
      <c r="C17" s="166" t="s">
        <v>882</v>
      </c>
      <c r="D17" s="165"/>
      <c r="E17" s="163" t="s">
        <v>883</v>
      </c>
      <c r="F17" s="67" t="s">
        <v>884</v>
      </c>
      <c r="G17" s="68">
        <v>40</v>
      </c>
      <c r="H17" s="95"/>
      <c r="I17" s="95"/>
      <c r="J17" s="68"/>
    </row>
    <row r="18" ht="18" customHeight="1" spans="1:10">
      <c r="A18" s="69"/>
      <c r="B18" s="167"/>
      <c r="C18" s="97" t="s">
        <v>885</v>
      </c>
      <c r="D18" s="165"/>
      <c r="E18" s="83" t="s">
        <v>886</v>
      </c>
      <c r="F18" s="67" t="s">
        <v>887</v>
      </c>
      <c r="G18" s="68">
        <v>227</v>
      </c>
      <c r="H18" s="68"/>
      <c r="I18" s="68"/>
      <c r="J18" s="68"/>
    </row>
    <row r="19" ht="62" customHeight="1" spans="1:10">
      <c r="A19" s="69"/>
      <c r="B19" s="70" t="s">
        <v>751</v>
      </c>
      <c r="C19" s="78" t="s">
        <v>888</v>
      </c>
      <c r="D19" s="75"/>
      <c r="E19" s="51">
        <v>100</v>
      </c>
      <c r="F19" s="67" t="s">
        <v>754</v>
      </c>
      <c r="G19" s="73">
        <v>1</v>
      </c>
      <c r="H19" s="68">
        <v>10</v>
      </c>
      <c r="I19" s="68">
        <v>10</v>
      </c>
      <c r="J19" s="68"/>
    </row>
    <row r="20" ht="18" customHeight="1" spans="1:10">
      <c r="A20" s="69"/>
      <c r="B20" s="70" t="s">
        <v>762</v>
      </c>
      <c r="C20" s="78" t="s">
        <v>889</v>
      </c>
      <c r="D20" s="75"/>
      <c r="E20" s="51">
        <v>100</v>
      </c>
      <c r="F20" s="67" t="s">
        <v>754</v>
      </c>
      <c r="G20" s="73">
        <v>1</v>
      </c>
      <c r="H20" s="68">
        <v>10</v>
      </c>
      <c r="I20" s="68">
        <v>10</v>
      </c>
      <c r="J20" s="68"/>
    </row>
    <row r="21" ht="29.25" customHeight="1" spans="1:10">
      <c r="A21" s="69"/>
      <c r="B21" s="69" t="s">
        <v>765</v>
      </c>
      <c r="C21" s="78" t="s">
        <v>890</v>
      </c>
      <c r="D21" s="75"/>
      <c r="E21" s="51">
        <v>100</v>
      </c>
      <c r="F21" s="67" t="s">
        <v>754</v>
      </c>
      <c r="G21" s="73">
        <v>1</v>
      </c>
      <c r="H21" s="68">
        <v>10</v>
      </c>
      <c r="I21" s="68">
        <v>10</v>
      </c>
      <c r="J21" s="68"/>
    </row>
    <row r="22" ht="30" customHeight="1" spans="1:10">
      <c r="A22" s="69" t="s">
        <v>768</v>
      </c>
      <c r="B22" s="69" t="s">
        <v>769</v>
      </c>
      <c r="C22" s="78" t="s">
        <v>891</v>
      </c>
      <c r="D22" s="75"/>
      <c r="E22" s="51">
        <v>95</v>
      </c>
      <c r="F22" s="67" t="s">
        <v>754</v>
      </c>
      <c r="G22" s="73">
        <v>0.95</v>
      </c>
      <c r="H22" s="68">
        <v>10</v>
      </c>
      <c r="I22" s="68">
        <v>10</v>
      </c>
      <c r="J22" s="68"/>
    </row>
    <row r="23" ht="60" customHeight="1" spans="1:10">
      <c r="A23" s="69"/>
      <c r="B23" s="69" t="s">
        <v>774</v>
      </c>
      <c r="C23" s="78" t="s">
        <v>892</v>
      </c>
      <c r="D23" s="75"/>
      <c r="E23" s="51">
        <v>95</v>
      </c>
      <c r="F23" s="67" t="s">
        <v>754</v>
      </c>
      <c r="G23" s="73">
        <v>0.95</v>
      </c>
      <c r="H23" s="68">
        <v>10</v>
      </c>
      <c r="I23" s="68">
        <v>10</v>
      </c>
      <c r="J23" s="68"/>
    </row>
    <row r="24" ht="30" customHeight="1" spans="1:10">
      <c r="A24" s="69"/>
      <c r="B24" s="69" t="s">
        <v>778</v>
      </c>
      <c r="C24" s="78" t="s">
        <v>891</v>
      </c>
      <c r="D24" s="75"/>
      <c r="E24" s="51">
        <v>95</v>
      </c>
      <c r="F24" s="67" t="s">
        <v>754</v>
      </c>
      <c r="G24" s="73">
        <v>0.95</v>
      </c>
      <c r="H24" s="68">
        <v>10</v>
      </c>
      <c r="I24" s="68">
        <v>10</v>
      </c>
      <c r="J24" s="68"/>
    </row>
    <row r="25" ht="45" customHeight="1" spans="1:10">
      <c r="A25" s="69"/>
      <c r="B25" s="80" t="s">
        <v>782</v>
      </c>
      <c r="C25" s="78" t="s">
        <v>893</v>
      </c>
      <c r="D25" s="75"/>
      <c r="E25" s="168">
        <v>90</v>
      </c>
      <c r="F25" s="67" t="s">
        <v>754</v>
      </c>
      <c r="G25" s="68" t="s">
        <v>894</v>
      </c>
      <c r="H25" s="68">
        <v>10</v>
      </c>
      <c r="I25" s="68">
        <v>10</v>
      </c>
      <c r="J25" s="68"/>
    </row>
    <row r="26" ht="30" customHeight="1" spans="1:10">
      <c r="A26" s="101" t="s">
        <v>786</v>
      </c>
      <c r="B26" s="102" t="s">
        <v>787</v>
      </c>
      <c r="C26" s="51" t="s">
        <v>789</v>
      </c>
      <c r="D26" s="75"/>
      <c r="E26" s="168">
        <v>90</v>
      </c>
      <c r="F26" s="67" t="s">
        <v>754</v>
      </c>
      <c r="G26" s="68" t="s">
        <v>894</v>
      </c>
      <c r="H26" s="68">
        <v>10</v>
      </c>
      <c r="I26" s="68">
        <v>10</v>
      </c>
      <c r="J26" s="84" t="s">
        <v>833</v>
      </c>
    </row>
    <row r="27" ht="54" customHeight="1" spans="1:10">
      <c r="A27" s="51" t="s">
        <v>834</v>
      </c>
      <c r="B27" s="51"/>
      <c r="C27" s="51"/>
      <c r="D27" s="85"/>
      <c r="E27" s="85"/>
      <c r="F27" s="85"/>
      <c r="G27" s="85"/>
      <c r="H27" s="85"/>
      <c r="I27" s="85"/>
      <c r="J27" s="85"/>
    </row>
    <row r="28" ht="25.5" customHeight="1" spans="1:10">
      <c r="A28" s="51" t="s">
        <v>835</v>
      </c>
      <c r="B28" s="51"/>
      <c r="C28" s="51"/>
      <c r="D28" s="51"/>
      <c r="E28" s="51"/>
      <c r="F28" s="51"/>
      <c r="G28" s="51"/>
      <c r="H28" s="51">
        <v>100</v>
      </c>
      <c r="I28" s="51">
        <v>100</v>
      </c>
      <c r="J28" s="86" t="s">
        <v>836</v>
      </c>
    </row>
    <row r="29" ht="17.1" customHeight="1" spans="1:10">
      <c r="A29" s="87"/>
      <c r="B29" s="87"/>
      <c r="C29" s="87"/>
      <c r="D29" s="87"/>
      <c r="E29" s="87"/>
      <c r="F29" s="87"/>
      <c r="G29" s="87"/>
      <c r="H29" s="87"/>
      <c r="I29" s="87"/>
      <c r="J29" s="88"/>
    </row>
    <row r="30" ht="29.1" customHeight="1" spans="1:10">
      <c r="A30" s="89" t="s">
        <v>791</v>
      </c>
      <c r="B30" s="87"/>
      <c r="C30" s="87"/>
      <c r="D30" s="87"/>
      <c r="E30" s="87"/>
      <c r="F30" s="87"/>
      <c r="G30" s="87"/>
      <c r="H30" s="87"/>
      <c r="I30" s="87"/>
      <c r="J30" s="88"/>
    </row>
    <row r="31" ht="27" customHeight="1" spans="1:10">
      <c r="A31" s="89" t="s">
        <v>792</v>
      </c>
      <c r="B31" s="89"/>
      <c r="C31" s="89"/>
      <c r="D31" s="89"/>
      <c r="E31" s="89"/>
      <c r="F31" s="89"/>
      <c r="G31" s="89"/>
      <c r="H31" s="89"/>
      <c r="I31" s="89"/>
      <c r="J31" s="89"/>
    </row>
    <row r="32" ht="18.95" customHeight="1" spans="1:10">
      <c r="A32" s="89" t="s">
        <v>793</v>
      </c>
      <c r="B32" s="89"/>
      <c r="C32" s="89"/>
      <c r="D32" s="89"/>
      <c r="E32" s="89"/>
      <c r="F32" s="89"/>
      <c r="G32" s="89"/>
      <c r="H32" s="89"/>
      <c r="I32" s="89"/>
      <c r="J32" s="89"/>
    </row>
    <row r="33" ht="18" customHeight="1" spans="1:10">
      <c r="A33" s="89" t="s">
        <v>837</v>
      </c>
      <c r="B33" s="89"/>
      <c r="C33" s="89"/>
      <c r="D33" s="89"/>
      <c r="E33" s="89"/>
      <c r="F33" s="89"/>
      <c r="G33" s="89"/>
      <c r="H33" s="89"/>
      <c r="I33" s="89"/>
      <c r="J33" s="89"/>
    </row>
    <row r="34" ht="18" customHeight="1" spans="1:10">
      <c r="A34" s="89" t="s">
        <v>838</v>
      </c>
      <c r="B34" s="89"/>
      <c r="C34" s="89"/>
      <c r="D34" s="89"/>
      <c r="E34" s="89"/>
      <c r="F34" s="89"/>
      <c r="G34" s="89"/>
      <c r="H34" s="89"/>
      <c r="I34" s="89"/>
      <c r="J34" s="89"/>
    </row>
    <row r="35" ht="18" customHeight="1" spans="1:10">
      <c r="A35" s="89" t="s">
        <v>839</v>
      </c>
      <c r="B35" s="89"/>
      <c r="C35" s="89"/>
      <c r="D35" s="89"/>
      <c r="E35" s="89"/>
      <c r="F35" s="89"/>
      <c r="G35" s="89"/>
      <c r="H35" s="89"/>
      <c r="I35" s="89"/>
      <c r="J35" s="89"/>
    </row>
    <row r="36" ht="24" customHeight="1" spans="1:10">
      <c r="A36" s="89" t="s">
        <v>840</v>
      </c>
      <c r="B36" s="89"/>
      <c r="C36" s="89"/>
      <c r="D36" s="89"/>
      <c r="E36" s="89"/>
      <c r="F36" s="89"/>
      <c r="G36" s="89"/>
      <c r="H36" s="89"/>
      <c r="I36" s="89"/>
      <c r="J36" s="89"/>
    </row>
  </sheetData>
  <mergeCells count="38">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7:C27"/>
    <mergeCell ref="D27:J27"/>
    <mergeCell ref="A28:G28"/>
    <mergeCell ref="A31:J31"/>
    <mergeCell ref="A32:J32"/>
    <mergeCell ref="A33:J33"/>
    <mergeCell ref="A34:J34"/>
    <mergeCell ref="A35:J35"/>
    <mergeCell ref="A36:J36"/>
    <mergeCell ref="A10:A11"/>
    <mergeCell ref="A14:A21"/>
    <mergeCell ref="A22:A25"/>
    <mergeCell ref="B14:B18"/>
    <mergeCell ref="D14:D26"/>
    <mergeCell ref="G12:G13"/>
    <mergeCell ref="H12:H13"/>
    <mergeCell ref="H14:H18"/>
    <mergeCell ref="I12:I13"/>
    <mergeCell ref="I14:I18"/>
    <mergeCell ref="J12:J13"/>
    <mergeCell ref="A5:B9"/>
  </mergeCells>
  <pageMargins left="0.75" right="0.75" top="1" bottom="1" header="0.5" footer="0.5"/>
  <pageSetup paperSize="9" scale="67"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IV30"/>
  <sheetViews>
    <sheetView workbookViewId="0">
      <selection activeCell="C4" sqref="C4:E4"/>
    </sheetView>
  </sheetViews>
  <sheetFormatPr defaultColWidth="9" defaultRowHeight="13.5"/>
  <cols>
    <col min="1" max="2" width="11.1333333333333" style="91" customWidth="1"/>
    <col min="3" max="3" width="14.63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895</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800</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5" t="s">
        <v>896</v>
      </c>
      <c r="E6" s="55" t="s">
        <v>896</v>
      </c>
      <c r="F6" s="55" t="s">
        <v>896</v>
      </c>
      <c r="G6" s="55">
        <v>10</v>
      </c>
      <c r="H6" s="93">
        <v>1</v>
      </c>
      <c r="I6" s="160">
        <v>10</v>
      </c>
      <c r="J6" s="161"/>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55" t="s">
        <v>896</v>
      </c>
      <c r="E7" s="55" t="s">
        <v>896</v>
      </c>
      <c r="F7" s="55" t="s">
        <v>896</v>
      </c>
      <c r="G7" s="51" t="s">
        <v>634</v>
      </c>
      <c r="H7" s="93">
        <v>1</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87" customHeight="1" spans="1:256">
      <c r="A11" s="51"/>
      <c r="B11" s="58" t="s">
        <v>897</v>
      </c>
      <c r="C11" s="59"/>
      <c r="D11" s="59"/>
      <c r="E11" s="60"/>
      <c r="F11" s="57" t="s">
        <v>898</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94" t="s">
        <v>743</v>
      </c>
      <c r="F13" s="65" t="s">
        <v>744</v>
      </c>
      <c r="G13" s="95"/>
      <c r="H13" s="95"/>
      <c r="I13" s="95"/>
      <c r="J13" s="68"/>
    </row>
    <row r="14" ht="40" customHeight="1" spans="1:256">
      <c r="A14" s="69" t="s">
        <v>747</v>
      </c>
      <c r="B14" s="94" t="s">
        <v>748</v>
      </c>
      <c r="C14" s="78" t="s">
        <v>899</v>
      </c>
      <c r="D14" s="324" t="s">
        <v>818</v>
      </c>
      <c r="E14" s="97">
        <v>6</v>
      </c>
      <c r="F14" s="98" t="s">
        <v>900</v>
      </c>
      <c r="G14" s="114">
        <v>1</v>
      </c>
      <c r="H14" s="98">
        <v>10</v>
      </c>
      <c r="I14" s="98">
        <v>10</v>
      </c>
      <c r="J14" s="99"/>
    </row>
    <row r="15" ht="25" customHeight="1" spans="1:256">
      <c r="A15" s="69"/>
      <c r="B15" s="94" t="s">
        <v>748</v>
      </c>
      <c r="C15" s="78" t="s">
        <v>901</v>
      </c>
      <c r="D15" s="142"/>
      <c r="E15" s="97">
        <v>373.58</v>
      </c>
      <c r="F15" s="98" t="s">
        <v>902</v>
      </c>
      <c r="G15" s="114">
        <v>1</v>
      </c>
      <c r="H15" s="98">
        <v>10</v>
      </c>
      <c r="I15" s="98">
        <v>10</v>
      </c>
      <c r="J15" s="99"/>
    </row>
    <row r="16" ht="67" customHeight="1" spans="1:256">
      <c r="A16" s="69"/>
      <c r="B16" s="94" t="s">
        <v>751</v>
      </c>
      <c r="C16" s="78" t="s">
        <v>903</v>
      </c>
      <c r="D16" s="142"/>
      <c r="E16" s="97" t="s">
        <v>903</v>
      </c>
      <c r="F16" s="98" t="s">
        <v>904</v>
      </c>
      <c r="G16" s="114">
        <v>1</v>
      </c>
      <c r="H16" s="98">
        <v>15</v>
      </c>
      <c r="I16" s="98">
        <v>15</v>
      </c>
      <c r="J16" s="99"/>
    </row>
    <row r="17" ht="25" customHeight="1" spans="1:10">
      <c r="A17" s="69"/>
      <c r="B17" s="94" t="s">
        <v>762</v>
      </c>
      <c r="C17" s="78" t="s">
        <v>905</v>
      </c>
      <c r="D17" s="142"/>
      <c r="E17" s="97" t="s">
        <v>906</v>
      </c>
      <c r="F17" s="98" t="s">
        <v>823</v>
      </c>
      <c r="G17" s="114">
        <v>1</v>
      </c>
      <c r="H17" s="98">
        <v>15</v>
      </c>
      <c r="I17" s="98">
        <v>15</v>
      </c>
      <c r="J17" s="99"/>
    </row>
    <row r="18" ht="18" customHeight="1" spans="1:10">
      <c r="A18" s="69"/>
      <c r="B18" s="51" t="s">
        <v>765</v>
      </c>
      <c r="C18" s="78" t="s">
        <v>827</v>
      </c>
      <c r="D18" s="142"/>
      <c r="E18" s="97">
        <v>132.07</v>
      </c>
      <c r="F18" s="98" t="s">
        <v>750</v>
      </c>
      <c r="G18" s="114">
        <v>1</v>
      </c>
      <c r="H18" s="98">
        <v>10</v>
      </c>
      <c r="I18" s="98">
        <v>10</v>
      </c>
      <c r="J18" s="99"/>
    </row>
    <row r="19" ht="51" customHeight="1" spans="1:10">
      <c r="A19" s="69" t="s">
        <v>768</v>
      </c>
      <c r="B19" s="51" t="s">
        <v>769</v>
      </c>
      <c r="C19" s="78" t="s">
        <v>907</v>
      </c>
      <c r="D19" s="142"/>
      <c r="E19" s="97" t="s">
        <v>908</v>
      </c>
      <c r="F19" s="98" t="s">
        <v>127</v>
      </c>
      <c r="G19" s="114">
        <v>1</v>
      </c>
      <c r="H19" s="98">
        <v>15</v>
      </c>
      <c r="I19" s="98">
        <v>15</v>
      </c>
      <c r="J19" s="99"/>
    </row>
    <row r="20" ht="51" customHeight="1" spans="1:10">
      <c r="A20" s="81" t="s">
        <v>786</v>
      </c>
      <c r="B20" s="102" t="s">
        <v>787</v>
      </c>
      <c r="C20" s="78" t="s">
        <v>909</v>
      </c>
      <c r="D20" s="142"/>
      <c r="E20" s="112">
        <v>0.9</v>
      </c>
      <c r="F20" s="97" t="s">
        <v>754</v>
      </c>
      <c r="G20" s="112">
        <v>1</v>
      </c>
      <c r="H20" s="97">
        <v>15</v>
      </c>
      <c r="I20" s="97">
        <v>15</v>
      </c>
      <c r="J20" s="60" t="s">
        <v>833</v>
      </c>
    </row>
    <row r="21" ht="54" customHeight="1" spans="1:10">
      <c r="A21" s="103" t="s">
        <v>834</v>
      </c>
      <c r="B21" s="103"/>
      <c r="C21" s="103"/>
      <c r="D21" s="104"/>
      <c r="E21" s="105"/>
      <c r="F21" s="105"/>
      <c r="G21" s="105"/>
      <c r="H21" s="105"/>
      <c r="I21" s="105"/>
      <c r="J21" s="104"/>
    </row>
    <row r="22" ht="25.5" customHeight="1" spans="1:10">
      <c r="A22" s="103" t="s">
        <v>835</v>
      </c>
      <c r="B22" s="103"/>
      <c r="C22" s="103"/>
      <c r="D22" s="103"/>
      <c r="E22" s="103"/>
      <c r="F22" s="103"/>
      <c r="G22" s="103"/>
      <c r="H22" s="103">
        <v>100</v>
      </c>
      <c r="I22" s="103">
        <v>100</v>
      </c>
      <c r="J22" s="106" t="s">
        <v>836</v>
      </c>
    </row>
    <row r="23" ht="17.1" customHeight="1" spans="1:10">
      <c r="A23" s="107"/>
      <c r="B23" s="107"/>
      <c r="C23" s="107"/>
      <c r="D23" s="107"/>
      <c r="E23" s="107"/>
      <c r="F23" s="107"/>
      <c r="G23" s="107"/>
      <c r="H23" s="107"/>
      <c r="I23" s="107"/>
      <c r="J23" s="108"/>
    </row>
    <row r="24" ht="29.1" customHeight="1" spans="1:10">
      <c r="A24" s="109" t="s">
        <v>791</v>
      </c>
      <c r="B24" s="107"/>
      <c r="C24" s="107"/>
      <c r="D24" s="107"/>
      <c r="E24" s="107"/>
      <c r="F24" s="107"/>
      <c r="G24" s="107"/>
      <c r="H24" s="107"/>
      <c r="I24" s="107"/>
      <c r="J24" s="108"/>
    </row>
    <row r="25" ht="27" customHeight="1" spans="1:10">
      <c r="A25" s="109" t="s">
        <v>792</v>
      </c>
      <c r="B25" s="109"/>
      <c r="C25" s="109"/>
      <c r="D25" s="109"/>
      <c r="E25" s="109"/>
      <c r="F25" s="109"/>
      <c r="G25" s="109"/>
      <c r="H25" s="109"/>
      <c r="I25" s="109"/>
      <c r="J25" s="109"/>
    </row>
    <row r="26" ht="18.95" customHeight="1" spans="1:10">
      <c r="A26" s="109" t="s">
        <v>793</v>
      </c>
      <c r="B26" s="109"/>
      <c r="C26" s="109"/>
      <c r="D26" s="109"/>
      <c r="E26" s="109"/>
      <c r="F26" s="109"/>
      <c r="G26" s="109"/>
      <c r="H26" s="109"/>
      <c r="I26" s="109"/>
      <c r="J26" s="109"/>
    </row>
    <row r="27" ht="18" customHeight="1" spans="1:10">
      <c r="A27" s="109" t="s">
        <v>837</v>
      </c>
      <c r="B27" s="109"/>
      <c r="C27" s="109"/>
      <c r="D27" s="109"/>
      <c r="E27" s="109"/>
      <c r="F27" s="109"/>
      <c r="G27" s="109"/>
      <c r="H27" s="109"/>
      <c r="I27" s="109"/>
      <c r="J27" s="109"/>
    </row>
    <row r="28" ht="18" customHeight="1" spans="1:10">
      <c r="A28" s="109" t="s">
        <v>838</v>
      </c>
      <c r="B28" s="109"/>
      <c r="C28" s="109"/>
      <c r="D28" s="109"/>
      <c r="E28" s="109"/>
      <c r="F28" s="109"/>
      <c r="G28" s="109"/>
      <c r="H28" s="109"/>
      <c r="I28" s="109"/>
      <c r="J28" s="109"/>
    </row>
    <row r="29" ht="18" customHeight="1" spans="1:10">
      <c r="A29" s="109" t="s">
        <v>839</v>
      </c>
      <c r="B29" s="109"/>
      <c r="C29" s="109"/>
      <c r="D29" s="109"/>
      <c r="E29" s="109"/>
      <c r="F29" s="109"/>
      <c r="G29" s="109"/>
      <c r="H29" s="109"/>
      <c r="I29" s="109"/>
      <c r="J29" s="109"/>
    </row>
    <row r="30" ht="24" customHeight="1" spans="1:10">
      <c r="A30" s="109" t="s">
        <v>840</v>
      </c>
      <c r="B30" s="109"/>
      <c r="C30" s="109"/>
      <c r="D30" s="109"/>
      <c r="E30" s="109"/>
      <c r="F30" s="109"/>
      <c r="G30" s="109"/>
      <c r="H30" s="109"/>
      <c r="I30" s="109"/>
      <c r="J30" s="109"/>
    </row>
  </sheetData>
  <mergeCells count="34">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A14:A18"/>
    <mergeCell ref="D14:D20"/>
    <mergeCell ref="G12:G13"/>
    <mergeCell ref="H12:H13"/>
    <mergeCell ref="I12:I13"/>
    <mergeCell ref="J12:J13"/>
    <mergeCell ref="A5:B9"/>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IV32"/>
  <sheetViews>
    <sheetView workbookViewId="0">
      <selection activeCell="F7" sqref="F7"/>
    </sheetView>
  </sheetViews>
  <sheetFormatPr defaultColWidth="9" defaultRowHeight="13.5"/>
  <cols>
    <col min="1" max="2" width="11.1333333333333" style="91" customWidth="1"/>
    <col min="3" max="3" width="14.63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910</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800</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5" t="s">
        <v>911</v>
      </c>
      <c r="E6" s="55" t="s">
        <v>911</v>
      </c>
      <c r="F6" s="55" t="s">
        <v>911</v>
      </c>
      <c r="G6" s="51">
        <v>10</v>
      </c>
      <c r="H6" s="93">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55" t="s">
        <v>911</v>
      </c>
      <c r="E7" s="55" t="s">
        <v>911</v>
      </c>
      <c r="F7" s="55" t="s">
        <v>911</v>
      </c>
      <c r="G7" s="51" t="s">
        <v>634</v>
      </c>
      <c r="H7" s="93">
        <v>1</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80" customHeight="1" spans="1:256">
      <c r="A11" s="51"/>
      <c r="B11" s="58" t="s">
        <v>912</v>
      </c>
      <c r="C11" s="59"/>
      <c r="D11" s="59"/>
      <c r="E11" s="60"/>
      <c r="F11" s="146" t="s">
        <v>913</v>
      </c>
      <c r="G11" s="146"/>
      <c r="H11" s="146"/>
      <c r="I11" s="146"/>
      <c r="J11" s="146"/>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44" customHeight="1" spans="1:256">
      <c r="A14" s="69" t="s">
        <v>747</v>
      </c>
      <c r="B14" s="70" t="s">
        <v>748</v>
      </c>
      <c r="C14" s="78" t="s">
        <v>914</v>
      </c>
      <c r="D14" s="323" t="s">
        <v>818</v>
      </c>
      <c r="E14" s="78">
        <v>51</v>
      </c>
      <c r="F14" s="78" t="s">
        <v>915</v>
      </c>
      <c r="G14" s="78" t="s">
        <v>916</v>
      </c>
      <c r="H14" s="78">
        <v>20</v>
      </c>
      <c r="I14" s="78">
        <v>20</v>
      </c>
      <c r="J14" s="68"/>
    </row>
    <row r="15" ht="36" customHeight="1" spans="1:256">
      <c r="A15" s="69"/>
      <c r="B15" s="70" t="s">
        <v>751</v>
      </c>
      <c r="C15" s="78" t="s">
        <v>917</v>
      </c>
      <c r="D15" s="75"/>
      <c r="E15" s="78">
        <v>98</v>
      </c>
      <c r="F15" s="78" t="s">
        <v>754</v>
      </c>
      <c r="G15" s="78" t="s">
        <v>918</v>
      </c>
      <c r="H15" s="78">
        <v>20</v>
      </c>
      <c r="I15" s="78">
        <v>20</v>
      </c>
      <c r="J15" s="68"/>
    </row>
    <row r="16" ht="33" customHeight="1" spans="1:256">
      <c r="A16" s="69"/>
      <c r="B16" s="70" t="s">
        <v>762</v>
      </c>
      <c r="C16" s="78" t="s">
        <v>919</v>
      </c>
      <c r="D16" s="75"/>
      <c r="E16" s="78" t="s">
        <v>920</v>
      </c>
      <c r="F16" s="78" t="s">
        <v>764</v>
      </c>
      <c r="G16" s="78" t="s">
        <v>918</v>
      </c>
      <c r="H16" s="78">
        <v>20</v>
      </c>
      <c r="I16" s="78">
        <v>20</v>
      </c>
      <c r="J16" s="68"/>
    </row>
    <row r="17" ht="18" customHeight="1" spans="1:10">
      <c r="A17" s="69"/>
      <c r="B17" s="69" t="s">
        <v>765</v>
      </c>
      <c r="C17" s="78"/>
      <c r="D17" s="75"/>
      <c r="E17" s="78"/>
      <c r="F17" s="78"/>
      <c r="G17" s="78"/>
      <c r="H17" s="78">
        <v>0</v>
      </c>
      <c r="I17" s="78">
        <v>0</v>
      </c>
      <c r="J17" s="68"/>
    </row>
    <row r="18" ht="30" customHeight="1" spans="1:10">
      <c r="A18" s="69" t="s">
        <v>768</v>
      </c>
      <c r="B18" s="69" t="s">
        <v>769</v>
      </c>
      <c r="C18" s="78"/>
      <c r="D18" s="75"/>
      <c r="E18" s="78"/>
      <c r="F18" s="78"/>
      <c r="G18" s="78"/>
      <c r="H18" s="78">
        <v>0</v>
      </c>
      <c r="I18" s="78">
        <v>0</v>
      </c>
      <c r="J18" s="68"/>
    </row>
    <row r="19" ht="78" customHeight="1" spans="1:10">
      <c r="A19" s="69"/>
      <c r="B19" s="69" t="s">
        <v>774</v>
      </c>
      <c r="C19" s="78" t="s">
        <v>921</v>
      </c>
      <c r="D19" s="75"/>
      <c r="E19" s="78">
        <v>95</v>
      </c>
      <c r="F19" s="78" t="s">
        <v>754</v>
      </c>
      <c r="G19" s="78" t="s">
        <v>918</v>
      </c>
      <c r="H19" s="78">
        <v>10</v>
      </c>
      <c r="I19" s="78">
        <v>10</v>
      </c>
      <c r="J19" s="68"/>
    </row>
    <row r="20" ht="30" customHeight="1" spans="1:10">
      <c r="A20" s="69"/>
      <c r="B20" s="69" t="s">
        <v>778</v>
      </c>
      <c r="C20" s="78"/>
      <c r="D20" s="75"/>
      <c r="E20" s="51"/>
      <c r="F20" s="67"/>
      <c r="G20" s="68"/>
      <c r="H20" s="68"/>
      <c r="I20" s="68"/>
      <c r="J20" s="68"/>
    </row>
    <row r="21" ht="30" customHeight="1" spans="1:10">
      <c r="A21" s="69"/>
      <c r="B21" s="80" t="s">
        <v>782</v>
      </c>
      <c r="C21" s="78"/>
      <c r="D21" s="75"/>
      <c r="E21" s="51"/>
      <c r="F21" s="67"/>
      <c r="G21" s="68"/>
      <c r="H21" s="68"/>
      <c r="I21" s="68"/>
      <c r="J21" s="68"/>
    </row>
    <row r="22" ht="30" customHeight="1" spans="1:10">
      <c r="A22" s="81" t="s">
        <v>786</v>
      </c>
      <c r="B22" s="82" t="s">
        <v>787</v>
      </c>
      <c r="C22" s="78"/>
      <c r="D22" s="75"/>
      <c r="E22" s="53" t="s">
        <v>833</v>
      </c>
      <c r="F22" s="53"/>
      <c r="G22" s="53" t="s">
        <v>833</v>
      </c>
      <c r="H22" s="159"/>
      <c r="I22" s="159"/>
      <c r="J22" s="84" t="s">
        <v>833</v>
      </c>
    </row>
    <row r="23" ht="54" customHeight="1" spans="1:10">
      <c r="A23" s="103" t="s">
        <v>834</v>
      </c>
      <c r="B23" s="103"/>
      <c r="C23" s="103"/>
      <c r="D23" s="104"/>
      <c r="E23" s="104"/>
      <c r="F23" s="104"/>
      <c r="G23" s="104"/>
      <c r="H23" s="104"/>
      <c r="I23" s="104"/>
      <c r="J23" s="104"/>
    </row>
    <row r="24" ht="25.5" customHeight="1" spans="1:10">
      <c r="A24" s="103" t="s">
        <v>835</v>
      </c>
      <c r="B24" s="103"/>
      <c r="C24" s="103"/>
      <c r="D24" s="103"/>
      <c r="E24" s="103"/>
      <c r="F24" s="103"/>
      <c r="G24" s="103"/>
      <c r="H24" s="103">
        <v>100</v>
      </c>
      <c r="I24" s="103">
        <v>80</v>
      </c>
      <c r="J24" s="106" t="s">
        <v>869</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outlinePr summaryBelow="0"/>
    <pageSetUpPr fitToPage="1"/>
  </sheetPr>
  <dimension ref="A1:L127"/>
  <sheetViews>
    <sheetView workbookViewId="0">
      <pane xSplit="4" ySplit="9" topLeftCell="E10" activePane="bottomRight" state="frozen"/>
      <selection/>
      <selection pane="topRight"/>
      <selection pane="bottomLeft"/>
      <selection pane="bottomRight" activeCell="E22" sqref="E22"/>
    </sheetView>
  </sheetViews>
  <sheetFormatPr defaultColWidth="9" defaultRowHeight="13.5"/>
  <cols>
    <col min="1" max="3" width="3.25833333333333" style="301" customWidth="1"/>
    <col min="4" max="4" width="32.7583333333333" style="301" customWidth="1"/>
    <col min="5" max="8" width="18.7583333333333" style="301" customWidth="1"/>
    <col min="9" max="9" width="17.8833333333333" style="301" customWidth="1"/>
    <col min="10" max="12" width="18.7583333333333" style="301" customWidth="1"/>
    <col min="13" max="16384" width="9" style="301"/>
  </cols>
  <sheetData>
    <row r="1" ht="27" spans="1:12">
      <c r="G1" s="309" t="s">
        <v>113</v>
      </c>
    </row>
    <row r="2" ht="14.25" spans="1:12">
      <c r="L2" s="310" t="s">
        <v>114</v>
      </c>
    </row>
    <row r="3" ht="14.25" spans="1:12">
      <c r="A3" s="310" t="s">
        <v>2</v>
      </c>
      <c r="L3" s="310" t="s">
        <v>3</v>
      </c>
    </row>
    <row r="4" ht="19.5" customHeight="1" spans="1:12">
      <c r="A4" s="312" t="s">
        <v>6</v>
      </c>
      <c r="B4" s="312"/>
      <c r="C4" s="312"/>
      <c r="D4" s="312"/>
      <c r="E4" s="311" t="s">
        <v>97</v>
      </c>
      <c r="F4" s="311" t="s">
        <v>115</v>
      </c>
      <c r="G4" s="311" t="s">
        <v>116</v>
      </c>
      <c r="H4" s="311" t="s">
        <v>117</v>
      </c>
      <c r="I4" s="311"/>
      <c r="J4" s="311" t="s">
        <v>118</v>
      </c>
      <c r="K4" s="311" t="s">
        <v>119</v>
      </c>
      <c r="L4" s="311" t="s">
        <v>120</v>
      </c>
    </row>
    <row r="5" ht="19.5" customHeight="1" spans="1:12">
      <c r="A5" s="311" t="s">
        <v>121</v>
      </c>
      <c r="B5" s="311"/>
      <c r="C5" s="311"/>
      <c r="D5" s="312" t="s">
        <v>122</v>
      </c>
      <c r="E5" s="311"/>
      <c r="F5" s="311"/>
      <c r="G5" s="311"/>
      <c r="H5" s="311" t="s">
        <v>123</v>
      </c>
      <c r="I5" s="311" t="s">
        <v>124</v>
      </c>
      <c r="J5" s="311"/>
      <c r="K5" s="311"/>
      <c r="L5" s="311" t="s">
        <v>123</v>
      </c>
    </row>
    <row r="6" ht="19.5" customHeight="1" spans="1:12">
      <c r="A6" s="311"/>
      <c r="B6" s="311"/>
      <c r="C6" s="311"/>
      <c r="D6" s="312"/>
      <c r="E6" s="311"/>
      <c r="F6" s="311"/>
      <c r="G6" s="311"/>
      <c r="H6" s="311"/>
      <c r="I6" s="311"/>
      <c r="J6" s="311"/>
      <c r="K6" s="311"/>
      <c r="L6" s="311"/>
    </row>
    <row r="7" ht="19.5" customHeight="1" spans="1:12">
      <c r="A7" s="311"/>
      <c r="B7" s="311"/>
      <c r="C7" s="311"/>
      <c r="D7" s="312"/>
      <c r="E7" s="311"/>
      <c r="F7" s="311"/>
      <c r="G7" s="311"/>
      <c r="H7" s="311"/>
      <c r="I7" s="311"/>
      <c r="J7" s="311"/>
      <c r="K7" s="311"/>
      <c r="L7" s="311"/>
    </row>
    <row r="8" ht="19.5" customHeight="1" spans="1:12">
      <c r="A8" s="312" t="s">
        <v>125</v>
      </c>
      <c r="B8" s="312" t="s">
        <v>126</v>
      </c>
      <c r="C8" s="312" t="s">
        <v>127</v>
      </c>
      <c r="D8" s="312" t="s">
        <v>10</v>
      </c>
      <c r="E8" s="311" t="s">
        <v>11</v>
      </c>
      <c r="F8" s="311" t="s">
        <v>12</v>
      </c>
      <c r="G8" s="311" t="s">
        <v>20</v>
      </c>
      <c r="H8" s="311" t="s">
        <v>24</v>
      </c>
      <c r="I8" s="311" t="s">
        <v>28</v>
      </c>
      <c r="J8" s="311" t="s">
        <v>32</v>
      </c>
      <c r="K8" s="311" t="s">
        <v>36</v>
      </c>
      <c r="L8" s="311" t="s">
        <v>40</v>
      </c>
    </row>
    <row r="9" ht="19.5" customHeight="1" spans="1:12">
      <c r="A9" s="312"/>
      <c r="B9" s="312"/>
      <c r="C9" s="312"/>
      <c r="D9" s="312" t="s">
        <v>128</v>
      </c>
      <c r="E9" s="305">
        <v>45601592.16</v>
      </c>
      <c r="F9" s="305">
        <v>44894851.7</v>
      </c>
      <c r="G9" s="305">
        <v>0</v>
      </c>
      <c r="H9" s="305">
        <v>0</v>
      </c>
      <c r="I9" s="305">
        <v>0</v>
      </c>
      <c r="J9" s="305">
        <v>0</v>
      </c>
      <c r="K9" s="305">
        <v>0</v>
      </c>
      <c r="L9" s="305">
        <v>706740.46</v>
      </c>
    </row>
    <row r="10" ht="19.5" customHeight="1" spans="1:12">
      <c r="A10" s="304" t="s">
        <v>129</v>
      </c>
      <c r="B10" s="304"/>
      <c r="C10" s="304"/>
      <c r="D10" s="304" t="s">
        <v>130</v>
      </c>
      <c r="E10" s="305">
        <v>12875080.68</v>
      </c>
      <c r="F10" s="305">
        <v>12218340.22</v>
      </c>
      <c r="G10" s="305">
        <v>0</v>
      </c>
      <c r="H10" s="305">
        <v>0</v>
      </c>
      <c r="I10" s="305">
        <v>0</v>
      </c>
      <c r="J10" s="305">
        <v>0</v>
      </c>
      <c r="K10" s="305">
        <v>0</v>
      </c>
      <c r="L10" s="305">
        <v>656740.46</v>
      </c>
    </row>
    <row r="11" ht="19.5" customHeight="1" spans="1:12">
      <c r="A11" s="304" t="s">
        <v>131</v>
      </c>
      <c r="B11" s="304"/>
      <c r="C11" s="304"/>
      <c r="D11" s="304" t="s">
        <v>132</v>
      </c>
      <c r="E11" s="305">
        <v>174759.78</v>
      </c>
      <c r="F11" s="305">
        <v>174759.78</v>
      </c>
      <c r="G11" s="305">
        <v>0</v>
      </c>
      <c r="H11" s="305">
        <v>0</v>
      </c>
      <c r="I11" s="305">
        <v>0</v>
      </c>
      <c r="J11" s="305">
        <v>0</v>
      </c>
      <c r="K11" s="305">
        <v>0</v>
      </c>
      <c r="L11" s="305">
        <v>0</v>
      </c>
    </row>
    <row r="12" ht="19.5" customHeight="1" spans="1:12">
      <c r="A12" s="304" t="s">
        <v>133</v>
      </c>
      <c r="B12" s="304"/>
      <c r="C12" s="304"/>
      <c r="D12" s="304" t="s">
        <v>134</v>
      </c>
      <c r="E12" s="305">
        <v>174759.78</v>
      </c>
      <c r="F12" s="305">
        <v>174759.78</v>
      </c>
      <c r="G12" s="305">
        <v>0</v>
      </c>
      <c r="H12" s="305">
        <v>0</v>
      </c>
      <c r="I12" s="305">
        <v>0</v>
      </c>
      <c r="J12" s="305">
        <v>0</v>
      </c>
      <c r="K12" s="305">
        <v>0</v>
      </c>
      <c r="L12" s="305">
        <v>0</v>
      </c>
    </row>
    <row r="13" ht="19.5" customHeight="1" spans="1:12">
      <c r="A13" s="304" t="s">
        <v>135</v>
      </c>
      <c r="B13" s="304"/>
      <c r="C13" s="304"/>
      <c r="D13" s="304" t="s">
        <v>136</v>
      </c>
      <c r="E13" s="305">
        <v>12203609.16</v>
      </c>
      <c r="F13" s="305">
        <v>11546868.7</v>
      </c>
      <c r="G13" s="305">
        <v>0</v>
      </c>
      <c r="H13" s="305">
        <v>0</v>
      </c>
      <c r="I13" s="305">
        <v>0</v>
      </c>
      <c r="J13" s="305">
        <v>0</v>
      </c>
      <c r="K13" s="305">
        <v>0</v>
      </c>
      <c r="L13" s="305">
        <v>656740.46</v>
      </c>
    </row>
    <row r="14" ht="19.5" customHeight="1" spans="1:12">
      <c r="A14" s="304" t="s">
        <v>137</v>
      </c>
      <c r="B14" s="304"/>
      <c r="C14" s="304"/>
      <c r="D14" s="304" t="s">
        <v>138</v>
      </c>
      <c r="E14" s="305">
        <v>9275243.24</v>
      </c>
      <c r="F14" s="305">
        <v>9275243.24</v>
      </c>
      <c r="G14" s="305">
        <v>0</v>
      </c>
      <c r="H14" s="305">
        <v>0</v>
      </c>
      <c r="I14" s="305">
        <v>0</v>
      </c>
      <c r="J14" s="305">
        <v>0</v>
      </c>
      <c r="K14" s="305">
        <v>0</v>
      </c>
      <c r="L14" s="305">
        <v>0</v>
      </c>
    </row>
    <row r="15" ht="19.5" customHeight="1" spans="1:12">
      <c r="A15" s="304" t="s">
        <v>139</v>
      </c>
      <c r="B15" s="304"/>
      <c r="C15" s="304"/>
      <c r="D15" s="304" t="s">
        <v>140</v>
      </c>
      <c r="E15" s="305">
        <v>2272625.46</v>
      </c>
      <c r="F15" s="305">
        <v>2271625.46</v>
      </c>
      <c r="G15" s="305">
        <v>0</v>
      </c>
      <c r="H15" s="305">
        <v>0</v>
      </c>
      <c r="I15" s="305">
        <v>0</v>
      </c>
      <c r="J15" s="305">
        <v>0</v>
      </c>
      <c r="K15" s="305">
        <v>0</v>
      </c>
      <c r="L15" s="305">
        <v>1000</v>
      </c>
    </row>
    <row r="16" ht="19.5" customHeight="1" spans="1:12">
      <c r="A16" s="304" t="s">
        <v>141</v>
      </c>
      <c r="B16" s="304"/>
      <c r="C16" s="304"/>
      <c r="D16" s="304" t="s">
        <v>142</v>
      </c>
      <c r="E16" s="305">
        <v>655740.46</v>
      </c>
      <c r="F16" s="305">
        <v>0</v>
      </c>
      <c r="G16" s="305">
        <v>0</v>
      </c>
      <c r="H16" s="305">
        <v>0</v>
      </c>
      <c r="I16" s="305">
        <v>0</v>
      </c>
      <c r="J16" s="305">
        <v>0</v>
      </c>
      <c r="K16" s="305">
        <v>0</v>
      </c>
      <c r="L16" s="305">
        <v>655740.46</v>
      </c>
    </row>
    <row r="17" ht="19.5" customHeight="1" spans="1:12">
      <c r="A17" s="304" t="s">
        <v>143</v>
      </c>
      <c r="B17" s="304"/>
      <c r="C17" s="304"/>
      <c r="D17" s="304" t="s">
        <v>144</v>
      </c>
      <c r="E17" s="305">
        <v>326646</v>
      </c>
      <c r="F17" s="305">
        <v>326646</v>
      </c>
      <c r="G17" s="305">
        <v>0</v>
      </c>
      <c r="H17" s="305">
        <v>0</v>
      </c>
      <c r="I17" s="305">
        <v>0</v>
      </c>
      <c r="J17" s="305">
        <v>0</v>
      </c>
      <c r="K17" s="305">
        <v>0</v>
      </c>
      <c r="L17" s="305">
        <v>0</v>
      </c>
    </row>
    <row r="18" ht="19.5" customHeight="1" spans="1:12">
      <c r="A18" s="304" t="s">
        <v>145</v>
      </c>
      <c r="B18" s="304"/>
      <c r="C18" s="304"/>
      <c r="D18" s="304" t="s">
        <v>146</v>
      </c>
      <c r="E18" s="305">
        <v>68610</v>
      </c>
      <c r="F18" s="305">
        <v>68610</v>
      </c>
      <c r="G18" s="305">
        <v>0</v>
      </c>
      <c r="H18" s="305">
        <v>0</v>
      </c>
      <c r="I18" s="305">
        <v>0</v>
      </c>
      <c r="J18" s="305">
        <v>0</v>
      </c>
      <c r="K18" s="305">
        <v>0</v>
      </c>
      <c r="L18" s="305">
        <v>0</v>
      </c>
    </row>
    <row r="19" ht="19.5" customHeight="1" spans="1:12">
      <c r="A19" s="304" t="s">
        <v>147</v>
      </c>
      <c r="B19" s="304"/>
      <c r="C19" s="304"/>
      <c r="D19" s="304" t="s">
        <v>148</v>
      </c>
      <c r="E19" s="305">
        <v>100800</v>
      </c>
      <c r="F19" s="305">
        <v>100800</v>
      </c>
      <c r="G19" s="305">
        <v>0</v>
      </c>
      <c r="H19" s="305">
        <v>0</v>
      </c>
      <c r="I19" s="305">
        <v>0</v>
      </c>
      <c r="J19" s="305">
        <v>0</v>
      </c>
      <c r="K19" s="305">
        <v>0</v>
      </c>
      <c r="L19" s="305">
        <v>0</v>
      </c>
    </row>
    <row r="20" ht="19.5" customHeight="1" spans="1:12">
      <c r="A20" s="304" t="s">
        <v>149</v>
      </c>
      <c r="B20" s="304"/>
      <c r="C20" s="304"/>
      <c r="D20" s="304" t="s">
        <v>150</v>
      </c>
      <c r="E20" s="305">
        <v>157236</v>
      </c>
      <c r="F20" s="305">
        <v>157236</v>
      </c>
      <c r="G20" s="305">
        <v>0</v>
      </c>
      <c r="H20" s="305">
        <v>0</v>
      </c>
      <c r="I20" s="305">
        <v>0</v>
      </c>
      <c r="J20" s="305">
        <v>0</v>
      </c>
      <c r="K20" s="305">
        <v>0</v>
      </c>
      <c r="L20" s="305">
        <v>0</v>
      </c>
    </row>
    <row r="21" ht="19.5" customHeight="1" spans="1:12">
      <c r="A21" s="304" t="s">
        <v>151</v>
      </c>
      <c r="B21" s="304"/>
      <c r="C21" s="304"/>
      <c r="D21" s="304" t="s">
        <v>152</v>
      </c>
      <c r="E21" s="305">
        <v>37000</v>
      </c>
      <c r="F21" s="305">
        <v>37000</v>
      </c>
      <c r="G21" s="305">
        <v>0</v>
      </c>
      <c r="H21" s="305">
        <v>0</v>
      </c>
      <c r="I21" s="305">
        <v>0</v>
      </c>
      <c r="J21" s="305">
        <v>0</v>
      </c>
      <c r="K21" s="305">
        <v>0</v>
      </c>
      <c r="L21" s="305">
        <v>0</v>
      </c>
    </row>
    <row r="22" ht="19.5" customHeight="1" spans="1:12">
      <c r="A22" s="304" t="s">
        <v>153</v>
      </c>
      <c r="B22" s="304"/>
      <c r="C22" s="304"/>
      <c r="D22" s="304" t="s">
        <v>154</v>
      </c>
      <c r="E22" s="305">
        <v>37000</v>
      </c>
      <c r="F22" s="305">
        <v>37000</v>
      </c>
      <c r="G22" s="305">
        <v>0</v>
      </c>
      <c r="H22" s="305">
        <v>0</v>
      </c>
      <c r="I22" s="305">
        <v>0</v>
      </c>
      <c r="J22" s="305">
        <v>0</v>
      </c>
      <c r="K22" s="305">
        <v>0</v>
      </c>
      <c r="L22" s="305">
        <v>0</v>
      </c>
    </row>
    <row r="23" ht="19.5" customHeight="1" spans="1:12">
      <c r="A23" s="304" t="s">
        <v>155</v>
      </c>
      <c r="B23" s="304"/>
      <c r="C23" s="304"/>
      <c r="D23" s="304" t="s">
        <v>156</v>
      </c>
      <c r="E23" s="305">
        <v>95200</v>
      </c>
      <c r="F23" s="305">
        <v>95200</v>
      </c>
      <c r="G23" s="305">
        <v>0</v>
      </c>
      <c r="H23" s="305">
        <v>0</v>
      </c>
      <c r="I23" s="305">
        <v>0</v>
      </c>
      <c r="J23" s="305">
        <v>0</v>
      </c>
      <c r="K23" s="305">
        <v>0</v>
      </c>
      <c r="L23" s="305">
        <v>0</v>
      </c>
    </row>
    <row r="24" ht="19.5" customHeight="1" spans="1:12">
      <c r="A24" s="304" t="s">
        <v>157</v>
      </c>
      <c r="B24" s="304"/>
      <c r="C24" s="304"/>
      <c r="D24" s="304" t="s">
        <v>140</v>
      </c>
      <c r="E24" s="305">
        <v>95200</v>
      </c>
      <c r="F24" s="305">
        <v>95200</v>
      </c>
      <c r="G24" s="305">
        <v>0</v>
      </c>
      <c r="H24" s="305">
        <v>0</v>
      </c>
      <c r="I24" s="305">
        <v>0</v>
      </c>
      <c r="J24" s="305">
        <v>0</v>
      </c>
      <c r="K24" s="305">
        <v>0</v>
      </c>
      <c r="L24" s="305">
        <v>0</v>
      </c>
    </row>
    <row r="25" ht="19.5" customHeight="1" spans="1:12">
      <c r="A25" s="304" t="s">
        <v>158</v>
      </c>
      <c r="B25" s="304"/>
      <c r="C25" s="304"/>
      <c r="D25" s="304" t="s">
        <v>159</v>
      </c>
      <c r="E25" s="305">
        <v>37865.74</v>
      </c>
      <c r="F25" s="305">
        <v>37865.74</v>
      </c>
      <c r="G25" s="305">
        <v>0</v>
      </c>
      <c r="H25" s="305">
        <v>0</v>
      </c>
      <c r="I25" s="305">
        <v>0</v>
      </c>
      <c r="J25" s="305">
        <v>0</v>
      </c>
      <c r="K25" s="305">
        <v>0</v>
      </c>
      <c r="L25" s="305">
        <v>0</v>
      </c>
    </row>
    <row r="26" ht="19.5" customHeight="1" spans="1:12">
      <c r="A26" s="304" t="s">
        <v>160</v>
      </c>
      <c r="B26" s="304"/>
      <c r="C26" s="304"/>
      <c r="D26" s="304" t="s">
        <v>159</v>
      </c>
      <c r="E26" s="305">
        <v>37865.74</v>
      </c>
      <c r="F26" s="305">
        <v>37865.74</v>
      </c>
      <c r="G26" s="305">
        <v>0</v>
      </c>
      <c r="H26" s="305">
        <v>0</v>
      </c>
      <c r="I26" s="305">
        <v>0</v>
      </c>
      <c r="J26" s="305">
        <v>0</v>
      </c>
      <c r="K26" s="305">
        <v>0</v>
      </c>
      <c r="L26" s="305">
        <v>0</v>
      </c>
    </row>
    <row r="27" ht="19.5" customHeight="1" spans="1:12">
      <c r="A27" s="304" t="s">
        <v>161</v>
      </c>
      <c r="B27" s="304"/>
      <c r="C27" s="304"/>
      <c r="D27" s="304" t="s">
        <v>162</v>
      </c>
      <c r="E27" s="305">
        <v>12642.5</v>
      </c>
      <c r="F27" s="305">
        <v>12642.5</v>
      </c>
      <c r="G27" s="305">
        <v>0</v>
      </c>
      <c r="H27" s="305">
        <v>0</v>
      </c>
      <c r="I27" s="305">
        <v>0</v>
      </c>
      <c r="J27" s="305">
        <v>0</v>
      </c>
      <c r="K27" s="305">
        <v>0</v>
      </c>
      <c r="L27" s="305">
        <v>0</v>
      </c>
    </row>
    <row r="28" ht="19.5" customHeight="1" spans="1:12">
      <c r="A28" s="304" t="s">
        <v>163</v>
      </c>
      <c r="B28" s="304"/>
      <c r="C28" s="304"/>
      <c r="D28" s="304" t="s">
        <v>164</v>
      </c>
      <c r="E28" s="305">
        <v>12642.5</v>
      </c>
      <c r="F28" s="305">
        <v>12642.5</v>
      </c>
      <c r="G28" s="305">
        <v>0</v>
      </c>
      <c r="H28" s="305">
        <v>0</v>
      </c>
      <c r="I28" s="305">
        <v>0</v>
      </c>
      <c r="J28" s="305">
        <v>0</v>
      </c>
      <c r="K28" s="305">
        <v>0</v>
      </c>
      <c r="L28" s="305">
        <v>0</v>
      </c>
    </row>
    <row r="29" ht="19.5" customHeight="1" spans="1:12">
      <c r="A29" s="304" t="s">
        <v>165</v>
      </c>
      <c r="B29" s="304"/>
      <c r="C29" s="304"/>
      <c r="D29" s="304" t="s">
        <v>166</v>
      </c>
      <c r="E29" s="305">
        <v>12642.5</v>
      </c>
      <c r="F29" s="305">
        <v>12642.5</v>
      </c>
      <c r="G29" s="305">
        <v>0</v>
      </c>
      <c r="H29" s="305">
        <v>0</v>
      </c>
      <c r="I29" s="305">
        <v>0</v>
      </c>
      <c r="J29" s="305">
        <v>0</v>
      </c>
      <c r="K29" s="305">
        <v>0</v>
      </c>
      <c r="L29" s="305">
        <v>0</v>
      </c>
    </row>
    <row r="30" ht="19.5" customHeight="1" spans="1:12">
      <c r="A30" s="304" t="s">
        <v>167</v>
      </c>
      <c r="B30" s="304"/>
      <c r="C30" s="304"/>
      <c r="D30" s="304" t="s">
        <v>168</v>
      </c>
      <c r="E30" s="305">
        <v>5300</v>
      </c>
      <c r="F30" s="305">
        <v>5300</v>
      </c>
      <c r="G30" s="305">
        <v>0</v>
      </c>
      <c r="H30" s="305">
        <v>0</v>
      </c>
      <c r="I30" s="305">
        <v>0</v>
      </c>
      <c r="J30" s="305">
        <v>0</v>
      </c>
      <c r="K30" s="305">
        <v>0</v>
      </c>
      <c r="L30" s="305">
        <v>0</v>
      </c>
    </row>
    <row r="31" ht="19.5" customHeight="1" spans="1:12">
      <c r="A31" s="304" t="s">
        <v>169</v>
      </c>
      <c r="B31" s="304"/>
      <c r="C31" s="304"/>
      <c r="D31" s="304" t="s">
        <v>170</v>
      </c>
      <c r="E31" s="305">
        <v>1700</v>
      </c>
      <c r="F31" s="305">
        <v>1700</v>
      </c>
      <c r="G31" s="305">
        <v>0</v>
      </c>
      <c r="H31" s="305">
        <v>0</v>
      </c>
      <c r="I31" s="305">
        <v>0</v>
      </c>
      <c r="J31" s="305">
        <v>0</v>
      </c>
      <c r="K31" s="305">
        <v>0</v>
      </c>
      <c r="L31" s="305">
        <v>0</v>
      </c>
    </row>
    <row r="32" ht="19.5" customHeight="1" spans="1:12">
      <c r="A32" s="304" t="s">
        <v>171</v>
      </c>
      <c r="B32" s="304"/>
      <c r="C32" s="304"/>
      <c r="D32" s="304" t="s">
        <v>172</v>
      </c>
      <c r="E32" s="305">
        <v>1700</v>
      </c>
      <c r="F32" s="305">
        <v>1700</v>
      </c>
      <c r="G32" s="305">
        <v>0</v>
      </c>
      <c r="H32" s="305">
        <v>0</v>
      </c>
      <c r="I32" s="305">
        <v>0</v>
      </c>
      <c r="J32" s="305">
        <v>0</v>
      </c>
      <c r="K32" s="305">
        <v>0</v>
      </c>
      <c r="L32" s="305">
        <v>0</v>
      </c>
    </row>
    <row r="33" ht="19.5" customHeight="1" spans="1:12">
      <c r="A33" s="304" t="s">
        <v>173</v>
      </c>
      <c r="B33" s="304"/>
      <c r="C33" s="304"/>
      <c r="D33" s="304" t="s">
        <v>174</v>
      </c>
      <c r="E33" s="305">
        <v>3600</v>
      </c>
      <c r="F33" s="305">
        <v>3600</v>
      </c>
      <c r="G33" s="305">
        <v>0</v>
      </c>
      <c r="H33" s="305">
        <v>0</v>
      </c>
      <c r="I33" s="305">
        <v>0</v>
      </c>
      <c r="J33" s="305">
        <v>0</v>
      </c>
      <c r="K33" s="305">
        <v>0</v>
      </c>
      <c r="L33" s="305">
        <v>0</v>
      </c>
    </row>
    <row r="34" ht="19.5" customHeight="1" spans="1:12">
      <c r="A34" s="304" t="s">
        <v>175</v>
      </c>
      <c r="B34" s="304"/>
      <c r="C34" s="304"/>
      <c r="D34" s="304" t="s">
        <v>176</v>
      </c>
      <c r="E34" s="305">
        <v>3600</v>
      </c>
      <c r="F34" s="305">
        <v>3600</v>
      </c>
      <c r="G34" s="305">
        <v>0</v>
      </c>
      <c r="H34" s="305">
        <v>0</v>
      </c>
      <c r="I34" s="305">
        <v>0</v>
      </c>
      <c r="J34" s="305">
        <v>0</v>
      </c>
      <c r="K34" s="305">
        <v>0</v>
      </c>
      <c r="L34" s="305">
        <v>0</v>
      </c>
    </row>
    <row r="35" ht="19.5" customHeight="1" spans="1:12">
      <c r="A35" s="304" t="s">
        <v>177</v>
      </c>
      <c r="B35" s="304"/>
      <c r="C35" s="304"/>
      <c r="D35" s="304" t="s">
        <v>178</v>
      </c>
      <c r="E35" s="305">
        <v>101607.8</v>
      </c>
      <c r="F35" s="305">
        <v>71607.8</v>
      </c>
      <c r="G35" s="305">
        <v>0</v>
      </c>
      <c r="H35" s="305">
        <v>0</v>
      </c>
      <c r="I35" s="305">
        <v>0</v>
      </c>
      <c r="J35" s="305">
        <v>0</v>
      </c>
      <c r="K35" s="305">
        <v>0</v>
      </c>
      <c r="L35" s="305">
        <v>30000</v>
      </c>
    </row>
    <row r="36" ht="19.5" customHeight="1" spans="1:12">
      <c r="A36" s="304" t="s">
        <v>179</v>
      </c>
      <c r="B36" s="304"/>
      <c r="C36" s="304"/>
      <c r="D36" s="304" t="s">
        <v>180</v>
      </c>
      <c r="E36" s="305">
        <v>101607.8</v>
      </c>
      <c r="F36" s="305">
        <v>71607.8</v>
      </c>
      <c r="G36" s="305">
        <v>0</v>
      </c>
      <c r="H36" s="305">
        <v>0</v>
      </c>
      <c r="I36" s="305">
        <v>0</v>
      </c>
      <c r="J36" s="305">
        <v>0</v>
      </c>
      <c r="K36" s="305">
        <v>0</v>
      </c>
      <c r="L36" s="305">
        <v>30000</v>
      </c>
    </row>
    <row r="37" ht="19.5" customHeight="1" spans="1:12">
      <c r="A37" s="304" t="s">
        <v>181</v>
      </c>
      <c r="B37" s="304"/>
      <c r="C37" s="304"/>
      <c r="D37" s="304" t="s">
        <v>182</v>
      </c>
      <c r="E37" s="305">
        <v>30000</v>
      </c>
      <c r="F37" s="305">
        <v>0</v>
      </c>
      <c r="G37" s="305">
        <v>0</v>
      </c>
      <c r="H37" s="305">
        <v>0</v>
      </c>
      <c r="I37" s="305">
        <v>0</v>
      </c>
      <c r="J37" s="305">
        <v>0</v>
      </c>
      <c r="K37" s="305">
        <v>0</v>
      </c>
      <c r="L37" s="305">
        <v>30000</v>
      </c>
    </row>
    <row r="38" ht="19.5" customHeight="1" spans="1:12">
      <c r="A38" s="304" t="s">
        <v>183</v>
      </c>
      <c r="B38" s="304"/>
      <c r="C38" s="304"/>
      <c r="D38" s="304" t="s">
        <v>184</v>
      </c>
      <c r="E38" s="305">
        <v>65212</v>
      </c>
      <c r="F38" s="305">
        <v>65212</v>
      </c>
      <c r="G38" s="305">
        <v>0</v>
      </c>
      <c r="H38" s="305">
        <v>0</v>
      </c>
      <c r="I38" s="305">
        <v>0</v>
      </c>
      <c r="J38" s="305">
        <v>0</v>
      </c>
      <c r="K38" s="305">
        <v>0</v>
      </c>
      <c r="L38" s="305">
        <v>0</v>
      </c>
    </row>
    <row r="39" ht="19.5" customHeight="1" spans="1:12">
      <c r="A39" s="304" t="s">
        <v>185</v>
      </c>
      <c r="B39" s="304"/>
      <c r="C39" s="304"/>
      <c r="D39" s="304" t="s">
        <v>186</v>
      </c>
      <c r="E39" s="305">
        <v>6395.8</v>
      </c>
      <c r="F39" s="305">
        <v>6395.8</v>
      </c>
      <c r="G39" s="305">
        <v>0</v>
      </c>
      <c r="H39" s="305">
        <v>0</v>
      </c>
      <c r="I39" s="305">
        <v>0</v>
      </c>
      <c r="J39" s="305">
        <v>0</v>
      </c>
      <c r="K39" s="305">
        <v>0</v>
      </c>
      <c r="L39" s="305">
        <v>0</v>
      </c>
    </row>
    <row r="40" ht="19.5" customHeight="1" spans="1:12">
      <c r="A40" s="304" t="s">
        <v>187</v>
      </c>
      <c r="B40" s="304"/>
      <c r="C40" s="304"/>
      <c r="D40" s="304" t="s">
        <v>188</v>
      </c>
      <c r="E40" s="305">
        <v>5601898.28</v>
      </c>
      <c r="F40" s="305">
        <v>5581898.28</v>
      </c>
      <c r="G40" s="305">
        <v>0</v>
      </c>
      <c r="H40" s="305">
        <v>0</v>
      </c>
      <c r="I40" s="305">
        <v>0</v>
      </c>
      <c r="J40" s="305">
        <v>0</v>
      </c>
      <c r="K40" s="305">
        <v>0</v>
      </c>
      <c r="L40" s="305">
        <v>20000</v>
      </c>
    </row>
    <row r="41" ht="19.5" customHeight="1" spans="1:12">
      <c r="A41" s="304" t="s">
        <v>189</v>
      </c>
      <c r="B41" s="304"/>
      <c r="C41" s="304"/>
      <c r="D41" s="304" t="s">
        <v>190</v>
      </c>
      <c r="E41" s="305">
        <v>544124</v>
      </c>
      <c r="F41" s="305">
        <v>542124</v>
      </c>
      <c r="G41" s="305">
        <v>0</v>
      </c>
      <c r="H41" s="305">
        <v>0</v>
      </c>
      <c r="I41" s="305">
        <v>0</v>
      </c>
      <c r="J41" s="305">
        <v>0</v>
      </c>
      <c r="K41" s="305">
        <v>0</v>
      </c>
      <c r="L41" s="305">
        <v>2000</v>
      </c>
    </row>
    <row r="42" ht="19.5" customHeight="1" spans="1:12">
      <c r="A42" s="304" t="s">
        <v>191</v>
      </c>
      <c r="B42" s="304"/>
      <c r="C42" s="304"/>
      <c r="D42" s="304" t="s">
        <v>138</v>
      </c>
      <c r="E42" s="305">
        <v>535304</v>
      </c>
      <c r="F42" s="305">
        <v>535304</v>
      </c>
      <c r="G42" s="305">
        <v>0</v>
      </c>
      <c r="H42" s="305">
        <v>0</v>
      </c>
      <c r="I42" s="305">
        <v>0</v>
      </c>
      <c r="J42" s="305">
        <v>0</v>
      </c>
      <c r="K42" s="305">
        <v>0</v>
      </c>
      <c r="L42" s="305">
        <v>0</v>
      </c>
    </row>
    <row r="43" ht="19.5" customHeight="1" spans="1:12">
      <c r="A43" s="304" t="s">
        <v>192</v>
      </c>
      <c r="B43" s="304"/>
      <c r="C43" s="304"/>
      <c r="D43" s="304" t="s">
        <v>193</v>
      </c>
      <c r="E43" s="305">
        <v>8820</v>
      </c>
      <c r="F43" s="305">
        <v>6820</v>
      </c>
      <c r="G43" s="305">
        <v>0</v>
      </c>
      <c r="H43" s="305">
        <v>0</v>
      </c>
      <c r="I43" s="305">
        <v>0</v>
      </c>
      <c r="J43" s="305">
        <v>0</v>
      </c>
      <c r="K43" s="305">
        <v>0</v>
      </c>
      <c r="L43" s="305">
        <v>2000</v>
      </c>
    </row>
    <row r="44" ht="19.5" customHeight="1" spans="1:12">
      <c r="A44" s="304" t="s">
        <v>194</v>
      </c>
      <c r="B44" s="304"/>
      <c r="C44" s="304"/>
      <c r="D44" s="304" t="s">
        <v>195</v>
      </c>
      <c r="E44" s="305">
        <v>19200</v>
      </c>
      <c r="F44" s="305">
        <v>19200</v>
      </c>
      <c r="G44" s="305">
        <v>0</v>
      </c>
      <c r="H44" s="305">
        <v>0</v>
      </c>
      <c r="I44" s="305">
        <v>0</v>
      </c>
      <c r="J44" s="305">
        <v>0</v>
      </c>
      <c r="K44" s="305">
        <v>0</v>
      </c>
      <c r="L44" s="305">
        <v>0</v>
      </c>
    </row>
    <row r="45" ht="19.5" customHeight="1" spans="1:12">
      <c r="A45" s="304" t="s">
        <v>196</v>
      </c>
      <c r="B45" s="304"/>
      <c r="C45" s="304"/>
      <c r="D45" s="304" t="s">
        <v>197</v>
      </c>
      <c r="E45" s="305">
        <v>19200</v>
      </c>
      <c r="F45" s="305">
        <v>19200</v>
      </c>
      <c r="G45" s="305">
        <v>0</v>
      </c>
      <c r="H45" s="305">
        <v>0</v>
      </c>
      <c r="I45" s="305">
        <v>0</v>
      </c>
      <c r="J45" s="305">
        <v>0</v>
      </c>
      <c r="K45" s="305">
        <v>0</v>
      </c>
      <c r="L45" s="305">
        <v>0</v>
      </c>
    </row>
    <row r="46" ht="19.5" customHeight="1" spans="1:12">
      <c r="A46" s="304" t="s">
        <v>198</v>
      </c>
      <c r="B46" s="304"/>
      <c r="C46" s="304"/>
      <c r="D46" s="304" t="s">
        <v>199</v>
      </c>
      <c r="E46" s="305">
        <v>2174318.31</v>
      </c>
      <c r="F46" s="305">
        <v>2174318.31</v>
      </c>
      <c r="G46" s="305">
        <v>0</v>
      </c>
      <c r="H46" s="305">
        <v>0</v>
      </c>
      <c r="I46" s="305">
        <v>0</v>
      </c>
      <c r="J46" s="305">
        <v>0</v>
      </c>
      <c r="K46" s="305">
        <v>0</v>
      </c>
      <c r="L46" s="305">
        <v>0</v>
      </c>
    </row>
    <row r="47" ht="19.5" customHeight="1" spans="1:12">
      <c r="A47" s="304" t="s">
        <v>200</v>
      </c>
      <c r="B47" s="304"/>
      <c r="C47" s="304"/>
      <c r="D47" s="304" t="s">
        <v>201</v>
      </c>
      <c r="E47" s="305">
        <v>1245522.68</v>
      </c>
      <c r="F47" s="305">
        <v>1245522.68</v>
      </c>
      <c r="G47" s="305">
        <v>0</v>
      </c>
      <c r="H47" s="305">
        <v>0</v>
      </c>
      <c r="I47" s="305">
        <v>0</v>
      </c>
      <c r="J47" s="305">
        <v>0</v>
      </c>
      <c r="K47" s="305">
        <v>0</v>
      </c>
      <c r="L47" s="305">
        <v>0</v>
      </c>
    </row>
    <row r="48" ht="19.5" customHeight="1" spans="1:12">
      <c r="A48" s="304" t="s">
        <v>202</v>
      </c>
      <c r="B48" s="304"/>
      <c r="C48" s="304"/>
      <c r="D48" s="304" t="s">
        <v>203</v>
      </c>
      <c r="E48" s="305">
        <v>284995.63</v>
      </c>
      <c r="F48" s="305">
        <v>284995.63</v>
      </c>
      <c r="G48" s="305">
        <v>0</v>
      </c>
      <c r="H48" s="305">
        <v>0</v>
      </c>
      <c r="I48" s="305">
        <v>0</v>
      </c>
      <c r="J48" s="305">
        <v>0</v>
      </c>
      <c r="K48" s="305">
        <v>0</v>
      </c>
      <c r="L48" s="305">
        <v>0</v>
      </c>
    </row>
    <row r="49" ht="19.5" customHeight="1" spans="1:12">
      <c r="A49" s="304" t="s">
        <v>204</v>
      </c>
      <c r="B49" s="304"/>
      <c r="C49" s="304"/>
      <c r="D49" s="304" t="s">
        <v>205</v>
      </c>
      <c r="E49" s="305">
        <v>643800</v>
      </c>
      <c r="F49" s="305">
        <v>643800</v>
      </c>
      <c r="G49" s="305">
        <v>0</v>
      </c>
      <c r="H49" s="305">
        <v>0</v>
      </c>
      <c r="I49" s="305">
        <v>0</v>
      </c>
      <c r="J49" s="305">
        <v>0</v>
      </c>
      <c r="K49" s="305">
        <v>0</v>
      </c>
      <c r="L49" s="305">
        <v>0</v>
      </c>
    </row>
    <row r="50" ht="19.5" customHeight="1" spans="1:12">
      <c r="A50" s="304" t="s">
        <v>206</v>
      </c>
      <c r="B50" s="304"/>
      <c r="C50" s="304"/>
      <c r="D50" s="304" t="s">
        <v>207</v>
      </c>
      <c r="E50" s="305">
        <v>195915</v>
      </c>
      <c r="F50" s="305">
        <v>177915</v>
      </c>
      <c r="G50" s="305">
        <v>0</v>
      </c>
      <c r="H50" s="305">
        <v>0</v>
      </c>
      <c r="I50" s="305">
        <v>0</v>
      </c>
      <c r="J50" s="305">
        <v>0</v>
      </c>
      <c r="K50" s="305">
        <v>0</v>
      </c>
      <c r="L50" s="305">
        <v>18000</v>
      </c>
    </row>
    <row r="51" ht="19.5" customHeight="1" spans="1:12">
      <c r="A51" s="304" t="s">
        <v>208</v>
      </c>
      <c r="B51" s="304"/>
      <c r="C51" s="304"/>
      <c r="D51" s="304" t="s">
        <v>209</v>
      </c>
      <c r="E51" s="305">
        <v>195915</v>
      </c>
      <c r="F51" s="305">
        <v>177915</v>
      </c>
      <c r="G51" s="305">
        <v>0</v>
      </c>
      <c r="H51" s="305">
        <v>0</v>
      </c>
      <c r="I51" s="305">
        <v>0</v>
      </c>
      <c r="J51" s="305">
        <v>0</v>
      </c>
      <c r="K51" s="305">
        <v>0</v>
      </c>
      <c r="L51" s="305">
        <v>18000</v>
      </c>
    </row>
    <row r="52" ht="19.5" customHeight="1" spans="1:12">
      <c r="A52" s="304" t="s">
        <v>210</v>
      </c>
      <c r="B52" s="304"/>
      <c r="C52" s="304"/>
      <c r="D52" s="304" t="s">
        <v>211</v>
      </c>
      <c r="E52" s="305">
        <v>1412883.72</v>
      </c>
      <c r="F52" s="305">
        <v>1412883.72</v>
      </c>
      <c r="G52" s="305">
        <v>0</v>
      </c>
      <c r="H52" s="305">
        <v>0</v>
      </c>
      <c r="I52" s="305">
        <v>0</v>
      </c>
      <c r="J52" s="305">
        <v>0</v>
      </c>
      <c r="K52" s="305">
        <v>0</v>
      </c>
      <c r="L52" s="305">
        <v>0</v>
      </c>
    </row>
    <row r="53" ht="19.5" customHeight="1" spans="1:12">
      <c r="A53" s="304" t="s">
        <v>212</v>
      </c>
      <c r="B53" s="304"/>
      <c r="C53" s="304"/>
      <c r="D53" s="304" t="s">
        <v>213</v>
      </c>
      <c r="E53" s="305">
        <v>278649.72</v>
      </c>
      <c r="F53" s="305">
        <v>278649.72</v>
      </c>
      <c r="G53" s="305">
        <v>0</v>
      </c>
      <c r="H53" s="305">
        <v>0</v>
      </c>
      <c r="I53" s="305">
        <v>0</v>
      </c>
      <c r="J53" s="305">
        <v>0</v>
      </c>
      <c r="K53" s="305">
        <v>0</v>
      </c>
      <c r="L53" s="305">
        <v>0</v>
      </c>
    </row>
    <row r="54" ht="19.5" customHeight="1" spans="1:12">
      <c r="A54" s="304" t="s">
        <v>214</v>
      </c>
      <c r="B54" s="304"/>
      <c r="C54" s="304"/>
      <c r="D54" s="304" t="s">
        <v>215</v>
      </c>
      <c r="E54" s="305">
        <v>1033300</v>
      </c>
      <c r="F54" s="305">
        <v>1033300</v>
      </c>
      <c r="G54" s="305">
        <v>0</v>
      </c>
      <c r="H54" s="305">
        <v>0</v>
      </c>
      <c r="I54" s="305">
        <v>0</v>
      </c>
      <c r="J54" s="305">
        <v>0</v>
      </c>
      <c r="K54" s="305">
        <v>0</v>
      </c>
      <c r="L54" s="305">
        <v>0</v>
      </c>
    </row>
    <row r="55" ht="19.5" customHeight="1" spans="1:12">
      <c r="A55" s="304" t="s">
        <v>216</v>
      </c>
      <c r="B55" s="304"/>
      <c r="C55" s="304"/>
      <c r="D55" s="304" t="s">
        <v>217</v>
      </c>
      <c r="E55" s="305">
        <v>100934</v>
      </c>
      <c r="F55" s="305">
        <v>100934</v>
      </c>
      <c r="G55" s="305">
        <v>0</v>
      </c>
      <c r="H55" s="305">
        <v>0</v>
      </c>
      <c r="I55" s="305">
        <v>0</v>
      </c>
      <c r="J55" s="305">
        <v>0</v>
      </c>
      <c r="K55" s="305">
        <v>0</v>
      </c>
      <c r="L55" s="305">
        <v>0</v>
      </c>
    </row>
    <row r="56" ht="19.5" customHeight="1" spans="1:12">
      <c r="A56" s="304" t="s">
        <v>218</v>
      </c>
      <c r="B56" s="304"/>
      <c r="C56" s="304"/>
      <c r="D56" s="304" t="s">
        <v>219</v>
      </c>
      <c r="E56" s="305">
        <v>4800</v>
      </c>
      <c r="F56" s="305">
        <v>4800</v>
      </c>
      <c r="G56" s="305">
        <v>0</v>
      </c>
      <c r="H56" s="305">
        <v>0</v>
      </c>
      <c r="I56" s="305">
        <v>0</v>
      </c>
      <c r="J56" s="305">
        <v>0</v>
      </c>
      <c r="K56" s="305">
        <v>0</v>
      </c>
      <c r="L56" s="305">
        <v>0</v>
      </c>
    </row>
    <row r="57" ht="19.5" customHeight="1" spans="1:12">
      <c r="A57" s="304" t="s">
        <v>220</v>
      </c>
      <c r="B57" s="304"/>
      <c r="C57" s="304"/>
      <c r="D57" s="304" t="s">
        <v>221</v>
      </c>
      <c r="E57" s="305">
        <v>4800</v>
      </c>
      <c r="F57" s="305">
        <v>4800</v>
      </c>
      <c r="G57" s="305">
        <v>0</v>
      </c>
      <c r="H57" s="305">
        <v>0</v>
      </c>
      <c r="I57" s="305">
        <v>0</v>
      </c>
      <c r="J57" s="305">
        <v>0</v>
      </c>
      <c r="K57" s="305">
        <v>0</v>
      </c>
      <c r="L57" s="305">
        <v>0</v>
      </c>
    </row>
    <row r="58" ht="19.5" customHeight="1" spans="1:12">
      <c r="A58" s="304" t="s">
        <v>222</v>
      </c>
      <c r="B58" s="304"/>
      <c r="C58" s="304"/>
      <c r="D58" s="304" t="s">
        <v>223</v>
      </c>
      <c r="E58" s="305">
        <v>938087.25</v>
      </c>
      <c r="F58" s="305">
        <v>938087.25</v>
      </c>
      <c r="G58" s="305">
        <v>0</v>
      </c>
      <c r="H58" s="305">
        <v>0</v>
      </c>
      <c r="I58" s="305">
        <v>0</v>
      </c>
      <c r="J58" s="305">
        <v>0</v>
      </c>
      <c r="K58" s="305">
        <v>0</v>
      </c>
      <c r="L58" s="305">
        <v>0</v>
      </c>
    </row>
    <row r="59" ht="19.5" customHeight="1" spans="1:12">
      <c r="A59" s="304" t="s">
        <v>224</v>
      </c>
      <c r="B59" s="304"/>
      <c r="C59" s="304"/>
      <c r="D59" s="304" t="s">
        <v>225</v>
      </c>
      <c r="E59" s="305">
        <v>888087.25</v>
      </c>
      <c r="F59" s="305">
        <v>888087.25</v>
      </c>
      <c r="G59" s="305">
        <v>0</v>
      </c>
      <c r="H59" s="305">
        <v>0</v>
      </c>
      <c r="I59" s="305">
        <v>0</v>
      </c>
      <c r="J59" s="305">
        <v>0</v>
      </c>
      <c r="K59" s="305">
        <v>0</v>
      </c>
      <c r="L59" s="305">
        <v>0</v>
      </c>
    </row>
    <row r="60" ht="19.5" customHeight="1" spans="1:12">
      <c r="A60" s="304" t="s">
        <v>226</v>
      </c>
      <c r="B60" s="304"/>
      <c r="C60" s="304"/>
      <c r="D60" s="304" t="s">
        <v>227</v>
      </c>
      <c r="E60" s="305">
        <v>50000</v>
      </c>
      <c r="F60" s="305">
        <v>50000</v>
      </c>
      <c r="G60" s="305">
        <v>0</v>
      </c>
      <c r="H60" s="305">
        <v>0</v>
      </c>
      <c r="I60" s="305">
        <v>0</v>
      </c>
      <c r="J60" s="305">
        <v>0</v>
      </c>
      <c r="K60" s="305">
        <v>0</v>
      </c>
      <c r="L60" s="305">
        <v>0</v>
      </c>
    </row>
    <row r="61" ht="19.5" customHeight="1" spans="1:12">
      <c r="A61" s="304" t="s">
        <v>228</v>
      </c>
      <c r="B61" s="304"/>
      <c r="C61" s="304"/>
      <c r="D61" s="304" t="s">
        <v>229</v>
      </c>
      <c r="E61" s="305">
        <v>256010</v>
      </c>
      <c r="F61" s="305">
        <v>256010</v>
      </c>
      <c r="G61" s="305">
        <v>0</v>
      </c>
      <c r="H61" s="305">
        <v>0</v>
      </c>
      <c r="I61" s="305">
        <v>0</v>
      </c>
      <c r="J61" s="305">
        <v>0</v>
      </c>
      <c r="K61" s="305">
        <v>0</v>
      </c>
      <c r="L61" s="305">
        <v>0</v>
      </c>
    </row>
    <row r="62" ht="19.5" customHeight="1" spans="1:12">
      <c r="A62" s="304" t="s">
        <v>230</v>
      </c>
      <c r="B62" s="304"/>
      <c r="C62" s="304"/>
      <c r="D62" s="304" t="s">
        <v>231</v>
      </c>
      <c r="E62" s="305">
        <v>256010</v>
      </c>
      <c r="F62" s="305">
        <v>256010</v>
      </c>
      <c r="G62" s="305">
        <v>0</v>
      </c>
      <c r="H62" s="305">
        <v>0</v>
      </c>
      <c r="I62" s="305">
        <v>0</v>
      </c>
      <c r="J62" s="305">
        <v>0</v>
      </c>
      <c r="K62" s="305">
        <v>0</v>
      </c>
      <c r="L62" s="305">
        <v>0</v>
      </c>
    </row>
    <row r="63" ht="19.5" customHeight="1" spans="1:12">
      <c r="A63" s="304" t="s">
        <v>232</v>
      </c>
      <c r="B63" s="304"/>
      <c r="C63" s="304"/>
      <c r="D63" s="304" t="s">
        <v>233</v>
      </c>
      <c r="E63" s="305">
        <v>3660</v>
      </c>
      <c r="F63" s="305">
        <v>3660</v>
      </c>
      <c r="G63" s="305">
        <v>0</v>
      </c>
      <c r="H63" s="305">
        <v>0</v>
      </c>
      <c r="I63" s="305">
        <v>0</v>
      </c>
      <c r="J63" s="305">
        <v>0</v>
      </c>
      <c r="K63" s="305">
        <v>0</v>
      </c>
      <c r="L63" s="305">
        <v>0</v>
      </c>
    </row>
    <row r="64" ht="19.5" customHeight="1" spans="1:12">
      <c r="A64" s="304" t="s">
        <v>234</v>
      </c>
      <c r="B64" s="304"/>
      <c r="C64" s="304"/>
      <c r="D64" s="304" t="s">
        <v>235</v>
      </c>
      <c r="E64" s="305">
        <v>3660</v>
      </c>
      <c r="F64" s="305">
        <v>3660</v>
      </c>
      <c r="G64" s="305">
        <v>0</v>
      </c>
      <c r="H64" s="305">
        <v>0</v>
      </c>
      <c r="I64" s="305">
        <v>0</v>
      </c>
      <c r="J64" s="305">
        <v>0</v>
      </c>
      <c r="K64" s="305">
        <v>0</v>
      </c>
      <c r="L64" s="305">
        <v>0</v>
      </c>
    </row>
    <row r="65" ht="19.5" customHeight="1" spans="1:12">
      <c r="A65" s="304" t="s">
        <v>236</v>
      </c>
      <c r="B65" s="304"/>
      <c r="C65" s="304"/>
      <c r="D65" s="304" t="s">
        <v>237</v>
      </c>
      <c r="E65" s="305">
        <v>52900</v>
      </c>
      <c r="F65" s="305">
        <v>52900</v>
      </c>
      <c r="G65" s="305">
        <v>0</v>
      </c>
      <c r="H65" s="305">
        <v>0</v>
      </c>
      <c r="I65" s="305">
        <v>0</v>
      </c>
      <c r="J65" s="305">
        <v>0</v>
      </c>
      <c r="K65" s="305">
        <v>0</v>
      </c>
      <c r="L65" s="305">
        <v>0</v>
      </c>
    </row>
    <row r="66" ht="19.5" customHeight="1" spans="1:12">
      <c r="A66" s="304" t="s">
        <v>238</v>
      </c>
      <c r="B66" s="304"/>
      <c r="C66" s="304"/>
      <c r="D66" s="304" t="s">
        <v>239</v>
      </c>
      <c r="E66" s="305">
        <v>2500</v>
      </c>
      <c r="F66" s="305">
        <v>2500</v>
      </c>
      <c r="G66" s="305">
        <v>0</v>
      </c>
      <c r="H66" s="305">
        <v>0</v>
      </c>
      <c r="I66" s="305">
        <v>0</v>
      </c>
      <c r="J66" s="305">
        <v>0</v>
      </c>
      <c r="K66" s="305">
        <v>0</v>
      </c>
      <c r="L66" s="305">
        <v>0</v>
      </c>
    </row>
    <row r="67" ht="19.5" customHeight="1" spans="1:12">
      <c r="A67" s="304" t="s">
        <v>240</v>
      </c>
      <c r="B67" s="304"/>
      <c r="C67" s="304"/>
      <c r="D67" s="304" t="s">
        <v>241</v>
      </c>
      <c r="E67" s="305">
        <v>50400</v>
      </c>
      <c r="F67" s="305">
        <v>50400</v>
      </c>
      <c r="G67" s="305">
        <v>0</v>
      </c>
      <c r="H67" s="305">
        <v>0</v>
      </c>
      <c r="I67" s="305">
        <v>0</v>
      </c>
      <c r="J67" s="305">
        <v>0</v>
      </c>
      <c r="K67" s="305">
        <v>0</v>
      </c>
      <c r="L67" s="305">
        <v>0</v>
      </c>
    </row>
    <row r="68" ht="19.5" customHeight="1" spans="1:12">
      <c r="A68" s="304" t="s">
        <v>242</v>
      </c>
      <c r="B68" s="304"/>
      <c r="C68" s="304"/>
      <c r="D68" s="304" t="s">
        <v>243</v>
      </c>
      <c r="E68" s="305">
        <v>1931316.11</v>
      </c>
      <c r="F68" s="305">
        <v>1931316.11</v>
      </c>
      <c r="G68" s="305">
        <v>0</v>
      </c>
      <c r="H68" s="305">
        <v>0</v>
      </c>
      <c r="I68" s="305">
        <v>0</v>
      </c>
      <c r="J68" s="305">
        <v>0</v>
      </c>
      <c r="K68" s="305">
        <v>0</v>
      </c>
      <c r="L68" s="305">
        <v>0</v>
      </c>
    </row>
    <row r="69" ht="19.5" customHeight="1" spans="1:12">
      <c r="A69" s="304" t="s">
        <v>244</v>
      </c>
      <c r="B69" s="304"/>
      <c r="C69" s="304"/>
      <c r="D69" s="304" t="s">
        <v>245</v>
      </c>
      <c r="E69" s="305">
        <v>20700</v>
      </c>
      <c r="F69" s="305">
        <v>20700</v>
      </c>
      <c r="G69" s="305">
        <v>0</v>
      </c>
      <c r="H69" s="305">
        <v>0</v>
      </c>
      <c r="I69" s="305">
        <v>0</v>
      </c>
      <c r="J69" s="305">
        <v>0</v>
      </c>
      <c r="K69" s="305">
        <v>0</v>
      </c>
      <c r="L69" s="305">
        <v>0</v>
      </c>
    </row>
    <row r="70" ht="19.5" customHeight="1" spans="1:12">
      <c r="A70" s="304" t="s">
        <v>246</v>
      </c>
      <c r="B70" s="304"/>
      <c r="C70" s="304"/>
      <c r="D70" s="304" t="s">
        <v>247</v>
      </c>
      <c r="E70" s="305">
        <v>20700</v>
      </c>
      <c r="F70" s="305">
        <v>20700</v>
      </c>
      <c r="G70" s="305">
        <v>0</v>
      </c>
      <c r="H70" s="305">
        <v>0</v>
      </c>
      <c r="I70" s="305">
        <v>0</v>
      </c>
      <c r="J70" s="305">
        <v>0</v>
      </c>
      <c r="K70" s="305">
        <v>0</v>
      </c>
      <c r="L70" s="305">
        <v>0</v>
      </c>
    </row>
    <row r="71" ht="19.5" customHeight="1" spans="1:12">
      <c r="A71" s="304" t="s">
        <v>248</v>
      </c>
      <c r="B71" s="304"/>
      <c r="C71" s="304"/>
      <c r="D71" s="304" t="s">
        <v>249</v>
      </c>
      <c r="E71" s="305">
        <v>65014</v>
      </c>
      <c r="F71" s="305">
        <v>65014</v>
      </c>
      <c r="G71" s="305">
        <v>0</v>
      </c>
      <c r="H71" s="305">
        <v>0</v>
      </c>
      <c r="I71" s="305">
        <v>0</v>
      </c>
      <c r="J71" s="305">
        <v>0</v>
      </c>
      <c r="K71" s="305">
        <v>0</v>
      </c>
      <c r="L71" s="305">
        <v>0</v>
      </c>
    </row>
    <row r="72" ht="19.5" customHeight="1" spans="1:12">
      <c r="A72" s="304" t="s">
        <v>250</v>
      </c>
      <c r="B72" s="304"/>
      <c r="C72" s="304"/>
      <c r="D72" s="304" t="s">
        <v>251</v>
      </c>
      <c r="E72" s="305">
        <v>65014</v>
      </c>
      <c r="F72" s="305">
        <v>65014</v>
      </c>
      <c r="G72" s="305">
        <v>0</v>
      </c>
      <c r="H72" s="305">
        <v>0</v>
      </c>
      <c r="I72" s="305">
        <v>0</v>
      </c>
      <c r="J72" s="305">
        <v>0</v>
      </c>
      <c r="K72" s="305">
        <v>0</v>
      </c>
      <c r="L72" s="305">
        <v>0</v>
      </c>
    </row>
    <row r="73" ht="19.5" customHeight="1" spans="1:12">
      <c r="A73" s="304" t="s">
        <v>252</v>
      </c>
      <c r="B73" s="304"/>
      <c r="C73" s="304"/>
      <c r="D73" s="304" t="s">
        <v>253</v>
      </c>
      <c r="E73" s="305">
        <v>246045</v>
      </c>
      <c r="F73" s="305">
        <v>246045</v>
      </c>
      <c r="G73" s="305">
        <v>0</v>
      </c>
      <c r="H73" s="305">
        <v>0</v>
      </c>
      <c r="I73" s="305">
        <v>0</v>
      </c>
      <c r="J73" s="305">
        <v>0</v>
      </c>
      <c r="K73" s="305">
        <v>0</v>
      </c>
      <c r="L73" s="305">
        <v>0</v>
      </c>
    </row>
    <row r="74" ht="19.5" customHeight="1" spans="1:12">
      <c r="A74" s="304" t="s">
        <v>254</v>
      </c>
      <c r="B74" s="304"/>
      <c r="C74" s="304"/>
      <c r="D74" s="304" t="s">
        <v>255</v>
      </c>
      <c r="E74" s="305">
        <v>205440</v>
      </c>
      <c r="F74" s="305">
        <v>205440</v>
      </c>
      <c r="G74" s="305">
        <v>0</v>
      </c>
      <c r="H74" s="305">
        <v>0</v>
      </c>
      <c r="I74" s="305">
        <v>0</v>
      </c>
      <c r="J74" s="305">
        <v>0</v>
      </c>
      <c r="K74" s="305">
        <v>0</v>
      </c>
      <c r="L74" s="305">
        <v>0</v>
      </c>
    </row>
    <row r="75" ht="19.5" customHeight="1" spans="1:12">
      <c r="A75" s="304" t="s">
        <v>256</v>
      </c>
      <c r="B75" s="304"/>
      <c r="C75" s="304"/>
      <c r="D75" s="304" t="s">
        <v>257</v>
      </c>
      <c r="E75" s="305">
        <v>40605</v>
      </c>
      <c r="F75" s="305">
        <v>40605</v>
      </c>
      <c r="G75" s="305">
        <v>0</v>
      </c>
      <c r="H75" s="305">
        <v>0</v>
      </c>
      <c r="I75" s="305">
        <v>0</v>
      </c>
      <c r="J75" s="305">
        <v>0</v>
      </c>
      <c r="K75" s="305">
        <v>0</v>
      </c>
      <c r="L75" s="305">
        <v>0</v>
      </c>
    </row>
    <row r="76" ht="19.5" customHeight="1" spans="1:12">
      <c r="A76" s="304" t="s">
        <v>258</v>
      </c>
      <c r="B76" s="304"/>
      <c r="C76" s="304"/>
      <c r="D76" s="304" t="s">
        <v>259</v>
      </c>
      <c r="E76" s="305">
        <v>1265313.28</v>
      </c>
      <c r="F76" s="305">
        <v>1265313.28</v>
      </c>
      <c r="G76" s="305">
        <v>0</v>
      </c>
      <c r="H76" s="305">
        <v>0</v>
      </c>
      <c r="I76" s="305">
        <v>0</v>
      </c>
      <c r="J76" s="305">
        <v>0</v>
      </c>
      <c r="K76" s="305">
        <v>0</v>
      </c>
      <c r="L76" s="305">
        <v>0</v>
      </c>
    </row>
    <row r="77" ht="19.5" customHeight="1" spans="1:12">
      <c r="A77" s="304" t="s">
        <v>260</v>
      </c>
      <c r="B77" s="304"/>
      <c r="C77" s="304"/>
      <c r="D77" s="304" t="s">
        <v>261</v>
      </c>
      <c r="E77" s="305">
        <v>385544</v>
      </c>
      <c r="F77" s="305">
        <v>385544</v>
      </c>
      <c r="G77" s="305">
        <v>0</v>
      </c>
      <c r="H77" s="305">
        <v>0</v>
      </c>
      <c r="I77" s="305">
        <v>0</v>
      </c>
      <c r="J77" s="305">
        <v>0</v>
      </c>
      <c r="K77" s="305">
        <v>0</v>
      </c>
      <c r="L77" s="305">
        <v>0</v>
      </c>
    </row>
    <row r="78" ht="19.5" customHeight="1" spans="1:12">
      <c r="A78" s="304" t="s">
        <v>262</v>
      </c>
      <c r="B78" s="304"/>
      <c r="C78" s="304"/>
      <c r="D78" s="304" t="s">
        <v>263</v>
      </c>
      <c r="E78" s="305">
        <v>392418</v>
      </c>
      <c r="F78" s="305">
        <v>392418</v>
      </c>
      <c r="G78" s="305">
        <v>0</v>
      </c>
      <c r="H78" s="305">
        <v>0</v>
      </c>
      <c r="I78" s="305">
        <v>0</v>
      </c>
      <c r="J78" s="305">
        <v>0</v>
      </c>
      <c r="K78" s="305">
        <v>0</v>
      </c>
      <c r="L78" s="305">
        <v>0</v>
      </c>
    </row>
    <row r="79" ht="19.5" customHeight="1" spans="1:12">
      <c r="A79" s="304" t="s">
        <v>264</v>
      </c>
      <c r="B79" s="304"/>
      <c r="C79" s="304"/>
      <c r="D79" s="304" t="s">
        <v>265</v>
      </c>
      <c r="E79" s="305">
        <v>427905.29</v>
      </c>
      <c r="F79" s="305">
        <v>427905.29</v>
      </c>
      <c r="G79" s="305">
        <v>0</v>
      </c>
      <c r="H79" s="305">
        <v>0</v>
      </c>
      <c r="I79" s="305">
        <v>0</v>
      </c>
      <c r="J79" s="305">
        <v>0</v>
      </c>
      <c r="K79" s="305">
        <v>0</v>
      </c>
      <c r="L79" s="305">
        <v>0</v>
      </c>
    </row>
    <row r="80" ht="19.5" customHeight="1" spans="1:12">
      <c r="A80" s="304" t="s">
        <v>266</v>
      </c>
      <c r="B80" s="304"/>
      <c r="C80" s="304"/>
      <c r="D80" s="304" t="s">
        <v>267</v>
      </c>
      <c r="E80" s="305">
        <v>59445.99</v>
      </c>
      <c r="F80" s="305">
        <v>59445.99</v>
      </c>
      <c r="G80" s="305">
        <v>0</v>
      </c>
      <c r="H80" s="305">
        <v>0</v>
      </c>
      <c r="I80" s="305">
        <v>0</v>
      </c>
      <c r="J80" s="305">
        <v>0</v>
      </c>
      <c r="K80" s="305">
        <v>0</v>
      </c>
      <c r="L80" s="305">
        <v>0</v>
      </c>
    </row>
    <row r="81" ht="19.5" customHeight="1" spans="1:12">
      <c r="A81" s="304" t="s">
        <v>268</v>
      </c>
      <c r="B81" s="304"/>
      <c r="C81" s="304"/>
      <c r="D81" s="304" t="s">
        <v>269</v>
      </c>
      <c r="E81" s="305">
        <v>334243.83</v>
      </c>
      <c r="F81" s="305">
        <v>334243.83</v>
      </c>
      <c r="G81" s="305">
        <v>0</v>
      </c>
      <c r="H81" s="305">
        <v>0</v>
      </c>
      <c r="I81" s="305">
        <v>0</v>
      </c>
      <c r="J81" s="305">
        <v>0</v>
      </c>
      <c r="K81" s="305">
        <v>0</v>
      </c>
      <c r="L81" s="305">
        <v>0</v>
      </c>
    </row>
    <row r="82" ht="19.5" customHeight="1" spans="1:12">
      <c r="A82" s="304" t="s">
        <v>270</v>
      </c>
      <c r="B82" s="304"/>
      <c r="C82" s="304"/>
      <c r="D82" s="304" t="s">
        <v>271</v>
      </c>
      <c r="E82" s="305">
        <v>334243.83</v>
      </c>
      <c r="F82" s="305">
        <v>334243.83</v>
      </c>
      <c r="G82" s="305">
        <v>0</v>
      </c>
      <c r="H82" s="305">
        <v>0</v>
      </c>
      <c r="I82" s="305">
        <v>0</v>
      </c>
      <c r="J82" s="305">
        <v>0</v>
      </c>
      <c r="K82" s="305">
        <v>0</v>
      </c>
      <c r="L82" s="305">
        <v>0</v>
      </c>
    </row>
    <row r="83" ht="19.5" customHeight="1" spans="1:12">
      <c r="A83" s="304" t="s">
        <v>272</v>
      </c>
      <c r="B83" s="304"/>
      <c r="C83" s="304"/>
      <c r="D83" s="304" t="s">
        <v>273</v>
      </c>
      <c r="E83" s="305">
        <v>2689468.81</v>
      </c>
      <c r="F83" s="305">
        <v>2689468.81</v>
      </c>
      <c r="G83" s="305">
        <v>0</v>
      </c>
      <c r="H83" s="305">
        <v>0</v>
      </c>
      <c r="I83" s="305">
        <v>0</v>
      </c>
      <c r="J83" s="305">
        <v>0</v>
      </c>
      <c r="K83" s="305">
        <v>0</v>
      </c>
      <c r="L83" s="305">
        <v>0</v>
      </c>
    </row>
    <row r="84" ht="19.5" customHeight="1" spans="1:12">
      <c r="A84" s="304" t="s">
        <v>274</v>
      </c>
      <c r="B84" s="304"/>
      <c r="C84" s="304"/>
      <c r="D84" s="304" t="s">
        <v>275</v>
      </c>
      <c r="E84" s="305">
        <v>182060.46</v>
      </c>
      <c r="F84" s="305">
        <v>182060.46</v>
      </c>
      <c r="G84" s="305">
        <v>0</v>
      </c>
      <c r="H84" s="305">
        <v>0</v>
      </c>
      <c r="I84" s="305">
        <v>0</v>
      </c>
      <c r="J84" s="305">
        <v>0</v>
      </c>
      <c r="K84" s="305">
        <v>0</v>
      </c>
      <c r="L84" s="305">
        <v>0</v>
      </c>
    </row>
    <row r="85" ht="19.5" customHeight="1" spans="1:12">
      <c r="A85" s="304" t="s">
        <v>276</v>
      </c>
      <c r="B85" s="304"/>
      <c r="C85" s="304"/>
      <c r="D85" s="304" t="s">
        <v>277</v>
      </c>
      <c r="E85" s="305">
        <v>182060.46</v>
      </c>
      <c r="F85" s="305">
        <v>182060.46</v>
      </c>
      <c r="G85" s="305">
        <v>0</v>
      </c>
      <c r="H85" s="305">
        <v>0</v>
      </c>
      <c r="I85" s="305">
        <v>0</v>
      </c>
      <c r="J85" s="305">
        <v>0</v>
      </c>
      <c r="K85" s="305">
        <v>0</v>
      </c>
      <c r="L85" s="305">
        <v>0</v>
      </c>
    </row>
    <row r="86" ht="19.5" customHeight="1" spans="1:12">
      <c r="A86" s="304" t="s">
        <v>278</v>
      </c>
      <c r="B86" s="304"/>
      <c r="C86" s="304"/>
      <c r="D86" s="304" t="s">
        <v>279</v>
      </c>
      <c r="E86" s="305">
        <v>2438358.35</v>
      </c>
      <c r="F86" s="305">
        <v>2438358.35</v>
      </c>
      <c r="G86" s="305">
        <v>0</v>
      </c>
      <c r="H86" s="305">
        <v>0</v>
      </c>
      <c r="I86" s="305">
        <v>0</v>
      </c>
      <c r="J86" s="305">
        <v>0</v>
      </c>
      <c r="K86" s="305">
        <v>0</v>
      </c>
      <c r="L86" s="305">
        <v>0</v>
      </c>
    </row>
    <row r="87" ht="19.5" customHeight="1" spans="1:12">
      <c r="A87" s="304" t="s">
        <v>280</v>
      </c>
      <c r="B87" s="304"/>
      <c r="C87" s="304"/>
      <c r="D87" s="304" t="s">
        <v>281</v>
      </c>
      <c r="E87" s="305">
        <v>2438358.35</v>
      </c>
      <c r="F87" s="305">
        <v>2438358.35</v>
      </c>
      <c r="G87" s="305">
        <v>0</v>
      </c>
      <c r="H87" s="305">
        <v>0</v>
      </c>
      <c r="I87" s="305">
        <v>0</v>
      </c>
      <c r="J87" s="305">
        <v>0</v>
      </c>
      <c r="K87" s="305">
        <v>0</v>
      </c>
      <c r="L87" s="305">
        <v>0</v>
      </c>
    </row>
    <row r="88" ht="19.5" customHeight="1" spans="1:12">
      <c r="A88" s="304" t="s">
        <v>282</v>
      </c>
      <c r="B88" s="304"/>
      <c r="C88" s="304"/>
      <c r="D88" s="304" t="s">
        <v>283</v>
      </c>
      <c r="E88" s="305">
        <v>69050</v>
      </c>
      <c r="F88" s="305">
        <v>69050</v>
      </c>
      <c r="G88" s="305">
        <v>0</v>
      </c>
      <c r="H88" s="305">
        <v>0</v>
      </c>
      <c r="I88" s="305">
        <v>0</v>
      </c>
      <c r="J88" s="305">
        <v>0</v>
      </c>
      <c r="K88" s="305">
        <v>0</v>
      </c>
      <c r="L88" s="305">
        <v>0</v>
      </c>
    </row>
    <row r="89" ht="19.5" customHeight="1" spans="1:12">
      <c r="A89" s="304" t="s">
        <v>284</v>
      </c>
      <c r="B89" s="304"/>
      <c r="C89" s="304"/>
      <c r="D89" s="304" t="s">
        <v>285</v>
      </c>
      <c r="E89" s="305">
        <v>69050</v>
      </c>
      <c r="F89" s="305">
        <v>69050</v>
      </c>
      <c r="G89" s="305">
        <v>0</v>
      </c>
      <c r="H89" s="305">
        <v>0</v>
      </c>
      <c r="I89" s="305">
        <v>0</v>
      </c>
      <c r="J89" s="305">
        <v>0</v>
      </c>
      <c r="K89" s="305">
        <v>0</v>
      </c>
      <c r="L89" s="305">
        <v>0</v>
      </c>
    </row>
    <row r="90" ht="19.5" customHeight="1" spans="1:12">
      <c r="A90" s="304" t="s">
        <v>286</v>
      </c>
      <c r="B90" s="304"/>
      <c r="C90" s="304"/>
      <c r="D90" s="304" t="s">
        <v>287</v>
      </c>
      <c r="E90" s="305">
        <v>9237030.03</v>
      </c>
      <c r="F90" s="305">
        <v>9237030.03</v>
      </c>
      <c r="G90" s="305">
        <v>0</v>
      </c>
      <c r="H90" s="305">
        <v>0</v>
      </c>
      <c r="I90" s="305">
        <v>0</v>
      </c>
      <c r="J90" s="305">
        <v>0</v>
      </c>
      <c r="K90" s="305">
        <v>0</v>
      </c>
      <c r="L90" s="305">
        <v>0</v>
      </c>
    </row>
    <row r="91" ht="19.5" customHeight="1" spans="1:12">
      <c r="A91" s="304" t="s">
        <v>288</v>
      </c>
      <c r="B91" s="304"/>
      <c r="C91" s="304"/>
      <c r="D91" s="304" t="s">
        <v>289</v>
      </c>
      <c r="E91" s="305">
        <v>8547869.43</v>
      </c>
      <c r="F91" s="305">
        <v>8547869.43</v>
      </c>
      <c r="G91" s="305">
        <v>0</v>
      </c>
      <c r="H91" s="305">
        <v>0</v>
      </c>
      <c r="I91" s="305">
        <v>0</v>
      </c>
      <c r="J91" s="305">
        <v>0</v>
      </c>
      <c r="K91" s="305">
        <v>0</v>
      </c>
      <c r="L91" s="305">
        <v>0</v>
      </c>
    </row>
    <row r="92" ht="19.5" customHeight="1" spans="1:12">
      <c r="A92" s="304" t="s">
        <v>290</v>
      </c>
      <c r="B92" s="304"/>
      <c r="C92" s="304"/>
      <c r="D92" s="304" t="s">
        <v>140</v>
      </c>
      <c r="E92" s="305">
        <v>7880615.71</v>
      </c>
      <c r="F92" s="305">
        <v>7880615.71</v>
      </c>
      <c r="G92" s="305">
        <v>0</v>
      </c>
      <c r="H92" s="305">
        <v>0</v>
      </c>
      <c r="I92" s="305">
        <v>0</v>
      </c>
      <c r="J92" s="305">
        <v>0</v>
      </c>
      <c r="K92" s="305">
        <v>0</v>
      </c>
      <c r="L92" s="305">
        <v>0</v>
      </c>
    </row>
    <row r="93" ht="19.5" customHeight="1" spans="1:12">
      <c r="A93" s="304" t="s">
        <v>291</v>
      </c>
      <c r="B93" s="304"/>
      <c r="C93" s="304"/>
      <c r="D93" s="304" t="s">
        <v>292</v>
      </c>
      <c r="E93" s="305">
        <v>667253.72</v>
      </c>
      <c r="F93" s="305">
        <v>667253.72</v>
      </c>
      <c r="G93" s="305">
        <v>0</v>
      </c>
      <c r="H93" s="305">
        <v>0</v>
      </c>
      <c r="I93" s="305">
        <v>0</v>
      </c>
      <c r="J93" s="305">
        <v>0</v>
      </c>
      <c r="K93" s="305">
        <v>0</v>
      </c>
      <c r="L93" s="305">
        <v>0</v>
      </c>
    </row>
    <row r="94" ht="19.5" customHeight="1" spans="1:12">
      <c r="A94" s="304" t="s">
        <v>293</v>
      </c>
      <c r="B94" s="304"/>
      <c r="C94" s="304"/>
      <c r="D94" s="304" t="s">
        <v>294</v>
      </c>
      <c r="E94" s="305">
        <v>273812.8</v>
      </c>
      <c r="F94" s="305">
        <v>273812.8</v>
      </c>
      <c r="G94" s="305">
        <v>0</v>
      </c>
      <c r="H94" s="305">
        <v>0</v>
      </c>
      <c r="I94" s="305">
        <v>0</v>
      </c>
      <c r="J94" s="305">
        <v>0</v>
      </c>
      <c r="K94" s="305">
        <v>0</v>
      </c>
      <c r="L94" s="305">
        <v>0</v>
      </c>
    </row>
    <row r="95" ht="19.5" customHeight="1" spans="1:12">
      <c r="A95" s="304" t="s">
        <v>295</v>
      </c>
      <c r="B95" s="304"/>
      <c r="C95" s="304"/>
      <c r="D95" s="304" t="s">
        <v>296</v>
      </c>
      <c r="E95" s="305">
        <v>273812.8</v>
      </c>
      <c r="F95" s="305">
        <v>273812.8</v>
      </c>
      <c r="G95" s="305">
        <v>0</v>
      </c>
      <c r="H95" s="305">
        <v>0</v>
      </c>
      <c r="I95" s="305">
        <v>0</v>
      </c>
      <c r="J95" s="305">
        <v>0</v>
      </c>
      <c r="K95" s="305">
        <v>0</v>
      </c>
      <c r="L95" s="305">
        <v>0</v>
      </c>
    </row>
    <row r="96" ht="19.5" customHeight="1" spans="1:12">
      <c r="A96" s="304" t="s">
        <v>297</v>
      </c>
      <c r="B96" s="304"/>
      <c r="C96" s="304"/>
      <c r="D96" s="304" t="s">
        <v>298</v>
      </c>
      <c r="E96" s="305">
        <v>415347.8</v>
      </c>
      <c r="F96" s="305">
        <v>415347.8</v>
      </c>
      <c r="G96" s="305">
        <v>0</v>
      </c>
      <c r="H96" s="305">
        <v>0</v>
      </c>
      <c r="I96" s="305">
        <v>0</v>
      </c>
      <c r="J96" s="305">
        <v>0</v>
      </c>
      <c r="K96" s="305">
        <v>0</v>
      </c>
      <c r="L96" s="305">
        <v>0</v>
      </c>
    </row>
    <row r="97" ht="19.5" customHeight="1" spans="1:12">
      <c r="A97" s="304" t="s">
        <v>299</v>
      </c>
      <c r="B97" s="304"/>
      <c r="C97" s="304"/>
      <c r="D97" s="304" t="s">
        <v>298</v>
      </c>
      <c r="E97" s="305">
        <v>415347.8</v>
      </c>
      <c r="F97" s="305">
        <v>415347.8</v>
      </c>
      <c r="G97" s="305">
        <v>0</v>
      </c>
      <c r="H97" s="305">
        <v>0</v>
      </c>
      <c r="I97" s="305">
        <v>0</v>
      </c>
      <c r="J97" s="305">
        <v>0</v>
      </c>
      <c r="K97" s="305">
        <v>0</v>
      </c>
      <c r="L97" s="305">
        <v>0</v>
      </c>
    </row>
    <row r="98" ht="19.5" customHeight="1" spans="1:12">
      <c r="A98" s="304" t="s">
        <v>300</v>
      </c>
      <c r="B98" s="304"/>
      <c r="C98" s="304"/>
      <c r="D98" s="304" t="s">
        <v>301</v>
      </c>
      <c r="E98" s="305">
        <v>11092745.87</v>
      </c>
      <c r="F98" s="305">
        <v>11092745.87</v>
      </c>
      <c r="G98" s="305">
        <v>0</v>
      </c>
      <c r="H98" s="305">
        <v>0</v>
      </c>
      <c r="I98" s="305">
        <v>0</v>
      </c>
      <c r="J98" s="305">
        <v>0</v>
      </c>
      <c r="K98" s="305">
        <v>0</v>
      </c>
      <c r="L98" s="305">
        <v>0</v>
      </c>
    </row>
    <row r="99" ht="19.5" customHeight="1" spans="1:12">
      <c r="A99" s="304" t="s">
        <v>302</v>
      </c>
      <c r="B99" s="304"/>
      <c r="C99" s="304"/>
      <c r="D99" s="304" t="s">
        <v>303</v>
      </c>
      <c r="E99" s="305">
        <v>6171174.87</v>
      </c>
      <c r="F99" s="305">
        <v>6171174.87</v>
      </c>
      <c r="G99" s="305">
        <v>0</v>
      </c>
      <c r="H99" s="305">
        <v>0</v>
      </c>
      <c r="I99" s="305">
        <v>0</v>
      </c>
      <c r="J99" s="305">
        <v>0</v>
      </c>
      <c r="K99" s="305">
        <v>0</v>
      </c>
      <c r="L99" s="305">
        <v>0</v>
      </c>
    </row>
    <row r="100" ht="19.5" customHeight="1" spans="1:12">
      <c r="A100" s="304" t="s">
        <v>304</v>
      </c>
      <c r="B100" s="304"/>
      <c r="C100" s="304"/>
      <c r="D100" s="304" t="s">
        <v>305</v>
      </c>
      <c r="E100" s="305">
        <v>1927378.87</v>
      </c>
      <c r="F100" s="305">
        <v>1927378.87</v>
      </c>
      <c r="G100" s="305">
        <v>0</v>
      </c>
      <c r="H100" s="305">
        <v>0</v>
      </c>
      <c r="I100" s="305">
        <v>0</v>
      </c>
      <c r="J100" s="305">
        <v>0</v>
      </c>
      <c r="K100" s="305">
        <v>0</v>
      </c>
      <c r="L100" s="305">
        <v>0</v>
      </c>
    </row>
    <row r="101" ht="19.5" customHeight="1" spans="1:12">
      <c r="A101" s="304" t="s">
        <v>306</v>
      </c>
      <c r="B101" s="304"/>
      <c r="C101" s="304"/>
      <c r="D101" s="304" t="s">
        <v>307</v>
      </c>
      <c r="E101" s="305">
        <v>243796</v>
      </c>
      <c r="F101" s="305">
        <v>243796</v>
      </c>
      <c r="G101" s="305">
        <v>0</v>
      </c>
      <c r="H101" s="305">
        <v>0</v>
      </c>
      <c r="I101" s="305">
        <v>0</v>
      </c>
      <c r="J101" s="305">
        <v>0</v>
      </c>
      <c r="K101" s="305">
        <v>0</v>
      </c>
      <c r="L101" s="305">
        <v>0</v>
      </c>
    </row>
    <row r="102" ht="19.5" customHeight="1" spans="1:12">
      <c r="A102" s="304" t="s">
        <v>308</v>
      </c>
      <c r="B102" s="304"/>
      <c r="C102" s="304"/>
      <c r="D102" s="304" t="s">
        <v>309</v>
      </c>
      <c r="E102" s="305">
        <v>4000000</v>
      </c>
      <c r="F102" s="305">
        <v>4000000</v>
      </c>
      <c r="G102" s="305">
        <v>0</v>
      </c>
      <c r="H102" s="305">
        <v>0</v>
      </c>
      <c r="I102" s="305">
        <v>0</v>
      </c>
      <c r="J102" s="305">
        <v>0</v>
      </c>
      <c r="K102" s="305">
        <v>0</v>
      </c>
      <c r="L102" s="305">
        <v>0</v>
      </c>
    </row>
    <row r="103" ht="19.5" customHeight="1" spans="1:12">
      <c r="A103" s="304" t="s">
        <v>310</v>
      </c>
      <c r="B103" s="304"/>
      <c r="C103" s="304"/>
      <c r="D103" s="304" t="s">
        <v>311</v>
      </c>
      <c r="E103" s="305">
        <v>1156113.88</v>
      </c>
      <c r="F103" s="305">
        <v>1156113.88</v>
      </c>
      <c r="G103" s="305">
        <v>0</v>
      </c>
      <c r="H103" s="305">
        <v>0</v>
      </c>
      <c r="I103" s="305">
        <v>0</v>
      </c>
      <c r="J103" s="305">
        <v>0</v>
      </c>
      <c r="K103" s="305">
        <v>0</v>
      </c>
      <c r="L103" s="305">
        <v>0</v>
      </c>
    </row>
    <row r="104" ht="19.5" customHeight="1" spans="1:12">
      <c r="A104" s="304" t="s">
        <v>312</v>
      </c>
      <c r="B104" s="304"/>
      <c r="C104" s="304"/>
      <c r="D104" s="304" t="s">
        <v>313</v>
      </c>
      <c r="E104" s="305">
        <v>731354.56</v>
      </c>
      <c r="F104" s="305">
        <v>731354.56</v>
      </c>
      <c r="G104" s="305">
        <v>0</v>
      </c>
      <c r="H104" s="305">
        <v>0</v>
      </c>
      <c r="I104" s="305">
        <v>0</v>
      </c>
      <c r="J104" s="305">
        <v>0</v>
      </c>
      <c r="K104" s="305">
        <v>0</v>
      </c>
      <c r="L104" s="305">
        <v>0</v>
      </c>
    </row>
    <row r="105" ht="19.5" customHeight="1" spans="1:12">
      <c r="A105" s="304" t="s">
        <v>314</v>
      </c>
      <c r="B105" s="304"/>
      <c r="C105" s="304"/>
      <c r="D105" s="304" t="s">
        <v>315</v>
      </c>
      <c r="E105" s="305">
        <v>424759.32</v>
      </c>
      <c r="F105" s="305">
        <v>424759.32</v>
      </c>
      <c r="G105" s="305">
        <v>0</v>
      </c>
      <c r="H105" s="305">
        <v>0</v>
      </c>
      <c r="I105" s="305">
        <v>0</v>
      </c>
      <c r="J105" s="305">
        <v>0</v>
      </c>
      <c r="K105" s="305">
        <v>0</v>
      </c>
      <c r="L105" s="305">
        <v>0</v>
      </c>
    </row>
    <row r="106" ht="19.5" customHeight="1" spans="1:12">
      <c r="A106" s="304" t="s">
        <v>316</v>
      </c>
      <c r="B106" s="304"/>
      <c r="C106" s="304"/>
      <c r="D106" s="304" t="s">
        <v>317</v>
      </c>
      <c r="E106" s="305">
        <v>2865358.12</v>
      </c>
      <c r="F106" s="305">
        <v>2865358.12</v>
      </c>
      <c r="G106" s="305">
        <v>0</v>
      </c>
      <c r="H106" s="305">
        <v>0</v>
      </c>
      <c r="I106" s="305">
        <v>0</v>
      </c>
      <c r="J106" s="305">
        <v>0</v>
      </c>
      <c r="K106" s="305">
        <v>0</v>
      </c>
      <c r="L106" s="305">
        <v>0</v>
      </c>
    </row>
    <row r="107" ht="19.5" customHeight="1" spans="1:12">
      <c r="A107" s="304" t="s">
        <v>318</v>
      </c>
      <c r="B107" s="304"/>
      <c r="C107" s="304"/>
      <c r="D107" s="304" t="s">
        <v>319</v>
      </c>
      <c r="E107" s="305">
        <v>831958.12</v>
      </c>
      <c r="F107" s="305">
        <v>831958.12</v>
      </c>
      <c r="G107" s="305">
        <v>0</v>
      </c>
      <c r="H107" s="305">
        <v>0</v>
      </c>
      <c r="I107" s="305">
        <v>0</v>
      </c>
      <c r="J107" s="305">
        <v>0</v>
      </c>
      <c r="K107" s="305">
        <v>0</v>
      </c>
      <c r="L107" s="305">
        <v>0</v>
      </c>
    </row>
    <row r="108" ht="19.5" customHeight="1" spans="1:12">
      <c r="A108" s="304" t="s">
        <v>320</v>
      </c>
      <c r="B108" s="304"/>
      <c r="C108" s="304"/>
      <c r="D108" s="304" t="s">
        <v>321</v>
      </c>
      <c r="E108" s="305">
        <v>33400</v>
      </c>
      <c r="F108" s="305">
        <v>33400</v>
      </c>
      <c r="G108" s="305">
        <v>0</v>
      </c>
      <c r="H108" s="305">
        <v>0</v>
      </c>
      <c r="I108" s="305">
        <v>0</v>
      </c>
      <c r="J108" s="305">
        <v>0</v>
      </c>
      <c r="K108" s="305">
        <v>0</v>
      </c>
      <c r="L108" s="305">
        <v>0</v>
      </c>
    </row>
    <row r="109" ht="19.5" customHeight="1" spans="1:12">
      <c r="A109" s="304" t="s">
        <v>322</v>
      </c>
      <c r="B109" s="304"/>
      <c r="C109" s="304"/>
      <c r="D109" s="304" t="s">
        <v>323</v>
      </c>
      <c r="E109" s="305">
        <v>2000000</v>
      </c>
      <c r="F109" s="305">
        <v>2000000</v>
      </c>
      <c r="G109" s="305">
        <v>0</v>
      </c>
      <c r="H109" s="305">
        <v>0</v>
      </c>
      <c r="I109" s="305">
        <v>0</v>
      </c>
      <c r="J109" s="305">
        <v>0</v>
      </c>
      <c r="K109" s="305">
        <v>0</v>
      </c>
      <c r="L109" s="305">
        <v>0</v>
      </c>
    </row>
    <row r="110" ht="19.5" customHeight="1" spans="1:12">
      <c r="A110" s="304" t="s">
        <v>324</v>
      </c>
      <c r="B110" s="304"/>
      <c r="C110" s="304"/>
      <c r="D110" s="304" t="s">
        <v>325</v>
      </c>
      <c r="E110" s="305">
        <v>300000</v>
      </c>
      <c r="F110" s="305">
        <v>300000</v>
      </c>
      <c r="G110" s="305">
        <v>0</v>
      </c>
      <c r="H110" s="305">
        <v>0</v>
      </c>
      <c r="I110" s="305">
        <v>0</v>
      </c>
      <c r="J110" s="305">
        <v>0</v>
      </c>
      <c r="K110" s="305">
        <v>0</v>
      </c>
      <c r="L110" s="305">
        <v>0</v>
      </c>
    </row>
    <row r="111" ht="19.5" customHeight="1" spans="1:12">
      <c r="A111" s="304" t="s">
        <v>326</v>
      </c>
      <c r="B111" s="304"/>
      <c r="C111" s="304"/>
      <c r="D111" s="304" t="s">
        <v>327</v>
      </c>
      <c r="E111" s="305">
        <v>300000</v>
      </c>
      <c r="F111" s="305">
        <v>300000</v>
      </c>
      <c r="G111" s="305">
        <v>0</v>
      </c>
      <c r="H111" s="305">
        <v>0</v>
      </c>
      <c r="I111" s="305">
        <v>0</v>
      </c>
      <c r="J111" s="305">
        <v>0</v>
      </c>
      <c r="K111" s="305">
        <v>0</v>
      </c>
      <c r="L111" s="305">
        <v>0</v>
      </c>
    </row>
    <row r="112" ht="19.5" customHeight="1" spans="1:12">
      <c r="A112" s="304" t="s">
        <v>328</v>
      </c>
      <c r="B112" s="304"/>
      <c r="C112" s="304"/>
      <c r="D112" s="304" t="s">
        <v>329</v>
      </c>
      <c r="E112" s="305">
        <v>14832</v>
      </c>
      <c r="F112" s="305">
        <v>14832</v>
      </c>
      <c r="G112" s="305">
        <v>0</v>
      </c>
      <c r="H112" s="305">
        <v>0</v>
      </c>
      <c r="I112" s="305">
        <v>0</v>
      </c>
      <c r="J112" s="305">
        <v>0</v>
      </c>
      <c r="K112" s="305">
        <v>0</v>
      </c>
      <c r="L112" s="305">
        <v>0</v>
      </c>
    </row>
    <row r="113" ht="19.5" customHeight="1" spans="1:12">
      <c r="A113" s="304" t="s">
        <v>330</v>
      </c>
      <c r="B113" s="304"/>
      <c r="C113" s="304"/>
      <c r="D113" s="304" t="s">
        <v>331</v>
      </c>
      <c r="E113" s="305">
        <v>14832</v>
      </c>
      <c r="F113" s="305">
        <v>14832</v>
      </c>
      <c r="G113" s="305">
        <v>0</v>
      </c>
      <c r="H113" s="305">
        <v>0</v>
      </c>
      <c r="I113" s="305">
        <v>0</v>
      </c>
      <c r="J113" s="305">
        <v>0</v>
      </c>
      <c r="K113" s="305">
        <v>0</v>
      </c>
      <c r="L113" s="305">
        <v>0</v>
      </c>
    </row>
    <row r="114" ht="19.5" customHeight="1" spans="1:12">
      <c r="A114" s="304" t="s">
        <v>332</v>
      </c>
      <c r="B114" s="304"/>
      <c r="C114" s="304"/>
      <c r="D114" s="304" t="s">
        <v>333</v>
      </c>
      <c r="E114" s="305">
        <v>585267</v>
      </c>
      <c r="F114" s="305">
        <v>585267</v>
      </c>
      <c r="G114" s="305">
        <v>0</v>
      </c>
      <c r="H114" s="305">
        <v>0</v>
      </c>
      <c r="I114" s="305">
        <v>0</v>
      </c>
      <c r="J114" s="305">
        <v>0</v>
      </c>
      <c r="K114" s="305">
        <v>0</v>
      </c>
      <c r="L114" s="305">
        <v>0</v>
      </c>
    </row>
    <row r="115" ht="19.5" customHeight="1" spans="1:12">
      <c r="A115" s="304" t="s">
        <v>334</v>
      </c>
      <c r="B115" s="304"/>
      <c r="C115" s="304"/>
      <c r="D115" s="304" t="s">
        <v>333</v>
      </c>
      <c r="E115" s="305">
        <v>585267</v>
      </c>
      <c r="F115" s="305">
        <v>585267</v>
      </c>
      <c r="G115" s="305">
        <v>0</v>
      </c>
      <c r="H115" s="305">
        <v>0</v>
      </c>
      <c r="I115" s="305">
        <v>0</v>
      </c>
      <c r="J115" s="305">
        <v>0</v>
      </c>
      <c r="K115" s="305">
        <v>0</v>
      </c>
      <c r="L115" s="305">
        <v>0</v>
      </c>
    </row>
    <row r="116" ht="19.5" customHeight="1" spans="1:12">
      <c r="A116" s="304" t="s">
        <v>335</v>
      </c>
      <c r="B116" s="304"/>
      <c r="C116" s="304"/>
      <c r="D116" s="304" t="s">
        <v>336</v>
      </c>
      <c r="E116" s="305">
        <v>42073.25</v>
      </c>
      <c r="F116" s="305">
        <v>42073.25</v>
      </c>
      <c r="G116" s="305">
        <v>0</v>
      </c>
      <c r="H116" s="305">
        <v>0</v>
      </c>
      <c r="I116" s="305">
        <v>0</v>
      </c>
      <c r="J116" s="305">
        <v>0</v>
      </c>
      <c r="K116" s="305">
        <v>0</v>
      </c>
      <c r="L116" s="305">
        <v>0</v>
      </c>
    </row>
    <row r="117" ht="19.5" customHeight="1" spans="1:12">
      <c r="A117" s="304" t="s">
        <v>337</v>
      </c>
      <c r="B117" s="304"/>
      <c r="C117" s="304"/>
      <c r="D117" s="304" t="s">
        <v>338</v>
      </c>
      <c r="E117" s="305">
        <v>42073.25</v>
      </c>
      <c r="F117" s="305">
        <v>42073.25</v>
      </c>
      <c r="G117" s="305">
        <v>0</v>
      </c>
      <c r="H117" s="305">
        <v>0</v>
      </c>
      <c r="I117" s="305">
        <v>0</v>
      </c>
      <c r="J117" s="305">
        <v>0</v>
      </c>
      <c r="K117" s="305">
        <v>0</v>
      </c>
      <c r="L117" s="305">
        <v>0</v>
      </c>
    </row>
    <row r="118" ht="19.5" customHeight="1" spans="1:12">
      <c r="A118" s="304" t="s">
        <v>339</v>
      </c>
      <c r="B118" s="304"/>
      <c r="C118" s="304"/>
      <c r="D118" s="304" t="s">
        <v>140</v>
      </c>
      <c r="E118" s="305">
        <v>11510</v>
      </c>
      <c r="F118" s="305">
        <v>11510</v>
      </c>
      <c r="G118" s="305">
        <v>0</v>
      </c>
      <c r="H118" s="305">
        <v>0</v>
      </c>
      <c r="I118" s="305">
        <v>0</v>
      </c>
      <c r="J118" s="305">
        <v>0</v>
      </c>
      <c r="K118" s="305">
        <v>0</v>
      </c>
      <c r="L118" s="305">
        <v>0</v>
      </c>
    </row>
    <row r="119" ht="19.5" customHeight="1" spans="1:12">
      <c r="A119" s="304" t="s">
        <v>340</v>
      </c>
      <c r="B119" s="304"/>
      <c r="C119" s="304"/>
      <c r="D119" s="304" t="s">
        <v>341</v>
      </c>
      <c r="E119" s="305">
        <v>30563.25</v>
      </c>
      <c r="F119" s="305">
        <v>30563.25</v>
      </c>
      <c r="G119" s="305">
        <v>0</v>
      </c>
      <c r="H119" s="305">
        <v>0</v>
      </c>
      <c r="I119" s="305">
        <v>0</v>
      </c>
      <c r="J119" s="305">
        <v>0</v>
      </c>
      <c r="K119" s="305">
        <v>0</v>
      </c>
      <c r="L119" s="305">
        <v>0</v>
      </c>
    </row>
    <row r="120" ht="19.5" customHeight="1" spans="1:12">
      <c r="A120" s="304" t="s">
        <v>342</v>
      </c>
      <c r="B120" s="304"/>
      <c r="C120" s="304"/>
      <c r="D120" s="304" t="s">
        <v>343</v>
      </c>
      <c r="E120" s="305">
        <v>309895.83</v>
      </c>
      <c r="F120" s="305">
        <v>309895.83</v>
      </c>
      <c r="G120" s="305">
        <v>0</v>
      </c>
      <c r="H120" s="305">
        <v>0</v>
      </c>
      <c r="I120" s="305">
        <v>0</v>
      </c>
      <c r="J120" s="305">
        <v>0</v>
      </c>
      <c r="K120" s="305">
        <v>0</v>
      </c>
      <c r="L120" s="305">
        <v>0</v>
      </c>
    </row>
    <row r="121" ht="19.5" customHeight="1" spans="1:12">
      <c r="A121" s="304" t="s">
        <v>344</v>
      </c>
      <c r="B121" s="304"/>
      <c r="C121" s="304"/>
      <c r="D121" s="304" t="s">
        <v>345</v>
      </c>
      <c r="E121" s="305">
        <v>309895.83</v>
      </c>
      <c r="F121" s="305">
        <v>309895.83</v>
      </c>
      <c r="G121" s="305">
        <v>0</v>
      </c>
      <c r="H121" s="305">
        <v>0</v>
      </c>
      <c r="I121" s="305">
        <v>0</v>
      </c>
      <c r="J121" s="305">
        <v>0</v>
      </c>
      <c r="K121" s="305">
        <v>0</v>
      </c>
      <c r="L121" s="305">
        <v>0</v>
      </c>
    </row>
    <row r="122" ht="19.5" customHeight="1" spans="1:12">
      <c r="A122" s="304" t="s">
        <v>346</v>
      </c>
      <c r="B122" s="304"/>
      <c r="C122" s="304"/>
      <c r="D122" s="304" t="s">
        <v>347</v>
      </c>
      <c r="E122" s="305">
        <v>20000</v>
      </c>
      <c r="F122" s="305">
        <v>20000</v>
      </c>
      <c r="G122" s="305">
        <v>0</v>
      </c>
      <c r="H122" s="305">
        <v>0</v>
      </c>
      <c r="I122" s="305">
        <v>0</v>
      </c>
      <c r="J122" s="305">
        <v>0</v>
      </c>
      <c r="K122" s="305">
        <v>0</v>
      </c>
      <c r="L122" s="305">
        <v>0</v>
      </c>
    </row>
    <row r="123" ht="19.5" customHeight="1" spans="1:12">
      <c r="A123" s="304" t="s">
        <v>348</v>
      </c>
      <c r="B123" s="304"/>
      <c r="C123" s="304"/>
      <c r="D123" s="304" t="s">
        <v>349</v>
      </c>
      <c r="E123" s="305">
        <v>289895.83</v>
      </c>
      <c r="F123" s="305">
        <v>289895.83</v>
      </c>
      <c r="G123" s="305">
        <v>0</v>
      </c>
      <c r="H123" s="305">
        <v>0</v>
      </c>
      <c r="I123" s="305">
        <v>0</v>
      </c>
      <c r="J123" s="305">
        <v>0</v>
      </c>
      <c r="K123" s="305">
        <v>0</v>
      </c>
      <c r="L123" s="305">
        <v>0</v>
      </c>
    </row>
    <row r="124" ht="19.5" customHeight="1" spans="1:12">
      <c r="A124" s="304" t="s">
        <v>350</v>
      </c>
      <c r="B124" s="304"/>
      <c r="C124" s="304"/>
      <c r="D124" s="304" t="s">
        <v>351</v>
      </c>
      <c r="E124" s="305">
        <v>1702533</v>
      </c>
      <c r="F124" s="305">
        <v>1702533</v>
      </c>
      <c r="G124" s="305">
        <v>0</v>
      </c>
      <c r="H124" s="305">
        <v>0</v>
      </c>
      <c r="I124" s="305">
        <v>0</v>
      </c>
      <c r="J124" s="305">
        <v>0</v>
      </c>
      <c r="K124" s="305">
        <v>0</v>
      </c>
      <c r="L124" s="305">
        <v>0</v>
      </c>
    </row>
    <row r="125" ht="19.5" customHeight="1" spans="1:12">
      <c r="A125" s="304" t="s">
        <v>352</v>
      </c>
      <c r="B125" s="304"/>
      <c r="C125" s="304"/>
      <c r="D125" s="304" t="s">
        <v>353</v>
      </c>
      <c r="E125" s="305">
        <v>1702533</v>
      </c>
      <c r="F125" s="305">
        <v>1702533</v>
      </c>
      <c r="G125" s="305">
        <v>0</v>
      </c>
      <c r="H125" s="305">
        <v>0</v>
      </c>
      <c r="I125" s="305">
        <v>0</v>
      </c>
      <c r="J125" s="305">
        <v>0</v>
      </c>
      <c r="K125" s="305">
        <v>0</v>
      </c>
      <c r="L125" s="305">
        <v>0</v>
      </c>
    </row>
    <row r="126" ht="19.5" customHeight="1" spans="1:12">
      <c r="A126" s="304" t="s">
        <v>354</v>
      </c>
      <c r="B126" s="304"/>
      <c r="C126" s="304"/>
      <c r="D126" s="304" t="s">
        <v>355</v>
      </c>
      <c r="E126" s="305">
        <v>1702533</v>
      </c>
      <c r="F126" s="305">
        <v>1702533</v>
      </c>
      <c r="G126" s="305">
        <v>0</v>
      </c>
      <c r="H126" s="305">
        <v>0</v>
      </c>
      <c r="I126" s="305">
        <v>0</v>
      </c>
      <c r="J126" s="305">
        <v>0</v>
      </c>
      <c r="K126" s="305">
        <v>0</v>
      </c>
      <c r="L126" s="305">
        <v>0</v>
      </c>
    </row>
    <row r="127" ht="19.5" customHeight="1" spans="1:12">
      <c r="A127" s="304" t="s">
        <v>356</v>
      </c>
      <c r="B127" s="304"/>
      <c r="C127" s="304"/>
      <c r="D127" s="304"/>
      <c r="E127" s="304"/>
      <c r="F127" s="304"/>
      <c r="G127" s="304"/>
      <c r="H127" s="304"/>
      <c r="I127" s="304"/>
      <c r="J127" s="304"/>
      <c r="K127" s="304"/>
      <c r="L127" s="304"/>
    </row>
  </sheetData>
  <mergeCells count="133">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L127"/>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scale="69" fitToHeight="0" orientation="landscape"/>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IV31"/>
  <sheetViews>
    <sheetView workbookViewId="0">
      <selection activeCell="G7" sqref="G7:J7"/>
    </sheetView>
  </sheetViews>
  <sheetFormatPr defaultColWidth="9" defaultRowHeight="13.5"/>
  <cols>
    <col min="1" max="2" width="11.1333333333333" style="91" customWidth="1"/>
    <col min="3" max="3" width="14.63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922</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923</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7" t="s">
        <v>924</v>
      </c>
      <c r="E6" s="57" t="s">
        <v>924</v>
      </c>
      <c r="F6" s="57" t="s">
        <v>924</v>
      </c>
      <c r="G6" s="51">
        <v>10</v>
      </c>
      <c r="H6" s="112">
        <v>1</v>
      </c>
      <c r="I6" s="97">
        <v>10</v>
      </c>
      <c r="J6" s="9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57" t="s">
        <v>924</v>
      </c>
      <c r="E7" s="57" t="s">
        <v>924</v>
      </c>
      <c r="F7" s="57" t="s">
        <v>924</v>
      </c>
      <c r="G7" s="51">
        <v>10</v>
      </c>
      <c r="H7" s="112">
        <v>1</v>
      </c>
      <c r="I7" s="97">
        <v>10</v>
      </c>
      <c r="J7" s="9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36" customHeight="1" spans="1:256">
      <c r="A11" s="51"/>
      <c r="B11" s="58" t="s">
        <v>925</v>
      </c>
      <c r="C11" s="59"/>
      <c r="D11" s="59"/>
      <c r="E11" s="60"/>
      <c r="F11" s="61" t="s">
        <v>926</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94" t="s">
        <v>740</v>
      </c>
      <c r="C13" s="94" t="s">
        <v>741</v>
      </c>
      <c r="D13" s="94" t="s">
        <v>742</v>
      </c>
      <c r="E13" s="94" t="s">
        <v>743</v>
      </c>
      <c r="F13" s="65" t="s">
        <v>744</v>
      </c>
      <c r="G13" s="95"/>
      <c r="H13" s="95"/>
      <c r="I13" s="95"/>
      <c r="J13" s="68"/>
    </row>
    <row r="14" ht="18" customHeight="1" spans="1:256">
      <c r="A14" s="113" t="s">
        <v>747</v>
      </c>
      <c r="B14" s="69" t="s">
        <v>748</v>
      </c>
      <c r="C14" s="154" t="s">
        <v>927</v>
      </c>
      <c r="D14" s="325" t="s">
        <v>818</v>
      </c>
      <c r="E14" s="155">
        <v>130.568</v>
      </c>
      <c r="F14" s="156" t="s">
        <v>902</v>
      </c>
      <c r="G14" s="157">
        <v>1</v>
      </c>
      <c r="H14" s="156">
        <v>10</v>
      </c>
      <c r="I14" s="156">
        <v>10</v>
      </c>
      <c r="J14" s="99"/>
    </row>
    <row r="15" ht="18" customHeight="1" spans="1:256">
      <c r="A15" s="113"/>
      <c r="B15" s="69" t="s">
        <v>751</v>
      </c>
      <c r="C15" s="154" t="s">
        <v>928</v>
      </c>
      <c r="D15" s="69"/>
      <c r="E15" s="155">
        <v>90</v>
      </c>
      <c r="F15" s="156" t="s">
        <v>929</v>
      </c>
      <c r="G15" s="157">
        <v>0.9</v>
      </c>
      <c r="H15" s="156">
        <v>10</v>
      </c>
      <c r="I15" s="156">
        <v>10</v>
      </c>
      <c r="J15" s="99"/>
    </row>
    <row r="16" ht="18" customHeight="1" spans="1:256">
      <c r="A16" s="113"/>
      <c r="B16" s="69" t="s">
        <v>762</v>
      </c>
      <c r="C16" s="154" t="s">
        <v>930</v>
      </c>
      <c r="D16" s="69"/>
      <c r="E16" s="155">
        <v>12</v>
      </c>
      <c r="F16" s="156" t="s">
        <v>931</v>
      </c>
      <c r="G16" s="157">
        <v>1</v>
      </c>
      <c r="H16" s="156">
        <v>10</v>
      </c>
      <c r="I16" s="156">
        <v>10</v>
      </c>
      <c r="J16" s="99"/>
    </row>
    <row r="17" ht="18" customHeight="1" spans="1:10">
      <c r="A17" s="113"/>
      <c r="B17" s="69" t="s">
        <v>765</v>
      </c>
      <c r="C17" s="154" t="s">
        <v>932</v>
      </c>
      <c r="D17" s="69"/>
      <c r="E17" s="155">
        <v>65.28</v>
      </c>
      <c r="F17" s="156" t="s">
        <v>750</v>
      </c>
      <c r="G17" s="157">
        <v>1</v>
      </c>
      <c r="H17" s="156">
        <v>20</v>
      </c>
      <c r="I17" s="156">
        <v>20</v>
      </c>
      <c r="J17" s="99"/>
    </row>
    <row r="18" ht="30" customHeight="1" spans="1:10">
      <c r="A18" s="113" t="s">
        <v>768</v>
      </c>
      <c r="B18" s="69" t="s">
        <v>774</v>
      </c>
      <c r="C18" s="154" t="s">
        <v>933</v>
      </c>
      <c r="D18" s="69"/>
      <c r="E18" s="155">
        <v>90</v>
      </c>
      <c r="F18" s="156" t="s">
        <v>929</v>
      </c>
      <c r="G18" s="157">
        <v>0.9</v>
      </c>
      <c r="H18" s="156">
        <v>10</v>
      </c>
      <c r="I18" s="156">
        <v>10</v>
      </c>
      <c r="J18" s="99"/>
    </row>
    <row r="19" ht="30" customHeight="1" spans="1:10">
      <c r="A19" s="113"/>
      <c r="B19" s="69" t="s">
        <v>778</v>
      </c>
      <c r="C19" s="154" t="s">
        <v>934</v>
      </c>
      <c r="D19" s="69"/>
      <c r="E19" s="155">
        <v>90</v>
      </c>
      <c r="F19" s="156" t="s">
        <v>929</v>
      </c>
      <c r="G19" s="157">
        <v>0.9</v>
      </c>
      <c r="H19" s="156">
        <v>10</v>
      </c>
      <c r="I19" s="156">
        <v>10</v>
      </c>
      <c r="J19" s="99"/>
    </row>
    <row r="20" ht="30" customHeight="1" spans="1:10">
      <c r="A20" s="113"/>
      <c r="B20" s="80" t="s">
        <v>782</v>
      </c>
      <c r="C20" s="154" t="s">
        <v>935</v>
      </c>
      <c r="D20" s="69"/>
      <c r="E20" s="155">
        <v>90</v>
      </c>
      <c r="F20" s="156" t="s">
        <v>929</v>
      </c>
      <c r="G20" s="157">
        <v>0.9</v>
      </c>
      <c r="H20" s="156">
        <v>10</v>
      </c>
      <c r="I20" s="156">
        <v>10</v>
      </c>
      <c r="J20" s="99"/>
    </row>
    <row r="21" ht="30" customHeight="1" spans="1:10">
      <c r="A21" s="81" t="s">
        <v>786</v>
      </c>
      <c r="B21" s="80" t="s">
        <v>787</v>
      </c>
      <c r="C21" s="154" t="s">
        <v>936</v>
      </c>
      <c r="D21" s="69"/>
      <c r="E21" s="155">
        <v>90</v>
      </c>
      <c r="F21" s="155" t="s">
        <v>929</v>
      </c>
      <c r="G21" s="158">
        <v>0.9</v>
      </c>
      <c r="H21" s="155">
        <v>10</v>
      </c>
      <c r="I21" s="155">
        <v>10</v>
      </c>
      <c r="J21" s="60" t="s">
        <v>833</v>
      </c>
    </row>
    <row r="22" ht="54" customHeight="1" spans="1:10">
      <c r="A22" s="103" t="s">
        <v>834</v>
      </c>
      <c r="B22" s="116"/>
      <c r="C22" s="116"/>
      <c r="D22" s="105"/>
      <c r="E22" s="105"/>
      <c r="F22" s="105"/>
      <c r="G22" s="105"/>
      <c r="H22" s="105"/>
      <c r="I22" s="105"/>
      <c r="J22" s="104"/>
    </row>
    <row r="23" ht="25.5" customHeight="1" spans="1:10">
      <c r="A23" s="103" t="s">
        <v>835</v>
      </c>
      <c r="B23" s="103"/>
      <c r="C23" s="103"/>
      <c r="D23" s="103"/>
      <c r="E23" s="103"/>
      <c r="F23" s="103"/>
      <c r="G23" s="103"/>
      <c r="H23" s="103">
        <v>100</v>
      </c>
      <c r="I23" s="103">
        <v>100</v>
      </c>
      <c r="J23" s="106" t="s">
        <v>836</v>
      </c>
    </row>
    <row r="24" ht="17.1" customHeight="1" spans="1:10">
      <c r="A24" s="107"/>
      <c r="B24" s="107"/>
      <c r="C24" s="107"/>
      <c r="D24" s="107"/>
      <c r="E24" s="107"/>
      <c r="F24" s="107"/>
      <c r="G24" s="107"/>
      <c r="H24" s="107"/>
      <c r="I24" s="107"/>
      <c r="J24" s="108"/>
    </row>
    <row r="25" ht="29.1" customHeight="1" spans="1:10">
      <c r="A25" s="109" t="s">
        <v>791</v>
      </c>
      <c r="B25" s="107"/>
      <c r="C25" s="107"/>
      <c r="D25" s="107"/>
      <c r="E25" s="107"/>
      <c r="F25" s="107"/>
      <c r="G25" s="107"/>
      <c r="H25" s="107"/>
      <c r="I25" s="107"/>
      <c r="J25" s="108"/>
    </row>
    <row r="26" ht="27" customHeight="1" spans="1:10">
      <c r="A26" s="109" t="s">
        <v>792</v>
      </c>
      <c r="B26" s="109"/>
      <c r="C26" s="109"/>
      <c r="D26" s="109"/>
      <c r="E26" s="109"/>
      <c r="F26" s="109"/>
      <c r="G26" s="109"/>
      <c r="H26" s="109"/>
      <c r="I26" s="109"/>
      <c r="J26" s="109"/>
    </row>
    <row r="27" ht="18.95" customHeight="1" spans="1:10">
      <c r="A27" s="109" t="s">
        <v>793</v>
      </c>
      <c r="B27" s="109"/>
      <c r="C27" s="109"/>
      <c r="D27" s="109"/>
      <c r="E27" s="109"/>
      <c r="F27" s="109"/>
      <c r="G27" s="109"/>
      <c r="H27" s="109"/>
      <c r="I27" s="109"/>
      <c r="J27" s="109"/>
    </row>
    <row r="28" ht="18" customHeight="1" spans="1:10">
      <c r="A28" s="109" t="s">
        <v>837</v>
      </c>
      <c r="B28" s="109"/>
      <c r="C28" s="109"/>
      <c r="D28" s="109"/>
      <c r="E28" s="109"/>
      <c r="F28" s="109"/>
      <c r="G28" s="109"/>
      <c r="H28" s="109"/>
      <c r="I28" s="109"/>
      <c r="J28" s="109"/>
    </row>
    <row r="29" ht="18" customHeight="1" spans="1:10">
      <c r="A29" s="109" t="s">
        <v>838</v>
      </c>
      <c r="B29" s="109"/>
      <c r="C29" s="109"/>
      <c r="D29" s="109"/>
      <c r="E29" s="109"/>
      <c r="F29" s="109"/>
      <c r="G29" s="109"/>
      <c r="H29" s="109"/>
      <c r="I29" s="109"/>
      <c r="J29" s="109"/>
    </row>
    <row r="30" ht="18" customHeight="1" spans="1:10">
      <c r="A30" s="109" t="s">
        <v>839</v>
      </c>
      <c r="B30" s="109"/>
      <c r="C30" s="109"/>
      <c r="D30" s="109"/>
      <c r="E30" s="109"/>
      <c r="F30" s="109"/>
      <c r="G30" s="109"/>
      <c r="H30" s="109"/>
      <c r="I30" s="109"/>
      <c r="J30" s="109"/>
    </row>
    <row r="31" ht="24" customHeight="1" spans="1:10">
      <c r="A31" s="109" t="s">
        <v>840</v>
      </c>
      <c r="B31" s="109"/>
      <c r="C31" s="109"/>
      <c r="D31" s="109"/>
      <c r="E31" s="109"/>
      <c r="F31" s="109"/>
      <c r="G31" s="109"/>
      <c r="H31" s="109"/>
      <c r="I31" s="109"/>
      <c r="J31"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A14:A17"/>
    <mergeCell ref="A18:A20"/>
    <mergeCell ref="D14:D21"/>
    <mergeCell ref="G12:G13"/>
    <mergeCell ref="H12:H13"/>
    <mergeCell ref="I12:I13"/>
    <mergeCell ref="J12:J13"/>
    <mergeCell ref="A5:B9"/>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IV32"/>
  <sheetViews>
    <sheetView workbookViewId="0">
      <selection activeCell="F9" sqref="F9"/>
    </sheetView>
  </sheetViews>
  <sheetFormatPr defaultColWidth="9" defaultRowHeight="13.5"/>
  <cols>
    <col min="1" max="2" width="11.1333333333333" style="91" customWidth="1"/>
    <col min="3" max="3" width="14.6333333333333" style="91" customWidth="1"/>
    <col min="4" max="4" width="11.2583333333333" style="91" customWidth="1"/>
    <col min="5" max="5" width="12.7583333333333" style="91" customWidth="1"/>
    <col min="6"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937</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800</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143" t="s">
        <v>938</v>
      </c>
      <c r="E6" s="143" t="s">
        <v>938</v>
      </c>
      <c r="F6" s="143" t="s">
        <v>938</v>
      </c>
      <c r="G6" s="51">
        <v>10</v>
      </c>
      <c r="H6" s="93">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143" t="s">
        <v>938</v>
      </c>
      <c r="E7" s="143" t="s">
        <v>938</v>
      </c>
      <c r="F7" s="143" t="s">
        <v>938</v>
      </c>
      <c r="G7" s="51" t="s">
        <v>634</v>
      </c>
      <c r="H7" s="55"/>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117" customHeight="1" spans="1:256">
      <c r="A11" s="51"/>
      <c r="B11" s="58" t="s">
        <v>939</v>
      </c>
      <c r="C11" s="59"/>
      <c r="D11" s="59"/>
      <c r="E11" s="60"/>
      <c r="F11" s="146" t="s">
        <v>940</v>
      </c>
      <c r="G11" s="146"/>
      <c r="H11" s="146"/>
      <c r="I11" s="146"/>
      <c r="J11" s="146"/>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7" customHeight="1" spans="1:256">
      <c r="A14" s="69" t="s">
        <v>747</v>
      </c>
      <c r="B14" s="70" t="s">
        <v>748</v>
      </c>
      <c r="C14" s="74" t="s">
        <v>941</v>
      </c>
      <c r="D14" s="325" t="s">
        <v>818</v>
      </c>
      <c r="E14" s="74">
        <v>2</v>
      </c>
      <c r="F14" s="148" t="s">
        <v>900</v>
      </c>
      <c r="G14" s="148" t="s">
        <v>916</v>
      </c>
      <c r="H14" s="149">
        <v>20</v>
      </c>
      <c r="I14" s="149">
        <v>20</v>
      </c>
      <c r="J14" s="68"/>
    </row>
    <row r="15" ht="66" customHeight="1" spans="1:256">
      <c r="A15" s="69"/>
      <c r="B15" s="70" t="s">
        <v>751</v>
      </c>
      <c r="C15" s="74" t="s">
        <v>942</v>
      </c>
      <c r="D15" s="69"/>
      <c r="E15" s="74">
        <v>98</v>
      </c>
      <c r="F15" s="148" t="s">
        <v>754</v>
      </c>
      <c r="G15" s="148" t="s">
        <v>918</v>
      </c>
      <c r="H15" s="149">
        <v>20</v>
      </c>
      <c r="I15" s="149">
        <v>20</v>
      </c>
      <c r="J15" s="68"/>
    </row>
    <row r="16" ht="18" customHeight="1" spans="1:256">
      <c r="A16" s="69"/>
      <c r="B16" s="70" t="s">
        <v>762</v>
      </c>
      <c r="C16" s="74" t="s">
        <v>943</v>
      </c>
      <c r="D16" s="69"/>
      <c r="E16" s="74">
        <v>98</v>
      </c>
      <c r="F16" s="148" t="s">
        <v>754</v>
      </c>
      <c r="G16" s="148" t="s">
        <v>918</v>
      </c>
      <c r="H16" s="149">
        <v>15</v>
      </c>
      <c r="I16" s="149">
        <v>15</v>
      </c>
      <c r="J16" s="68"/>
    </row>
    <row r="17" ht="18" customHeight="1" spans="1:10">
      <c r="A17" s="69"/>
      <c r="B17" s="69" t="s">
        <v>765</v>
      </c>
      <c r="C17" s="74" t="s">
        <v>827</v>
      </c>
      <c r="D17" s="69"/>
      <c r="E17" s="74">
        <v>2</v>
      </c>
      <c r="F17" s="148" t="s">
        <v>750</v>
      </c>
      <c r="G17" s="148" t="s">
        <v>916</v>
      </c>
      <c r="H17" s="149">
        <v>15</v>
      </c>
      <c r="I17" s="149">
        <v>15</v>
      </c>
      <c r="J17" s="68"/>
    </row>
    <row r="18" ht="30" customHeight="1" spans="1:10">
      <c r="A18" s="69" t="s">
        <v>768</v>
      </c>
      <c r="B18" s="69" t="s">
        <v>769</v>
      </c>
      <c r="C18" s="150"/>
      <c r="D18" s="69"/>
      <c r="E18" s="150"/>
      <c r="F18" s="151"/>
      <c r="G18" s="151"/>
      <c r="H18" s="152">
        <v>0</v>
      </c>
      <c r="I18" s="152">
        <v>0</v>
      </c>
      <c r="J18" s="68"/>
    </row>
    <row r="19" ht="68" customHeight="1" spans="1:10">
      <c r="A19" s="69"/>
      <c r="B19" s="69" t="s">
        <v>774</v>
      </c>
      <c r="C19" s="74" t="s">
        <v>944</v>
      </c>
      <c r="D19" s="69"/>
      <c r="E19" s="74">
        <v>97</v>
      </c>
      <c r="F19" s="148" t="s">
        <v>754</v>
      </c>
      <c r="G19" s="148" t="s">
        <v>918</v>
      </c>
      <c r="H19" s="149">
        <v>10</v>
      </c>
      <c r="I19" s="149">
        <v>10</v>
      </c>
      <c r="J19" s="68"/>
    </row>
    <row r="20" ht="30" customHeight="1" spans="1:10">
      <c r="A20" s="69"/>
      <c r="B20" s="69" t="s">
        <v>778</v>
      </c>
      <c r="C20" s="150"/>
      <c r="D20" s="69"/>
      <c r="E20" s="153"/>
      <c r="F20" s="152"/>
      <c r="G20" s="152"/>
      <c r="H20" s="152">
        <v>0</v>
      </c>
      <c r="I20" s="152">
        <v>0</v>
      </c>
      <c r="J20" s="68"/>
    </row>
    <row r="21" ht="30" customHeight="1" spans="1:10">
      <c r="A21" s="69"/>
      <c r="B21" s="80" t="s">
        <v>782</v>
      </c>
      <c r="C21" s="150"/>
      <c r="D21" s="69"/>
      <c r="E21" s="150"/>
      <c r="F21" s="151"/>
      <c r="G21" s="151"/>
      <c r="H21" s="152">
        <v>0</v>
      </c>
      <c r="I21" s="152">
        <v>0</v>
      </c>
      <c r="J21" s="68"/>
    </row>
    <row r="22" ht="30" customHeight="1" spans="1:10">
      <c r="A22" s="81" t="s">
        <v>786</v>
      </c>
      <c r="B22" s="82" t="s">
        <v>787</v>
      </c>
      <c r="C22" s="74" t="s">
        <v>945</v>
      </c>
      <c r="D22" s="69"/>
      <c r="E22" s="74">
        <v>85</v>
      </c>
      <c r="F22" s="74" t="s">
        <v>754</v>
      </c>
      <c r="G22" s="74" t="s">
        <v>918</v>
      </c>
      <c r="H22" s="83">
        <v>10</v>
      </c>
      <c r="I22" s="83">
        <v>10</v>
      </c>
      <c r="J22" s="84" t="s">
        <v>833</v>
      </c>
    </row>
    <row r="23" ht="54" customHeight="1" spans="1:10">
      <c r="A23" s="103" t="s">
        <v>834</v>
      </c>
      <c r="B23" s="103"/>
      <c r="C23" s="103"/>
      <c r="D23" s="104"/>
      <c r="E23" s="104"/>
      <c r="F23" s="104"/>
      <c r="G23" s="104"/>
      <c r="H23" s="104"/>
      <c r="I23" s="104"/>
      <c r="J23" s="104"/>
    </row>
    <row r="24" ht="25.5" customHeight="1" spans="1:10">
      <c r="A24" s="103" t="s">
        <v>835</v>
      </c>
      <c r="B24" s="103"/>
      <c r="C24" s="103"/>
      <c r="D24" s="103"/>
      <c r="E24" s="103"/>
      <c r="F24" s="103"/>
      <c r="G24" s="103"/>
      <c r="H24" s="103">
        <v>100</v>
      </c>
      <c r="I24" s="103">
        <v>100</v>
      </c>
      <c r="J24" s="106" t="s">
        <v>836</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IV32"/>
  <sheetViews>
    <sheetView workbookViewId="0">
      <selection activeCell="F7" sqref="F7"/>
    </sheetView>
  </sheetViews>
  <sheetFormatPr defaultColWidth="9" defaultRowHeight="13.5"/>
  <cols>
    <col min="1" max="2" width="11.1333333333333" style="91" customWidth="1"/>
    <col min="3" max="3" width="22.63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946</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947</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145" t="s">
        <v>948</v>
      </c>
      <c r="E6" s="145" t="s">
        <v>948</v>
      </c>
      <c r="F6" s="145" t="s">
        <v>948</v>
      </c>
      <c r="G6" s="51">
        <v>10</v>
      </c>
      <c r="H6" s="55">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145" t="s">
        <v>948</v>
      </c>
      <c r="E7" s="145" t="s">
        <v>948</v>
      </c>
      <c r="F7" s="145" t="s">
        <v>948</v>
      </c>
      <c r="G7" s="51" t="s">
        <v>634</v>
      </c>
      <c r="H7" s="55">
        <v>1</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949</v>
      </c>
      <c r="C11" s="59"/>
      <c r="D11" s="59"/>
      <c r="E11" s="60"/>
      <c r="F11" s="57" t="s">
        <v>950</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30" customHeight="1" spans="1:256">
      <c r="A14" s="69" t="s">
        <v>747</v>
      </c>
      <c r="B14" s="70" t="s">
        <v>748</v>
      </c>
      <c r="C14" s="78" t="s">
        <v>951</v>
      </c>
      <c r="D14" s="323" t="s">
        <v>818</v>
      </c>
      <c r="E14" s="51">
        <v>20</v>
      </c>
      <c r="F14" s="67" t="s">
        <v>879</v>
      </c>
      <c r="G14" s="73">
        <v>1</v>
      </c>
      <c r="H14" s="68">
        <v>10</v>
      </c>
      <c r="I14" s="68">
        <v>10</v>
      </c>
      <c r="J14" s="68"/>
    </row>
    <row r="15" ht="30" customHeight="1" spans="1:256">
      <c r="A15" s="69"/>
      <c r="B15" s="70" t="s">
        <v>751</v>
      </c>
      <c r="C15" s="78" t="s">
        <v>952</v>
      </c>
      <c r="D15" s="75"/>
      <c r="E15" s="51">
        <v>1</v>
      </c>
      <c r="F15" s="67" t="s">
        <v>754</v>
      </c>
      <c r="G15" s="73">
        <v>1</v>
      </c>
      <c r="H15" s="68">
        <v>10</v>
      </c>
      <c r="I15" s="68">
        <v>10</v>
      </c>
      <c r="J15" s="68"/>
    </row>
    <row r="16" ht="39" customHeight="1" spans="1:256">
      <c r="A16" s="69"/>
      <c r="B16" s="70" t="s">
        <v>762</v>
      </c>
      <c r="C16" s="77">
        <v>46022</v>
      </c>
      <c r="D16" s="75"/>
      <c r="E16" s="51">
        <v>12</v>
      </c>
      <c r="F16" s="67" t="s">
        <v>754</v>
      </c>
      <c r="G16" s="73">
        <v>1</v>
      </c>
      <c r="H16" s="68">
        <v>10</v>
      </c>
      <c r="I16" s="68">
        <v>10</v>
      </c>
      <c r="J16" s="68"/>
    </row>
    <row r="17" ht="24.95" customHeight="1" spans="1:10">
      <c r="A17" s="69"/>
      <c r="B17" s="69" t="s">
        <v>765</v>
      </c>
      <c r="C17" s="78" t="s">
        <v>948</v>
      </c>
      <c r="D17" s="75"/>
      <c r="E17" s="51">
        <v>1</v>
      </c>
      <c r="F17" s="67" t="s">
        <v>754</v>
      </c>
      <c r="G17" s="73">
        <v>1</v>
      </c>
      <c r="H17" s="68">
        <v>10</v>
      </c>
      <c r="I17" s="68">
        <v>10</v>
      </c>
      <c r="J17" s="68"/>
    </row>
    <row r="18" ht="30" customHeight="1" spans="1:10">
      <c r="A18" s="69" t="s">
        <v>768</v>
      </c>
      <c r="B18" s="69" t="s">
        <v>769</v>
      </c>
      <c r="C18" s="78" t="s">
        <v>891</v>
      </c>
      <c r="D18" s="75"/>
      <c r="E18" s="51">
        <v>1</v>
      </c>
      <c r="F18" s="67" t="s">
        <v>754</v>
      </c>
      <c r="G18" s="73">
        <v>1</v>
      </c>
      <c r="H18" s="68">
        <v>10</v>
      </c>
      <c r="I18" s="68">
        <v>10</v>
      </c>
      <c r="J18" s="68"/>
    </row>
    <row r="19" ht="41.1" customHeight="1" spans="1:10">
      <c r="A19" s="69"/>
      <c r="B19" s="69" t="s">
        <v>774</v>
      </c>
      <c r="C19" s="78" t="s">
        <v>949</v>
      </c>
      <c r="D19" s="75"/>
      <c r="E19" s="51">
        <v>1</v>
      </c>
      <c r="F19" s="67" t="s">
        <v>754</v>
      </c>
      <c r="G19" s="73">
        <v>1</v>
      </c>
      <c r="H19" s="68">
        <v>10</v>
      </c>
      <c r="I19" s="68">
        <v>10</v>
      </c>
      <c r="J19" s="68"/>
    </row>
    <row r="20" ht="30" customHeight="1" spans="1:10">
      <c r="A20" s="69"/>
      <c r="B20" s="69" t="s">
        <v>778</v>
      </c>
      <c r="C20" s="78" t="s">
        <v>953</v>
      </c>
      <c r="D20" s="75"/>
      <c r="E20" s="51">
        <v>1</v>
      </c>
      <c r="F20" s="67" t="s">
        <v>754</v>
      </c>
      <c r="G20" s="73">
        <v>1</v>
      </c>
      <c r="H20" s="68">
        <v>10</v>
      </c>
      <c r="I20" s="68">
        <v>10</v>
      </c>
      <c r="J20" s="68"/>
    </row>
    <row r="21" ht="30" customHeight="1" spans="1:10">
      <c r="A21" s="69"/>
      <c r="B21" s="80" t="s">
        <v>782</v>
      </c>
      <c r="C21" s="78" t="s">
        <v>954</v>
      </c>
      <c r="D21" s="75"/>
      <c r="E21" s="51">
        <v>1</v>
      </c>
      <c r="F21" s="67" t="s">
        <v>754</v>
      </c>
      <c r="G21" s="73">
        <v>1</v>
      </c>
      <c r="H21" s="68">
        <v>10</v>
      </c>
      <c r="I21" s="68">
        <v>10</v>
      </c>
      <c r="J21" s="68"/>
    </row>
    <row r="22" ht="30" customHeight="1" spans="1:10">
      <c r="A22" s="81" t="s">
        <v>786</v>
      </c>
      <c r="B22" s="82" t="s">
        <v>787</v>
      </c>
      <c r="C22" s="78" t="s">
        <v>955</v>
      </c>
      <c r="D22" s="75"/>
      <c r="E22" s="51">
        <v>1</v>
      </c>
      <c r="F22" s="67" t="s">
        <v>754</v>
      </c>
      <c r="G22" s="73">
        <v>1</v>
      </c>
      <c r="H22" s="68">
        <v>10</v>
      </c>
      <c r="I22" s="68">
        <v>10</v>
      </c>
      <c r="J22" s="84" t="s">
        <v>833</v>
      </c>
    </row>
    <row r="23" ht="54" customHeight="1" spans="1:10">
      <c r="A23" s="103" t="s">
        <v>834</v>
      </c>
      <c r="B23" s="103"/>
      <c r="C23" s="103"/>
      <c r="D23" s="104"/>
      <c r="E23" s="104"/>
      <c r="F23" s="104"/>
      <c r="G23" s="104"/>
      <c r="H23" s="104"/>
      <c r="I23" s="104"/>
      <c r="J23" s="104"/>
    </row>
    <row r="24" ht="25.5" customHeight="1" spans="1:10">
      <c r="A24" s="103" t="s">
        <v>835</v>
      </c>
      <c r="B24" s="103"/>
      <c r="C24" s="103"/>
      <c r="D24" s="103"/>
      <c r="E24" s="103"/>
      <c r="F24" s="103"/>
      <c r="G24" s="103"/>
      <c r="H24" s="103">
        <v>100</v>
      </c>
      <c r="I24" s="103">
        <v>100</v>
      </c>
      <c r="J24" s="106" t="s">
        <v>836</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V32"/>
  <sheetViews>
    <sheetView workbookViewId="0">
      <selection activeCell="F7" sqref="F7"/>
    </sheetView>
  </sheetViews>
  <sheetFormatPr defaultColWidth="9" defaultRowHeight="13.5"/>
  <cols>
    <col min="1" max="2" width="11.1333333333333" style="91" customWidth="1"/>
    <col min="3" max="3" width="14.63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956</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957</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7" t="s">
        <v>958</v>
      </c>
      <c r="E6" s="57" t="s">
        <v>958</v>
      </c>
      <c r="F6" s="57" t="s">
        <v>958</v>
      </c>
      <c r="G6" s="51">
        <v>10</v>
      </c>
      <c r="H6" s="93">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143" t="s">
        <v>958</v>
      </c>
      <c r="E7" s="143" t="s">
        <v>958</v>
      </c>
      <c r="F7" s="143" t="s">
        <v>958</v>
      </c>
      <c r="G7" s="51" t="s">
        <v>634</v>
      </c>
      <c r="H7" s="93">
        <v>1</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29" customHeight="1" spans="1:256">
      <c r="A11" s="51"/>
      <c r="B11" s="58" t="s">
        <v>959</v>
      </c>
      <c r="C11" s="59"/>
      <c r="D11" s="59"/>
      <c r="E11" s="60"/>
      <c r="F11" s="61" t="s">
        <v>960</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94" t="s">
        <v>743</v>
      </c>
      <c r="F13" s="65" t="s">
        <v>744</v>
      </c>
      <c r="G13" s="95"/>
      <c r="H13" s="95"/>
      <c r="I13" s="95"/>
      <c r="J13" s="68"/>
    </row>
    <row r="14" ht="28" customHeight="1" spans="1:256">
      <c r="A14" s="69" t="s">
        <v>747</v>
      </c>
      <c r="B14" s="70" t="s">
        <v>748</v>
      </c>
      <c r="C14" s="78" t="s">
        <v>961</v>
      </c>
      <c r="D14" s="324" t="s">
        <v>818</v>
      </c>
      <c r="E14" s="97">
        <v>1858</v>
      </c>
      <c r="F14" s="98" t="s">
        <v>879</v>
      </c>
      <c r="G14" s="98"/>
      <c r="H14" s="98">
        <v>25</v>
      </c>
      <c r="I14" s="98">
        <v>25</v>
      </c>
      <c r="J14" s="99"/>
    </row>
    <row r="15" ht="18" customHeight="1" spans="1:256">
      <c r="A15" s="69"/>
      <c r="B15" s="70" t="s">
        <v>751</v>
      </c>
      <c r="C15" s="78"/>
      <c r="D15" s="142"/>
      <c r="E15" s="97"/>
      <c r="F15" s="98"/>
      <c r="G15" s="98"/>
      <c r="H15" s="98"/>
      <c r="I15" s="98"/>
      <c r="J15" s="99"/>
    </row>
    <row r="16" ht="32" customHeight="1" spans="1:256">
      <c r="A16" s="69"/>
      <c r="B16" s="70" t="s">
        <v>762</v>
      </c>
      <c r="C16" s="78" t="s">
        <v>962</v>
      </c>
      <c r="D16" s="142"/>
      <c r="E16" s="97">
        <v>96</v>
      </c>
      <c r="F16" s="98" t="s">
        <v>754</v>
      </c>
      <c r="G16" s="98"/>
      <c r="H16" s="98">
        <v>25</v>
      </c>
      <c r="I16" s="98">
        <v>25</v>
      </c>
      <c r="J16" s="99"/>
    </row>
    <row r="17" ht="18" customHeight="1" spans="1:10">
      <c r="A17" s="69"/>
      <c r="B17" s="69" t="s">
        <v>765</v>
      </c>
      <c r="C17" s="78"/>
      <c r="D17" s="142"/>
      <c r="E17" s="97"/>
      <c r="F17" s="98"/>
      <c r="G17" s="98"/>
      <c r="H17" s="98"/>
      <c r="I17" s="98"/>
      <c r="J17" s="99"/>
    </row>
    <row r="18" ht="30" customHeight="1" spans="1:10">
      <c r="A18" s="69" t="s">
        <v>768</v>
      </c>
      <c r="B18" s="69" t="s">
        <v>769</v>
      </c>
      <c r="C18" s="78"/>
      <c r="D18" s="142"/>
      <c r="E18" s="97"/>
      <c r="F18" s="98"/>
      <c r="G18" s="98"/>
      <c r="H18" s="98"/>
      <c r="I18" s="98"/>
      <c r="J18" s="99"/>
    </row>
    <row r="19" ht="39" customHeight="1" spans="1:10">
      <c r="A19" s="69"/>
      <c r="B19" s="69" t="s">
        <v>774</v>
      </c>
      <c r="C19" s="78" t="s">
        <v>963</v>
      </c>
      <c r="D19" s="142"/>
      <c r="E19" s="97">
        <v>8556</v>
      </c>
      <c r="F19" s="98" t="s">
        <v>879</v>
      </c>
      <c r="G19" s="98"/>
      <c r="H19" s="98">
        <v>20</v>
      </c>
      <c r="I19" s="98">
        <v>20</v>
      </c>
      <c r="J19" s="99"/>
    </row>
    <row r="20" ht="30" customHeight="1" spans="1:10">
      <c r="A20" s="69"/>
      <c r="B20" s="69" t="s">
        <v>778</v>
      </c>
      <c r="C20" s="78"/>
      <c r="D20" s="142"/>
      <c r="E20" s="97"/>
      <c r="F20" s="98"/>
      <c r="G20" s="98"/>
      <c r="H20" s="98"/>
      <c r="I20" s="98"/>
      <c r="J20" s="99"/>
    </row>
    <row r="21" ht="30" customHeight="1" spans="1:10">
      <c r="A21" s="69"/>
      <c r="B21" s="80" t="s">
        <v>782</v>
      </c>
      <c r="C21" s="78"/>
      <c r="D21" s="142"/>
      <c r="E21" s="97"/>
      <c r="F21" s="98"/>
      <c r="G21" s="98"/>
      <c r="H21" s="98"/>
      <c r="I21" s="98"/>
      <c r="J21" s="99"/>
    </row>
    <row r="22" ht="30" customHeight="1" spans="1:10">
      <c r="A22" s="81" t="s">
        <v>786</v>
      </c>
      <c r="B22" s="82" t="s">
        <v>787</v>
      </c>
      <c r="C22" s="78" t="s">
        <v>964</v>
      </c>
      <c r="D22" s="142"/>
      <c r="E22" s="97">
        <v>80</v>
      </c>
      <c r="F22" s="97" t="s">
        <v>754</v>
      </c>
      <c r="G22" s="97"/>
      <c r="H22" s="97">
        <v>20</v>
      </c>
      <c r="I22" s="97">
        <v>20</v>
      </c>
      <c r="J22" s="60" t="s">
        <v>833</v>
      </c>
    </row>
    <row r="23" ht="54" customHeight="1" spans="1:10">
      <c r="A23" s="103" t="s">
        <v>834</v>
      </c>
      <c r="B23" s="103"/>
      <c r="C23" s="103"/>
      <c r="D23" s="104"/>
      <c r="E23" s="105"/>
      <c r="F23" s="105"/>
      <c r="G23" s="105"/>
      <c r="H23" s="105"/>
      <c r="I23" s="105"/>
      <c r="J23" s="104"/>
    </row>
    <row r="24" ht="25.5" customHeight="1" spans="1:10">
      <c r="A24" s="103" t="s">
        <v>835</v>
      </c>
      <c r="B24" s="103"/>
      <c r="C24" s="103"/>
      <c r="D24" s="103"/>
      <c r="E24" s="103"/>
      <c r="F24" s="103"/>
      <c r="G24" s="103"/>
      <c r="H24" s="103">
        <v>100</v>
      </c>
      <c r="I24" s="103">
        <v>100</v>
      </c>
      <c r="J24" s="106" t="s">
        <v>836</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IV32"/>
  <sheetViews>
    <sheetView workbookViewId="0">
      <selection activeCell="C4" sqref="C4:E4"/>
    </sheetView>
  </sheetViews>
  <sheetFormatPr defaultColWidth="9" defaultRowHeight="13.5"/>
  <cols>
    <col min="1" max="2" width="11.1333333333333" style="91" customWidth="1"/>
    <col min="3" max="3" width="23.258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965</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947</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5" t="s">
        <v>966</v>
      </c>
      <c r="E6" s="55" t="s">
        <v>966</v>
      </c>
      <c r="F6" s="55" t="s">
        <v>966</v>
      </c>
      <c r="G6" s="51">
        <v>10</v>
      </c>
      <c r="H6" s="55">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55" t="s">
        <v>966</v>
      </c>
      <c r="E7" s="55" t="s">
        <v>966</v>
      </c>
      <c r="F7" s="55" t="s">
        <v>966</v>
      </c>
      <c r="G7" s="51" t="s">
        <v>634</v>
      </c>
      <c r="H7" s="55">
        <v>1</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967</v>
      </c>
      <c r="C11" s="59"/>
      <c r="D11" s="59"/>
      <c r="E11" s="60"/>
      <c r="F11" s="61" t="s">
        <v>968</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33" customHeight="1" spans="1:256">
      <c r="A14" s="69" t="s">
        <v>747</v>
      </c>
      <c r="B14" s="70" t="s">
        <v>748</v>
      </c>
      <c r="C14" s="78" t="s">
        <v>969</v>
      </c>
      <c r="D14" s="323" t="s">
        <v>818</v>
      </c>
      <c r="E14" s="51">
        <v>1</v>
      </c>
      <c r="F14" s="67" t="s">
        <v>900</v>
      </c>
      <c r="G14" s="73">
        <v>1</v>
      </c>
      <c r="H14" s="68">
        <v>10</v>
      </c>
      <c r="I14" s="68">
        <v>10</v>
      </c>
      <c r="J14" s="68"/>
    </row>
    <row r="15" ht="42" customHeight="1" spans="1:256">
      <c r="A15" s="69"/>
      <c r="B15" s="70" t="s">
        <v>751</v>
      </c>
      <c r="C15" s="78" t="s">
        <v>970</v>
      </c>
      <c r="D15" s="75"/>
      <c r="E15" s="51">
        <v>1</v>
      </c>
      <c r="F15" s="76" t="s">
        <v>754</v>
      </c>
      <c r="G15" s="73">
        <v>1</v>
      </c>
      <c r="H15" s="68">
        <v>10</v>
      </c>
      <c r="I15" s="68">
        <v>10</v>
      </c>
      <c r="J15" s="68"/>
    </row>
    <row r="16" ht="39" customHeight="1" spans="1:256">
      <c r="A16" s="69"/>
      <c r="B16" s="70" t="s">
        <v>762</v>
      </c>
      <c r="C16" s="77">
        <v>45657</v>
      </c>
      <c r="D16" s="75"/>
      <c r="E16" s="51">
        <v>1</v>
      </c>
      <c r="F16" s="76" t="s">
        <v>754</v>
      </c>
      <c r="G16" s="73">
        <v>1</v>
      </c>
      <c r="H16" s="68">
        <v>10</v>
      </c>
      <c r="I16" s="68">
        <v>10</v>
      </c>
      <c r="J16" s="68"/>
    </row>
    <row r="17" ht="27.95" customHeight="1" spans="1:10">
      <c r="A17" s="69"/>
      <c r="B17" s="69" t="s">
        <v>765</v>
      </c>
      <c r="C17" s="78">
        <v>0.12</v>
      </c>
      <c r="D17" s="75"/>
      <c r="E17" s="51">
        <v>1</v>
      </c>
      <c r="F17" s="76" t="s">
        <v>754</v>
      </c>
      <c r="G17" s="73">
        <v>1</v>
      </c>
      <c r="H17" s="68">
        <v>10</v>
      </c>
      <c r="I17" s="68">
        <v>10</v>
      </c>
      <c r="J17" s="68"/>
    </row>
    <row r="18" ht="30" customHeight="1" spans="1:10">
      <c r="A18" s="69" t="s">
        <v>768</v>
      </c>
      <c r="B18" s="69" t="s">
        <v>769</v>
      </c>
      <c r="C18" s="78" t="s">
        <v>891</v>
      </c>
      <c r="D18" s="75"/>
      <c r="E18" s="51">
        <v>1</v>
      </c>
      <c r="F18" s="76" t="s">
        <v>754</v>
      </c>
      <c r="G18" s="73">
        <v>1</v>
      </c>
      <c r="H18" s="68">
        <v>10</v>
      </c>
      <c r="I18" s="68">
        <v>10</v>
      </c>
      <c r="J18" s="68"/>
    </row>
    <row r="19" ht="38.1" customHeight="1" spans="1:10">
      <c r="A19" s="69"/>
      <c r="B19" s="69" t="s">
        <v>774</v>
      </c>
      <c r="C19" s="78" t="s">
        <v>967</v>
      </c>
      <c r="D19" s="75"/>
      <c r="E19" s="51">
        <v>1</v>
      </c>
      <c r="F19" s="76" t="s">
        <v>754</v>
      </c>
      <c r="G19" s="73">
        <v>1</v>
      </c>
      <c r="H19" s="68">
        <v>10</v>
      </c>
      <c r="I19" s="68">
        <v>10</v>
      </c>
      <c r="J19" s="68"/>
    </row>
    <row r="20" ht="30" customHeight="1" spans="1:10">
      <c r="A20" s="69"/>
      <c r="B20" s="69" t="s">
        <v>778</v>
      </c>
      <c r="C20" s="78" t="s">
        <v>971</v>
      </c>
      <c r="D20" s="75"/>
      <c r="E20" s="51">
        <v>1</v>
      </c>
      <c r="F20" s="76" t="s">
        <v>754</v>
      </c>
      <c r="G20" s="73">
        <v>1</v>
      </c>
      <c r="H20" s="68">
        <v>10</v>
      </c>
      <c r="I20" s="68">
        <v>10</v>
      </c>
      <c r="J20" s="68"/>
    </row>
    <row r="21" ht="30" customHeight="1" spans="1:10">
      <c r="A21" s="69"/>
      <c r="B21" s="80" t="s">
        <v>782</v>
      </c>
      <c r="C21" s="78" t="s">
        <v>972</v>
      </c>
      <c r="D21" s="75"/>
      <c r="E21" s="51">
        <v>1</v>
      </c>
      <c r="F21" s="76" t="s">
        <v>754</v>
      </c>
      <c r="G21" s="73">
        <v>1</v>
      </c>
      <c r="H21" s="68">
        <v>10</v>
      </c>
      <c r="I21" s="68">
        <v>10</v>
      </c>
      <c r="J21" s="68"/>
    </row>
    <row r="22" ht="30" customHeight="1" spans="1:10">
      <c r="A22" s="81" t="s">
        <v>786</v>
      </c>
      <c r="B22" s="82" t="s">
        <v>787</v>
      </c>
      <c r="C22" s="78" t="s">
        <v>973</v>
      </c>
      <c r="D22" s="75"/>
      <c r="E22" s="51">
        <v>1</v>
      </c>
      <c r="F22" s="76" t="s">
        <v>754</v>
      </c>
      <c r="G22" s="73">
        <v>1</v>
      </c>
      <c r="H22" s="68">
        <v>10</v>
      </c>
      <c r="I22" s="68">
        <v>10</v>
      </c>
      <c r="J22" s="84" t="s">
        <v>833</v>
      </c>
    </row>
    <row r="23" ht="54" customHeight="1" spans="1:10">
      <c r="A23" s="103" t="s">
        <v>834</v>
      </c>
      <c r="B23" s="103"/>
      <c r="C23" s="103"/>
      <c r="D23" s="104"/>
      <c r="E23" s="104"/>
      <c r="F23" s="104"/>
      <c r="G23" s="104"/>
      <c r="H23" s="104"/>
      <c r="I23" s="104"/>
      <c r="J23" s="104"/>
    </row>
    <row r="24" ht="25.5" customHeight="1" spans="1:10">
      <c r="A24" s="103" t="s">
        <v>835</v>
      </c>
      <c r="B24" s="103"/>
      <c r="C24" s="103"/>
      <c r="D24" s="103"/>
      <c r="E24" s="103"/>
      <c r="F24" s="103"/>
      <c r="G24" s="103"/>
      <c r="H24" s="103">
        <v>100</v>
      </c>
      <c r="I24" s="103">
        <v>100</v>
      </c>
      <c r="J24" s="106" t="s">
        <v>836</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IV32"/>
  <sheetViews>
    <sheetView workbookViewId="0">
      <selection activeCell="F11" sqref="F11:J11"/>
    </sheetView>
  </sheetViews>
  <sheetFormatPr defaultColWidth="9" defaultRowHeight="13.5"/>
  <cols>
    <col min="1" max="1" width="10.3833333333333" style="48" customWidth="1"/>
    <col min="2" max="2" width="9.63333333333333" style="48" customWidth="1"/>
    <col min="3" max="3" width="25.5" style="48" customWidth="1"/>
    <col min="4" max="6" width="11.2583333333333" style="48" customWidth="1"/>
    <col min="7" max="7" width="10" style="48" customWidth="1"/>
    <col min="8" max="8" width="9" style="48"/>
    <col min="9" max="9" width="8.63333333333333" style="48" customWidth="1"/>
    <col min="10" max="10" width="11.5" style="48" customWidth="1"/>
    <col min="11" max="16384" width="9" style="48"/>
  </cols>
  <sheetData>
    <row r="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974</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3"/>
      <c r="F4" s="51" t="s">
        <v>799</v>
      </c>
      <c r="G4" s="52" t="s">
        <v>975</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55" t="s">
        <v>976</v>
      </c>
      <c r="E6" s="55" t="s">
        <v>976</v>
      </c>
      <c r="F6" s="55" t="s">
        <v>976</v>
      </c>
      <c r="G6" s="51">
        <v>10</v>
      </c>
      <c r="H6" s="56">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55" t="s">
        <v>976</v>
      </c>
      <c r="E7" s="55" t="s">
        <v>976</v>
      </c>
      <c r="F7" s="55" t="s">
        <v>976</v>
      </c>
      <c r="G7" s="51" t="s">
        <v>634</v>
      </c>
      <c r="H7" s="56">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977</v>
      </c>
      <c r="C11" s="59"/>
      <c r="D11" s="59"/>
      <c r="E11" s="60"/>
      <c r="F11" s="61" t="s">
        <v>978</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1" customHeight="1" spans="1:256">
      <c r="A14" s="69" t="s">
        <v>747</v>
      </c>
      <c r="B14" s="70" t="s">
        <v>748</v>
      </c>
      <c r="C14" s="110" t="s">
        <v>969</v>
      </c>
      <c r="D14" s="323" t="s">
        <v>818</v>
      </c>
      <c r="E14" s="51">
        <v>1</v>
      </c>
      <c r="F14" s="67" t="s">
        <v>879</v>
      </c>
      <c r="G14" s="73">
        <v>1</v>
      </c>
      <c r="H14" s="68">
        <v>10</v>
      </c>
      <c r="I14" s="68">
        <v>10</v>
      </c>
      <c r="J14" s="68"/>
    </row>
    <row r="15" ht="26.1" customHeight="1" spans="1:256">
      <c r="A15" s="69"/>
      <c r="B15" s="70" t="s">
        <v>751</v>
      </c>
      <c r="C15" s="83" t="s">
        <v>979</v>
      </c>
      <c r="D15" s="75"/>
      <c r="E15" s="51">
        <v>1</v>
      </c>
      <c r="F15" s="76" t="s">
        <v>754</v>
      </c>
      <c r="G15" s="73">
        <v>1</v>
      </c>
      <c r="H15" s="68">
        <v>10</v>
      </c>
      <c r="I15" s="68">
        <v>10</v>
      </c>
      <c r="J15" s="68"/>
    </row>
    <row r="16" ht="18" customHeight="1" spans="1:256">
      <c r="A16" s="69"/>
      <c r="B16" s="70" t="s">
        <v>762</v>
      </c>
      <c r="C16" s="77">
        <v>45657</v>
      </c>
      <c r="D16" s="75"/>
      <c r="E16" s="51">
        <v>1</v>
      </c>
      <c r="F16" s="76" t="s">
        <v>754</v>
      </c>
      <c r="G16" s="73">
        <v>1</v>
      </c>
      <c r="H16" s="68">
        <v>10</v>
      </c>
      <c r="I16" s="68">
        <v>10</v>
      </c>
      <c r="J16" s="68"/>
    </row>
    <row r="17" ht="18" customHeight="1" spans="1:10">
      <c r="A17" s="69"/>
      <c r="B17" s="69" t="s">
        <v>765</v>
      </c>
      <c r="C17" s="78" t="s">
        <v>976</v>
      </c>
      <c r="D17" s="75"/>
      <c r="E17" s="51">
        <v>1</v>
      </c>
      <c r="F17" s="76" t="s">
        <v>754</v>
      </c>
      <c r="G17" s="73">
        <v>1</v>
      </c>
      <c r="H17" s="68">
        <v>10</v>
      </c>
      <c r="I17" s="68">
        <v>10</v>
      </c>
      <c r="J17" s="68"/>
    </row>
    <row r="18" ht="30" customHeight="1" spans="1:10">
      <c r="A18" s="69" t="s">
        <v>768</v>
      </c>
      <c r="B18" s="69" t="s">
        <v>769</v>
      </c>
      <c r="C18" s="78" t="s">
        <v>891</v>
      </c>
      <c r="D18" s="75"/>
      <c r="E18" s="51">
        <v>1</v>
      </c>
      <c r="F18" s="76" t="s">
        <v>754</v>
      </c>
      <c r="G18" s="73">
        <v>1</v>
      </c>
      <c r="H18" s="68">
        <v>10</v>
      </c>
      <c r="I18" s="68">
        <v>10</v>
      </c>
      <c r="J18" s="68"/>
    </row>
    <row r="19" ht="36" customHeight="1" spans="1:10">
      <c r="A19" s="69"/>
      <c r="B19" s="69" t="s">
        <v>774</v>
      </c>
      <c r="C19" s="79" t="s">
        <v>980</v>
      </c>
      <c r="D19" s="75"/>
      <c r="E19" s="51">
        <v>1</v>
      </c>
      <c r="F19" s="76" t="s">
        <v>754</v>
      </c>
      <c r="G19" s="73">
        <v>1</v>
      </c>
      <c r="H19" s="68">
        <v>10</v>
      </c>
      <c r="I19" s="68">
        <v>10</v>
      </c>
      <c r="J19" s="68"/>
    </row>
    <row r="20" ht="30" customHeight="1" spans="1:10">
      <c r="A20" s="69"/>
      <c r="B20" s="69" t="s">
        <v>778</v>
      </c>
      <c r="C20" s="78" t="s">
        <v>981</v>
      </c>
      <c r="D20" s="75"/>
      <c r="E20" s="51">
        <v>1</v>
      </c>
      <c r="F20" s="76" t="s">
        <v>754</v>
      </c>
      <c r="G20" s="73">
        <v>1</v>
      </c>
      <c r="H20" s="68">
        <v>10</v>
      </c>
      <c r="I20" s="68">
        <v>10</v>
      </c>
      <c r="J20" s="68"/>
    </row>
    <row r="21" ht="30" customHeight="1" spans="1:10">
      <c r="A21" s="69"/>
      <c r="B21" s="80" t="s">
        <v>782</v>
      </c>
      <c r="C21" s="78" t="s">
        <v>982</v>
      </c>
      <c r="D21" s="75"/>
      <c r="E21" s="51">
        <v>1</v>
      </c>
      <c r="F21" s="76" t="s">
        <v>754</v>
      </c>
      <c r="G21" s="73">
        <v>1</v>
      </c>
      <c r="H21" s="68">
        <v>10</v>
      </c>
      <c r="I21" s="68">
        <v>10</v>
      </c>
      <c r="J21" s="68"/>
    </row>
    <row r="22" ht="30" customHeight="1" spans="1:10">
      <c r="A22" s="81" t="s">
        <v>786</v>
      </c>
      <c r="B22" s="82" t="s">
        <v>787</v>
      </c>
      <c r="C22" s="83" t="s">
        <v>973</v>
      </c>
      <c r="D22" s="75"/>
      <c r="E22" s="51">
        <v>1</v>
      </c>
      <c r="F22" s="76" t="s">
        <v>754</v>
      </c>
      <c r="G22" s="73">
        <v>1</v>
      </c>
      <c r="H22" s="68">
        <v>10</v>
      </c>
      <c r="I22" s="68">
        <v>10</v>
      </c>
      <c r="J22" s="84" t="s">
        <v>833</v>
      </c>
    </row>
    <row r="23" ht="54" customHeight="1" spans="1:10">
      <c r="A23" s="51" t="s">
        <v>834</v>
      </c>
      <c r="B23" s="51"/>
      <c r="C23" s="51"/>
      <c r="D23" s="85"/>
      <c r="E23" s="85"/>
      <c r="F23" s="85"/>
      <c r="G23" s="85"/>
      <c r="H23" s="85"/>
      <c r="I23" s="85"/>
      <c r="J23" s="85"/>
    </row>
    <row r="24" ht="25.5" customHeight="1" spans="1:10">
      <c r="A24" s="51" t="s">
        <v>835</v>
      </c>
      <c r="B24" s="51"/>
      <c r="C24" s="51"/>
      <c r="D24" s="51"/>
      <c r="E24" s="51"/>
      <c r="F24" s="51"/>
      <c r="G24" s="51"/>
      <c r="H24" s="51">
        <v>100</v>
      </c>
      <c r="I24" s="51">
        <v>100</v>
      </c>
      <c r="J24" s="86" t="s">
        <v>836</v>
      </c>
    </row>
    <row r="25" ht="17.1" customHeight="1" spans="1:10">
      <c r="A25" s="87"/>
      <c r="B25" s="87"/>
      <c r="C25" s="87"/>
      <c r="D25" s="87"/>
      <c r="E25" s="87"/>
      <c r="F25" s="87"/>
      <c r="G25" s="87"/>
      <c r="H25" s="87"/>
      <c r="I25" s="87"/>
      <c r="J25" s="88"/>
    </row>
    <row r="26" ht="29.1" customHeight="1" spans="1:10">
      <c r="A26" s="89" t="s">
        <v>791</v>
      </c>
      <c r="B26" s="87"/>
      <c r="C26" s="87"/>
      <c r="D26" s="87"/>
      <c r="E26" s="87"/>
      <c r="F26" s="87"/>
      <c r="G26" s="87"/>
      <c r="H26" s="87"/>
      <c r="I26" s="87"/>
      <c r="J26" s="88"/>
    </row>
    <row r="27" ht="27" customHeight="1" spans="1:10">
      <c r="A27" s="89" t="s">
        <v>792</v>
      </c>
      <c r="B27" s="89"/>
      <c r="C27" s="89"/>
      <c r="D27" s="89"/>
      <c r="E27" s="89"/>
      <c r="F27" s="89"/>
      <c r="G27" s="89"/>
      <c r="H27" s="89"/>
      <c r="I27" s="89"/>
      <c r="J27" s="89"/>
    </row>
    <row r="28" ht="18.95" customHeight="1" spans="1:10">
      <c r="A28" s="89" t="s">
        <v>793</v>
      </c>
      <c r="B28" s="89"/>
      <c r="C28" s="89"/>
      <c r="D28" s="89"/>
      <c r="E28" s="89"/>
      <c r="F28" s="89"/>
      <c r="G28" s="89"/>
      <c r="H28" s="89"/>
      <c r="I28" s="89"/>
      <c r="J28" s="89"/>
    </row>
    <row r="29" ht="18" customHeight="1" spans="1:10">
      <c r="A29" s="89" t="s">
        <v>837</v>
      </c>
      <c r="B29" s="89"/>
      <c r="C29" s="89"/>
      <c r="D29" s="89"/>
      <c r="E29" s="89"/>
      <c r="F29" s="89"/>
      <c r="G29" s="89"/>
      <c r="H29" s="89"/>
      <c r="I29" s="89"/>
      <c r="J29" s="89"/>
    </row>
    <row r="30" ht="18" customHeight="1" spans="1:10">
      <c r="A30" s="89" t="s">
        <v>838</v>
      </c>
      <c r="B30" s="89"/>
      <c r="C30" s="89"/>
      <c r="D30" s="89"/>
      <c r="E30" s="89"/>
      <c r="F30" s="89"/>
      <c r="G30" s="89"/>
      <c r="H30" s="89"/>
      <c r="I30" s="89"/>
      <c r="J30" s="89"/>
    </row>
    <row r="31" ht="18" customHeight="1" spans="1:10">
      <c r="A31" s="89" t="s">
        <v>839</v>
      </c>
      <c r="B31" s="89"/>
      <c r="C31" s="89"/>
      <c r="D31" s="89"/>
      <c r="E31" s="89"/>
      <c r="F31" s="89"/>
      <c r="G31" s="89"/>
      <c r="H31" s="89"/>
      <c r="I31" s="89"/>
      <c r="J31" s="89"/>
    </row>
    <row r="32" ht="24" customHeight="1" spans="1:10">
      <c r="A32" s="89" t="s">
        <v>840</v>
      </c>
      <c r="B32" s="89"/>
      <c r="C32" s="89"/>
      <c r="D32" s="89"/>
      <c r="E32" s="89"/>
      <c r="F32" s="89"/>
      <c r="G32" s="89"/>
      <c r="H32" s="89"/>
      <c r="I32" s="89"/>
      <c r="J32" s="8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IV32"/>
  <sheetViews>
    <sheetView workbookViewId="0">
      <selection activeCell="C8" sqref="C8"/>
    </sheetView>
  </sheetViews>
  <sheetFormatPr defaultColWidth="9" defaultRowHeight="13.5"/>
  <cols>
    <col min="1" max="2" width="11.1333333333333" style="91" customWidth="1"/>
    <col min="3" max="3" width="14.63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983</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947</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5" t="s">
        <v>984</v>
      </c>
      <c r="E6" s="55" t="s">
        <v>984</v>
      </c>
      <c r="F6" s="55" t="s">
        <v>984</v>
      </c>
      <c r="G6" s="51">
        <v>10</v>
      </c>
      <c r="H6" s="55">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55" t="s">
        <v>984</v>
      </c>
      <c r="E7" s="55" t="s">
        <v>984</v>
      </c>
      <c r="F7" s="55" t="s">
        <v>984</v>
      </c>
      <c r="G7" s="51" t="s">
        <v>634</v>
      </c>
      <c r="H7" s="55">
        <v>1</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985</v>
      </c>
      <c r="C11" s="59"/>
      <c r="D11" s="59"/>
      <c r="E11" s="60"/>
      <c r="F11" s="61" t="s">
        <v>986</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30" customHeight="1" spans="1:256">
      <c r="A14" s="69" t="s">
        <v>747</v>
      </c>
      <c r="B14" s="70" t="s">
        <v>748</v>
      </c>
      <c r="C14" s="78" t="s">
        <v>987</v>
      </c>
      <c r="D14" s="323" t="s">
        <v>818</v>
      </c>
      <c r="E14" s="51">
        <v>8</v>
      </c>
      <c r="F14" s="67" t="s">
        <v>879</v>
      </c>
      <c r="G14" s="73">
        <v>1</v>
      </c>
      <c r="H14" s="68">
        <v>10</v>
      </c>
      <c r="I14" s="68">
        <v>10</v>
      </c>
      <c r="J14" s="68"/>
    </row>
    <row r="15" ht="44.1" customHeight="1" spans="1:256">
      <c r="A15" s="69"/>
      <c r="B15" s="70" t="s">
        <v>751</v>
      </c>
      <c r="C15" s="78" t="s">
        <v>988</v>
      </c>
      <c r="D15" s="75"/>
      <c r="E15" s="51">
        <v>1</v>
      </c>
      <c r="F15" s="67" t="s">
        <v>754</v>
      </c>
      <c r="G15" s="73">
        <v>1</v>
      </c>
      <c r="H15" s="68">
        <v>10</v>
      </c>
      <c r="I15" s="68">
        <v>10</v>
      </c>
      <c r="J15" s="68"/>
    </row>
    <row r="16" ht="27.95" customHeight="1" spans="1:256">
      <c r="A16" s="69"/>
      <c r="B16" s="70" t="s">
        <v>762</v>
      </c>
      <c r="C16" s="77">
        <v>45657</v>
      </c>
      <c r="D16" s="75"/>
      <c r="E16" s="51">
        <v>12</v>
      </c>
      <c r="F16" s="67" t="s">
        <v>754</v>
      </c>
      <c r="G16" s="73">
        <v>1</v>
      </c>
      <c r="H16" s="68">
        <v>10</v>
      </c>
      <c r="I16" s="68">
        <v>10</v>
      </c>
      <c r="J16" s="68"/>
    </row>
    <row r="17" ht="27" customHeight="1" spans="1:10">
      <c r="A17" s="69"/>
      <c r="B17" s="69" t="s">
        <v>765</v>
      </c>
      <c r="C17" s="78" t="s">
        <v>984</v>
      </c>
      <c r="D17" s="75"/>
      <c r="E17" s="51">
        <v>1</v>
      </c>
      <c r="F17" s="67" t="s">
        <v>754</v>
      </c>
      <c r="G17" s="73">
        <v>1</v>
      </c>
      <c r="H17" s="68">
        <v>10</v>
      </c>
      <c r="I17" s="68">
        <v>10</v>
      </c>
      <c r="J17" s="68"/>
    </row>
    <row r="18" ht="30" customHeight="1" spans="1:10">
      <c r="A18" s="69" t="s">
        <v>768</v>
      </c>
      <c r="B18" s="69" t="s">
        <v>769</v>
      </c>
      <c r="C18" s="78" t="s">
        <v>891</v>
      </c>
      <c r="D18" s="75"/>
      <c r="E18" s="51">
        <v>1</v>
      </c>
      <c r="F18" s="67" t="s">
        <v>754</v>
      </c>
      <c r="G18" s="73">
        <v>1</v>
      </c>
      <c r="H18" s="68">
        <v>10</v>
      </c>
      <c r="I18" s="68">
        <v>10</v>
      </c>
      <c r="J18" s="68"/>
    </row>
    <row r="19" ht="38.1" customHeight="1" spans="1:10">
      <c r="A19" s="69"/>
      <c r="B19" s="69" t="s">
        <v>774</v>
      </c>
      <c r="C19" s="78" t="s">
        <v>985</v>
      </c>
      <c r="D19" s="75"/>
      <c r="E19" s="51">
        <v>1</v>
      </c>
      <c r="F19" s="67" t="s">
        <v>754</v>
      </c>
      <c r="G19" s="73">
        <v>1</v>
      </c>
      <c r="H19" s="68">
        <v>10</v>
      </c>
      <c r="I19" s="68">
        <v>10</v>
      </c>
      <c r="J19" s="68"/>
    </row>
    <row r="20" ht="38.1" customHeight="1" spans="1:10">
      <c r="A20" s="69"/>
      <c r="B20" s="69" t="s">
        <v>778</v>
      </c>
      <c r="C20" s="78" t="s">
        <v>986</v>
      </c>
      <c r="D20" s="75"/>
      <c r="E20" s="51">
        <v>1</v>
      </c>
      <c r="F20" s="67" t="s">
        <v>754</v>
      </c>
      <c r="G20" s="73">
        <v>1</v>
      </c>
      <c r="H20" s="68">
        <v>10</v>
      </c>
      <c r="I20" s="68">
        <v>10</v>
      </c>
      <c r="J20" s="68"/>
    </row>
    <row r="21" ht="38.1" customHeight="1" spans="1:10">
      <c r="A21" s="69"/>
      <c r="B21" s="80" t="s">
        <v>782</v>
      </c>
      <c r="C21" s="78" t="s">
        <v>985</v>
      </c>
      <c r="D21" s="75"/>
      <c r="E21" s="51">
        <v>1</v>
      </c>
      <c r="F21" s="67" t="s">
        <v>754</v>
      </c>
      <c r="G21" s="73">
        <v>1</v>
      </c>
      <c r="H21" s="68">
        <v>10</v>
      </c>
      <c r="I21" s="68">
        <v>10</v>
      </c>
      <c r="J21" s="68"/>
    </row>
    <row r="22" ht="30" customHeight="1" spans="1:10">
      <c r="A22" s="81" t="s">
        <v>786</v>
      </c>
      <c r="B22" s="82" t="s">
        <v>787</v>
      </c>
      <c r="C22" s="78" t="s">
        <v>989</v>
      </c>
      <c r="D22" s="75"/>
      <c r="E22" s="52" t="s">
        <v>11</v>
      </c>
      <c r="F22" s="67" t="s">
        <v>754</v>
      </c>
      <c r="G22" s="73">
        <v>1</v>
      </c>
      <c r="H22" s="68">
        <v>10</v>
      </c>
      <c r="I22" s="68">
        <v>10</v>
      </c>
      <c r="J22" s="84" t="s">
        <v>833</v>
      </c>
    </row>
    <row r="23" ht="54" customHeight="1" spans="1:10">
      <c r="A23" s="103" t="s">
        <v>834</v>
      </c>
      <c r="B23" s="103"/>
      <c r="C23" s="103"/>
      <c r="D23" s="104"/>
      <c r="E23" s="104"/>
      <c r="F23" s="104"/>
      <c r="G23" s="104"/>
      <c r="H23" s="104"/>
      <c r="I23" s="104"/>
      <c r="J23" s="104"/>
    </row>
    <row r="24" ht="25.5" customHeight="1" spans="1:10">
      <c r="A24" s="103" t="s">
        <v>835</v>
      </c>
      <c r="B24" s="103"/>
      <c r="C24" s="103"/>
      <c r="D24" s="103"/>
      <c r="E24" s="103"/>
      <c r="F24" s="103"/>
      <c r="G24" s="103"/>
      <c r="H24" s="103">
        <v>100</v>
      </c>
      <c r="I24" s="103">
        <v>100</v>
      </c>
      <c r="J24" s="106" t="s">
        <v>836</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IV32"/>
  <sheetViews>
    <sheetView workbookViewId="0">
      <selection activeCell="F7" sqref="F7"/>
    </sheetView>
  </sheetViews>
  <sheetFormatPr defaultColWidth="9" defaultRowHeight="13.5"/>
  <cols>
    <col min="1" max="2" width="11.1333333333333" style="91" customWidth="1"/>
    <col min="3" max="3" width="14.63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990</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957</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135" t="s">
        <v>991</v>
      </c>
      <c r="E6" s="135" t="s">
        <v>991</v>
      </c>
      <c r="F6" s="135" t="s">
        <v>991</v>
      </c>
      <c r="G6" s="51">
        <v>10</v>
      </c>
      <c r="H6" s="93">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135" t="s">
        <v>991</v>
      </c>
      <c r="E7" s="135" t="s">
        <v>991</v>
      </c>
      <c r="F7" s="135" t="s">
        <v>991</v>
      </c>
      <c r="G7" s="51" t="s">
        <v>634</v>
      </c>
      <c r="H7" s="93">
        <v>1</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992</v>
      </c>
      <c r="C11" s="59"/>
      <c r="D11" s="59"/>
      <c r="E11" s="60"/>
      <c r="F11" s="61" t="s">
        <v>960</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94" t="s">
        <v>741</v>
      </c>
      <c r="D13" s="94" t="s">
        <v>742</v>
      </c>
      <c r="E13" s="94" t="s">
        <v>743</v>
      </c>
      <c r="F13" s="65" t="s">
        <v>744</v>
      </c>
      <c r="G13" s="95"/>
      <c r="H13" s="95"/>
      <c r="I13" s="95"/>
      <c r="J13" s="68"/>
    </row>
    <row r="14" ht="29" customHeight="1" spans="1:256">
      <c r="A14" s="69" t="s">
        <v>747</v>
      </c>
      <c r="B14" s="81" t="s">
        <v>748</v>
      </c>
      <c r="C14" s="111" t="s">
        <v>993</v>
      </c>
      <c r="D14" s="321" t="s">
        <v>818</v>
      </c>
      <c r="E14" s="97">
        <v>8</v>
      </c>
      <c r="F14" s="98" t="s">
        <v>879</v>
      </c>
      <c r="G14" s="98"/>
      <c r="H14" s="98">
        <v>25</v>
      </c>
      <c r="I14" s="98">
        <v>25</v>
      </c>
      <c r="J14" s="99"/>
    </row>
    <row r="15" ht="18" customHeight="1" spans="1:256">
      <c r="A15" s="69"/>
      <c r="B15" s="81" t="s">
        <v>751</v>
      </c>
      <c r="C15" s="111"/>
      <c r="D15" s="69"/>
      <c r="E15" s="97"/>
      <c r="F15" s="98"/>
      <c r="G15" s="98"/>
      <c r="H15" s="98"/>
      <c r="I15" s="98"/>
      <c r="J15" s="99"/>
    </row>
    <row r="16" ht="18" customHeight="1" spans="1:256">
      <c r="A16" s="69"/>
      <c r="B16" s="81" t="s">
        <v>762</v>
      </c>
      <c r="C16" s="111" t="s">
        <v>994</v>
      </c>
      <c r="D16" s="69"/>
      <c r="E16" s="97">
        <v>360</v>
      </c>
      <c r="F16" s="98" t="s">
        <v>995</v>
      </c>
      <c r="G16" s="98"/>
      <c r="H16" s="98">
        <v>25</v>
      </c>
      <c r="I16" s="98">
        <v>25</v>
      </c>
      <c r="J16" s="99"/>
    </row>
    <row r="17" ht="18" customHeight="1" spans="1:10">
      <c r="A17" s="69"/>
      <c r="B17" s="113" t="s">
        <v>765</v>
      </c>
      <c r="C17" s="111"/>
      <c r="D17" s="69"/>
      <c r="E17" s="97"/>
      <c r="F17" s="98"/>
      <c r="G17" s="98"/>
      <c r="H17" s="98"/>
      <c r="I17" s="98"/>
      <c r="J17" s="99"/>
    </row>
    <row r="18" ht="30" customHeight="1" spans="1:10">
      <c r="A18" s="69" t="s">
        <v>768</v>
      </c>
      <c r="B18" s="113" t="s">
        <v>769</v>
      </c>
      <c r="C18" s="111"/>
      <c r="D18" s="69"/>
      <c r="E18" s="97"/>
      <c r="F18" s="98"/>
      <c r="G18" s="98"/>
      <c r="H18" s="98"/>
      <c r="I18" s="98"/>
      <c r="J18" s="99"/>
    </row>
    <row r="19" ht="30" customHeight="1" spans="1:10">
      <c r="A19" s="69"/>
      <c r="B19" s="113" t="s">
        <v>774</v>
      </c>
      <c r="C19" s="111" t="s">
        <v>996</v>
      </c>
      <c r="D19" s="69"/>
      <c r="E19" s="97" t="s">
        <v>997</v>
      </c>
      <c r="F19" s="98" t="s">
        <v>754</v>
      </c>
      <c r="G19" s="98"/>
      <c r="H19" s="98">
        <v>20</v>
      </c>
      <c r="I19" s="98">
        <v>20</v>
      </c>
      <c r="J19" s="99"/>
    </row>
    <row r="20" ht="30" customHeight="1" spans="1:10">
      <c r="A20" s="69"/>
      <c r="B20" s="113" t="s">
        <v>778</v>
      </c>
      <c r="C20" s="111"/>
      <c r="D20" s="69"/>
      <c r="E20" s="97"/>
      <c r="F20" s="98"/>
      <c r="G20" s="98"/>
      <c r="H20" s="98"/>
      <c r="I20" s="98"/>
      <c r="J20" s="99"/>
    </row>
    <row r="21" ht="30" customHeight="1" spans="1:10">
      <c r="A21" s="69"/>
      <c r="B21" s="115" t="s">
        <v>782</v>
      </c>
      <c r="C21" s="111"/>
      <c r="D21" s="69"/>
      <c r="E21" s="97"/>
      <c r="F21" s="98"/>
      <c r="G21" s="98"/>
      <c r="H21" s="98"/>
      <c r="I21" s="98"/>
      <c r="J21" s="99"/>
    </row>
    <row r="22" ht="30" customHeight="1" spans="1:10">
      <c r="A22" s="81" t="s">
        <v>786</v>
      </c>
      <c r="B22" s="144" t="s">
        <v>787</v>
      </c>
      <c r="C22" s="97" t="s">
        <v>998</v>
      </c>
      <c r="D22" s="69"/>
      <c r="E22" s="97">
        <v>90</v>
      </c>
      <c r="F22" s="97" t="s">
        <v>754</v>
      </c>
      <c r="G22" s="97"/>
      <c r="H22" s="97">
        <v>20</v>
      </c>
      <c r="I22" s="97">
        <v>20</v>
      </c>
      <c r="J22" s="60" t="s">
        <v>833</v>
      </c>
    </row>
    <row r="23" ht="54" customHeight="1" spans="1:10">
      <c r="A23" s="103" t="s">
        <v>834</v>
      </c>
      <c r="B23" s="103"/>
      <c r="C23" s="116"/>
      <c r="D23" s="105"/>
      <c r="E23" s="105"/>
      <c r="F23" s="105"/>
      <c r="G23" s="105"/>
      <c r="H23" s="105"/>
      <c r="I23" s="105"/>
      <c r="J23" s="104"/>
    </row>
    <row r="24" ht="25.5" customHeight="1" spans="1:10">
      <c r="A24" s="103" t="s">
        <v>835</v>
      </c>
      <c r="B24" s="103"/>
      <c r="C24" s="103"/>
      <c r="D24" s="103"/>
      <c r="E24" s="103"/>
      <c r="F24" s="103"/>
      <c r="G24" s="103"/>
      <c r="H24" s="103">
        <v>100</v>
      </c>
      <c r="I24" s="103">
        <v>100</v>
      </c>
      <c r="J24" s="106" t="s">
        <v>836</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IV32"/>
  <sheetViews>
    <sheetView workbookViewId="0">
      <selection activeCell="C4" sqref="C4:J4"/>
    </sheetView>
  </sheetViews>
  <sheetFormatPr defaultColWidth="9" defaultRowHeight="13.5"/>
  <cols>
    <col min="1" max="1" width="10.3833333333333" style="48" customWidth="1"/>
    <col min="2" max="2" width="9.63333333333333" style="48" customWidth="1"/>
    <col min="3" max="3" width="26.2583333333333" style="48" customWidth="1"/>
    <col min="4" max="6" width="11.2583333333333" style="48" customWidth="1"/>
    <col min="7" max="7" width="10" style="48" customWidth="1"/>
    <col min="8" max="8" width="9" style="48"/>
    <col min="9" max="9" width="8.63333333333333" style="48" customWidth="1"/>
    <col min="10" max="10" width="11.5" style="48" customWidth="1"/>
    <col min="11" max="16384" width="9" style="48"/>
  </cols>
  <sheetData>
    <row r="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999</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3"/>
      <c r="F4" s="51" t="s">
        <v>799</v>
      </c>
      <c r="G4" s="52" t="s">
        <v>947</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55" t="s">
        <v>1000</v>
      </c>
      <c r="E6" s="55" t="s">
        <v>1000</v>
      </c>
      <c r="F6" s="55" t="s">
        <v>1000</v>
      </c>
      <c r="G6" s="51">
        <v>10</v>
      </c>
      <c r="H6" s="56">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55" t="s">
        <v>1000</v>
      </c>
      <c r="E7" s="55" t="s">
        <v>1000</v>
      </c>
      <c r="F7" s="55" t="s">
        <v>1000</v>
      </c>
      <c r="G7" s="51" t="s">
        <v>634</v>
      </c>
      <c r="H7" s="56">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977</v>
      </c>
      <c r="C11" s="59"/>
      <c r="D11" s="59"/>
      <c r="E11" s="60"/>
      <c r="F11" s="61" t="s">
        <v>1001</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1" customHeight="1" spans="1:256">
      <c r="A14" s="69" t="s">
        <v>747</v>
      </c>
      <c r="B14" s="70" t="s">
        <v>748</v>
      </c>
      <c r="C14" s="110" t="s">
        <v>969</v>
      </c>
      <c r="D14" s="323" t="s">
        <v>818</v>
      </c>
      <c r="E14" s="51">
        <v>270</v>
      </c>
      <c r="F14" s="67" t="s">
        <v>879</v>
      </c>
      <c r="G14" s="73">
        <v>1</v>
      </c>
      <c r="H14" s="68">
        <v>10</v>
      </c>
      <c r="I14" s="68">
        <v>10</v>
      </c>
      <c r="J14" s="68"/>
    </row>
    <row r="15" ht="26.1" customHeight="1" spans="1:256">
      <c r="A15" s="69"/>
      <c r="B15" s="70" t="s">
        <v>751</v>
      </c>
      <c r="C15" s="74" t="s">
        <v>979</v>
      </c>
      <c r="D15" s="75"/>
      <c r="E15" s="51">
        <v>1</v>
      </c>
      <c r="F15" s="76" t="s">
        <v>754</v>
      </c>
      <c r="G15" s="73">
        <v>1</v>
      </c>
      <c r="H15" s="68">
        <v>10</v>
      </c>
      <c r="I15" s="68">
        <v>10</v>
      </c>
      <c r="J15" s="68"/>
    </row>
    <row r="16" ht="18" customHeight="1" spans="1:256">
      <c r="A16" s="69"/>
      <c r="B16" s="70" t="s">
        <v>762</v>
      </c>
      <c r="C16" s="77">
        <v>45657</v>
      </c>
      <c r="D16" s="75"/>
      <c r="E16" s="51">
        <v>1</v>
      </c>
      <c r="F16" s="76" t="s">
        <v>754</v>
      </c>
      <c r="G16" s="73">
        <v>1</v>
      </c>
      <c r="H16" s="68">
        <v>10</v>
      </c>
      <c r="I16" s="68">
        <v>10</v>
      </c>
      <c r="J16" s="68"/>
    </row>
    <row r="17" ht="18" customHeight="1" spans="1:10">
      <c r="A17" s="69"/>
      <c r="B17" s="69" t="s">
        <v>765</v>
      </c>
      <c r="C17" s="78" t="s">
        <v>1000</v>
      </c>
      <c r="D17" s="75"/>
      <c r="E17" s="51">
        <v>1</v>
      </c>
      <c r="F17" s="76" t="s">
        <v>754</v>
      </c>
      <c r="G17" s="73">
        <v>1</v>
      </c>
      <c r="H17" s="68">
        <v>10</v>
      </c>
      <c r="I17" s="68">
        <v>10</v>
      </c>
      <c r="J17" s="68"/>
    </row>
    <row r="18" ht="30" customHeight="1" spans="1:10">
      <c r="A18" s="69" t="s">
        <v>768</v>
      </c>
      <c r="B18" s="69" t="s">
        <v>769</v>
      </c>
      <c r="C18" s="78" t="s">
        <v>891</v>
      </c>
      <c r="D18" s="75"/>
      <c r="E18" s="51">
        <v>1</v>
      </c>
      <c r="F18" s="76" t="s">
        <v>754</v>
      </c>
      <c r="G18" s="73">
        <v>1</v>
      </c>
      <c r="H18" s="68">
        <v>10</v>
      </c>
      <c r="I18" s="68">
        <v>10</v>
      </c>
      <c r="J18" s="68"/>
    </row>
    <row r="19" ht="36" customHeight="1" spans="1:10">
      <c r="A19" s="69"/>
      <c r="B19" s="69" t="s">
        <v>774</v>
      </c>
      <c r="C19" s="79" t="s">
        <v>980</v>
      </c>
      <c r="D19" s="75"/>
      <c r="E19" s="51">
        <v>1</v>
      </c>
      <c r="F19" s="76" t="s">
        <v>754</v>
      </c>
      <c r="G19" s="73">
        <v>1</v>
      </c>
      <c r="H19" s="68">
        <v>10</v>
      </c>
      <c r="I19" s="68">
        <v>10</v>
      </c>
      <c r="J19" s="68"/>
    </row>
    <row r="20" ht="30" customHeight="1" spans="1:10">
      <c r="A20" s="69"/>
      <c r="B20" s="69" t="s">
        <v>778</v>
      </c>
      <c r="C20" s="78" t="s">
        <v>981</v>
      </c>
      <c r="D20" s="75"/>
      <c r="E20" s="51">
        <v>1</v>
      </c>
      <c r="F20" s="76" t="s">
        <v>754</v>
      </c>
      <c r="G20" s="73">
        <v>1</v>
      </c>
      <c r="H20" s="68">
        <v>10</v>
      </c>
      <c r="I20" s="68">
        <v>10</v>
      </c>
      <c r="J20" s="68"/>
    </row>
    <row r="21" ht="30" customHeight="1" spans="1:10">
      <c r="A21" s="69"/>
      <c r="B21" s="80" t="s">
        <v>782</v>
      </c>
      <c r="C21" s="78" t="s">
        <v>982</v>
      </c>
      <c r="D21" s="75"/>
      <c r="E21" s="51">
        <v>1</v>
      </c>
      <c r="F21" s="76" t="s">
        <v>754</v>
      </c>
      <c r="G21" s="73">
        <v>1</v>
      </c>
      <c r="H21" s="68">
        <v>10</v>
      </c>
      <c r="I21" s="68">
        <v>10</v>
      </c>
      <c r="J21" s="68"/>
    </row>
    <row r="22" ht="30" customHeight="1" spans="1:10">
      <c r="A22" s="81" t="s">
        <v>786</v>
      </c>
      <c r="B22" s="82" t="s">
        <v>787</v>
      </c>
      <c r="C22" s="83" t="s">
        <v>973</v>
      </c>
      <c r="D22" s="75"/>
      <c r="E22" s="51">
        <v>1</v>
      </c>
      <c r="F22" s="76" t="s">
        <v>754</v>
      </c>
      <c r="G22" s="73">
        <v>1</v>
      </c>
      <c r="H22" s="68">
        <v>10</v>
      </c>
      <c r="I22" s="68">
        <v>10</v>
      </c>
      <c r="J22" s="84" t="s">
        <v>833</v>
      </c>
    </row>
    <row r="23" ht="54" customHeight="1" spans="1:10">
      <c r="A23" s="51" t="s">
        <v>834</v>
      </c>
      <c r="B23" s="51"/>
      <c r="C23" s="51"/>
      <c r="D23" s="85"/>
      <c r="E23" s="85"/>
      <c r="F23" s="85"/>
      <c r="G23" s="85"/>
      <c r="H23" s="85"/>
      <c r="I23" s="85"/>
      <c r="J23" s="85"/>
    </row>
    <row r="24" ht="25.5" customHeight="1" spans="1:10">
      <c r="A24" s="51" t="s">
        <v>835</v>
      </c>
      <c r="B24" s="51"/>
      <c r="C24" s="51"/>
      <c r="D24" s="51"/>
      <c r="E24" s="51"/>
      <c r="F24" s="51"/>
      <c r="G24" s="51"/>
      <c r="H24" s="51">
        <v>100</v>
      </c>
      <c r="I24" s="51">
        <v>100</v>
      </c>
      <c r="J24" s="86" t="s">
        <v>836</v>
      </c>
    </row>
    <row r="25" ht="17.1" customHeight="1" spans="1:10">
      <c r="A25" s="87"/>
      <c r="B25" s="87"/>
      <c r="C25" s="87"/>
      <c r="D25" s="87"/>
      <c r="E25" s="87"/>
      <c r="F25" s="87"/>
      <c r="G25" s="87"/>
      <c r="H25" s="87"/>
      <c r="I25" s="87"/>
      <c r="J25" s="88"/>
    </row>
    <row r="26" ht="29.1" customHeight="1" spans="1:10">
      <c r="A26" s="89" t="s">
        <v>791</v>
      </c>
      <c r="B26" s="87"/>
      <c r="C26" s="87"/>
      <c r="D26" s="87"/>
      <c r="E26" s="87"/>
      <c r="F26" s="87"/>
      <c r="G26" s="87"/>
      <c r="H26" s="87"/>
      <c r="I26" s="87"/>
      <c r="J26" s="88"/>
    </row>
    <row r="27" ht="27" customHeight="1" spans="1:10">
      <c r="A27" s="89" t="s">
        <v>792</v>
      </c>
      <c r="B27" s="89"/>
      <c r="C27" s="89"/>
      <c r="D27" s="89"/>
      <c r="E27" s="89"/>
      <c r="F27" s="89"/>
      <c r="G27" s="89"/>
      <c r="H27" s="89"/>
      <c r="I27" s="89"/>
      <c r="J27" s="89"/>
    </row>
    <row r="28" ht="18.95" customHeight="1" spans="1:10">
      <c r="A28" s="89" t="s">
        <v>793</v>
      </c>
      <c r="B28" s="89"/>
      <c r="C28" s="89"/>
      <c r="D28" s="89"/>
      <c r="E28" s="89"/>
      <c r="F28" s="89"/>
      <c r="G28" s="89"/>
      <c r="H28" s="89"/>
      <c r="I28" s="89"/>
      <c r="J28" s="89"/>
    </row>
    <row r="29" ht="18" customHeight="1" spans="1:10">
      <c r="A29" s="89" t="s">
        <v>837</v>
      </c>
      <c r="B29" s="89"/>
      <c r="C29" s="89"/>
      <c r="D29" s="89"/>
      <c r="E29" s="89"/>
      <c r="F29" s="89"/>
      <c r="G29" s="89"/>
      <c r="H29" s="89"/>
      <c r="I29" s="89"/>
      <c r="J29" s="89"/>
    </row>
    <row r="30" ht="18" customHeight="1" spans="1:10">
      <c r="A30" s="89" t="s">
        <v>838</v>
      </c>
      <c r="B30" s="89"/>
      <c r="C30" s="89"/>
      <c r="D30" s="89"/>
      <c r="E30" s="89"/>
      <c r="F30" s="89"/>
      <c r="G30" s="89"/>
      <c r="H30" s="89"/>
      <c r="I30" s="89"/>
      <c r="J30" s="89"/>
    </row>
    <row r="31" ht="18" customHeight="1" spans="1:10">
      <c r="A31" s="89" t="s">
        <v>839</v>
      </c>
      <c r="B31" s="89"/>
      <c r="C31" s="89"/>
      <c r="D31" s="89"/>
      <c r="E31" s="89"/>
      <c r="F31" s="89"/>
      <c r="G31" s="89"/>
      <c r="H31" s="89"/>
      <c r="I31" s="89"/>
      <c r="J31" s="89"/>
    </row>
    <row r="32" ht="24" customHeight="1" spans="1:10">
      <c r="A32" s="89" t="s">
        <v>840</v>
      </c>
      <c r="B32" s="89"/>
      <c r="C32" s="89"/>
      <c r="D32" s="89"/>
      <c r="E32" s="89"/>
      <c r="F32" s="89"/>
      <c r="G32" s="89"/>
      <c r="H32" s="89"/>
      <c r="I32" s="89"/>
      <c r="J32" s="8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IV32"/>
  <sheetViews>
    <sheetView workbookViewId="0">
      <selection activeCell="F11" sqref="F11:J11"/>
    </sheetView>
  </sheetViews>
  <sheetFormatPr defaultColWidth="9" defaultRowHeight="13.5"/>
  <cols>
    <col min="1" max="1" width="10.3833333333333" style="48" customWidth="1"/>
    <col min="2" max="2" width="9.63333333333333" style="48" customWidth="1"/>
    <col min="3" max="3" width="25.3833333333333" style="48" customWidth="1"/>
    <col min="4" max="6" width="11.2583333333333" style="48" customWidth="1"/>
    <col min="7" max="7" width="10" style="48" customWidth="1"/>
    <col min="8" max="8" width="9" style="48"/>
    <col min="9" max="9" width="8.63333333333333" style="48" customWidth="1"/>
    <col min="10" max="10" width="11.5" style="48" customWidth="1"/>
    <col min="11" max="16384" width="9" style="48"/>
  </cols>
  <sheetData>
    <row r="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1002</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3"/>
      <c r="F4" s="51" t="s">
        <v>799</v>
      </c>
      <c r="G4" s="52" t="s">
        <v>947</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55" t="s">
        <v>976</v>
      </c>
      <c r="E6" s="55" t="s">
        <v>976</v>
      </c>
      <c r="F6" s="55" t="s">
        <v>976</v>
      </c>
      <c r="G6" s="51">
        <v>10</v>
      </c>
      <c r="H6" s="56">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55" t="s">
        <v>976</v>
      </c>
      <c r="E7" s="55" t="s">
        <v>976</v>
      </c>
      <c r="F7" s="55" t="s">
        <v>976</v>
      </c>
      <c r="G7" s="51" t="s">
        <v>634</v>
      </c>
      <c r="H7" s="56">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977</v>
      </c>
      <c r="C11" s="59"/>
      <c r="D11" s="59"/>
      <c r="E11" s="60"/>
      <c r="F11" s="61" t="s">
        <v>978</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1" customHeight="1" spans="1:256">
      <c r="A14" s="69" t="s">
        <v>747</v>
      </c>
      <c r="B14" s="70" t="s">
        <v>748</v>
      </c>
      <c r="C14" s="110" t="s">
        <v>969</v>
      </c>
      <c r="D14" s="323" t="s">
        <v>818</v>
      </c>
      <c r="E14" s="51">
        <v>260</v>
      </c>
      <c r="F14" s="67" t="s">
        <v>879</v>
      </c>
      <c r="G14" s="73">
        <v>1</v>
      </c>
      <c r="H14" s="68">
        <v>10</v>
      </c>
      <c r="I14" s="68">
        <v>10</v>
      </c>
      <c r="J14" s="68"/>
    </row>
    <row r="15" ht="26.1" customHeight="1" spans="1:256">
      <c r="A15" s="69"/>
      <c r="B15" s="70" t="s">
        <v>751</v>
      </c>
      <c r="C15" s="83" t="s">
        <v>979</v>
      </c>
      <c r="D15" s="75"/>
      <c r="E15" s="51">
        <v>1</v>
      </c>
      <c r="F15" s="76" t="s">
        <v>754</v>
      </c>
      <c r="G15" s="73">
        <v>1</v>
      </c>
      <c r="H15" s="68">
        <v>10</v>
      </c>
      <c r="I15" s="68">
        <v>10</v>
      </c>
      <c r="J15" s="68"/>
    </row>
    <row r="16" ht="18" customHeight="1" spans="1:256">
      <c r="A16" s="69"/>
      <c r="B16" s="70" t="s">
        <v>762</v>
      </c>
      <c r="C16" s="77">
        <v>45657</v>
      </c>
      <c r="D16" s="75"/>
      <c r="E16" s="51">
        <v>12</v>
      </c>
      <c r="F16" s="76" t="s">
        <v>754</v>
      </c>
      <c r="G16" s="73">
        <v>1</v>
      </c>
      <c r="H16" s="68">
        <v>10</v>
      </c>
      <c r="I16" s="68">
        <v>10</v>
      </c>
      <c r="J16" s="68"/>
    </row>
    <row r="17" ht="18" customHeight="1" spans="1:10">
      <c r="A17" s="69"/>
      <c r="B17" s="69" t="s">
        <v>765</v>
      </c>
      <c r="C17" s="78" t="s">
        <v>976</v>
      </c>
      <c r="D17" s="75"/>
      <c r="E17" s="51">
        <v>1</v>
      </c>
      <c r="F17" s="76" t="s">
        <v>754</v>
      </c>
      <c r="G17" s="73">
        <v>1</v>
      </c>
      <c r="H17" s="68">
        <v>10</v>
      </c>
      <c r="I17" s="68">
        <v>10</v>
      </c>
      <c r="J17" s="68"/>
    </row>
    <row r="18" ht="30" customHeight="1" spans="1:10">
      <c r="A18" s="69" t="s">
        <v>768</v>
      </c>
      <c r="B18" s="69" t="s">
        <v>769</v>
      </c>
      <c r="C18" s="78" t="s">
        <v>891</v>
      </c>
      <c r="D18" s="75"/>
      <c r="E18" s="51">
        <v>1</v>
      </c>
      <c r="F18" s="76" t="s">
        <v>754</v>
      </c>
      <c r="G18" s="73">
        <v>1</v>
      </c>
      <c r="H18" s="68">
        <v>10</v>
      </c>
      <c r="I18" s="68">
        <v>10</v>
      </c>
      <c r="J18" s="68"/>
    </row>
    <row r="19" ht="36" customHeight="1" spans="1:10">
      <c r="A19" s="69"/>
      <c r="B19" s="69" t="s">
        <v>774</v>
      </c>
      <c r="C19" s="79" t="s">
        <v>980</v>
      </c>
      <c r="D19" s="75"/>
      <c r="E19" s="51">
        <v>1</v>
      </c>
      <c r="F19" s="76" t="s">
        <v>754</v>
      </c>
      <c r="G19" s="73">
        <v>1</v>
      </c>
      <c r="H19" s="68">
        <v>10</v>
      </c>
      <c r="I19" s="68">
        <v>10</v>
      </c>
      <c r="J19" s="68"/>
    </row>
    <row r="20" ht="30" customHeight="1" spans="1:10">
      <c r="A20" s="69"/>
      <c r="B20" s="69" t="s">
        <v>778</v>
      </c>
      <c r="C20" s="78" t="s">
        <v>981</v>
      </c>
      <c r="D20" s="75"/>
      <c r="E20" s="51">
        <v>1</v>
      </c>
      <c r="F20" s="76" t="s">
        <v>754</v>
      </c>
      <c r="G20" s="73">
        <v>1</v>
      </c>
      <c r="H20" s="68">
        <v>10</v>
      </c>
      <c r="I20" s="68">
        <v>10</v>
      </c>
      <c r="J20" s="68"/>
    </row>
    <row r="21" ht="30" customHeight="1" spans="1:10">
      <c r="A21" s="69"/>
      <c r="B21" s="80" t="s">
        <v>782</v>
      </c>
      <c r="C21" s="78" t="s">
        <v>982</v>
      </c>
      <c r="D21" s="75"/>
      <c r="E21" s="51">
        <v>1</v>
      </c>
      <c r="F21" s="76" t="s">
        <v>754</v>
      </c>
      <c r="G21" s="73">
        <v>1</v>
      </c>
      <c r="H21" s="68">
        <v>10</v>
      </c>
      <c r="I21" s="68">
        <v>10</v>
      </c>
      <c r="J21" s="68"/>
    </row>
    <row r="22" ht="30" customHeight="1" spans="1:10">
      <c r="A22" s="81" t="s">
        <v>786</v>
      </c>
      <c r="B22" s="82" t="s">
        <v>787</v>
      </c>
      <c r="C22" s="83" t="s">
        <v>973</v>
      </c>
      <c r="D22" s="75"/>
      <c r="E22" s="51">
        <v>1</v>
      </c>
      <c r="F22" s="76" t="s">
        <v>754</v>
      </c>
      <c r="G22" s="73">
        <v>1</v>
      </c>
      <c r="H22" s="68">
        <v>10</v>
      </c>
      <c r="I22" s="68">
        <v>10</v>
      </c>
      <c r="J22" s="84" t="s">
        <v>833</v>
      </c>
    </row>
    <row r="23" ht="54" customHeight="1" spans="1:10">
      <c r="A23" s="51" t="s">
        <v>834</v>
      </c>
      <c r="B23" s="51"/>
      <c r="C23" s="51"/>
      <c r="D23" s="85"/>
      <c r="E23" s="85"/>
      <c r="F23" s="85"/>
      <c r="G23" s="85"/>
      <c r="H23" s="85"/>
      <c r="I23" s="85"/>
      <c r="J23" s="85"/>
    </row>
    <row r="24" ht="25.5" customHeight="1" spans="1:10">
      <c r="A24" s="51" t="s">
        <v>835</v>
      </c>
      <c r="B24" s="51"/>
      <c r="C24" s="51"/>
      <c r="D24" s="51"/>
      <c r="E24" s="51"/>
      <c r="F24" s="51"/>
      <c r="G24" s="51"/>
      <c r="H24" s="51">
        <v>100</v>
      </c>
      <c r="I24" s="51">
        <v>100</v>
      </c>
      <c r="J24" s="86" t="s">
        <v>836</v>
      </c>
    </row>
    <row r="25" ht="17.1" customHeight="1" spans="1:10">
      <c r="A25" s="87"/>
      <c r="B25" s="87"/>
      <c r="C25" s="87"/>
      <c r="D25" s="87"/>
      <c r="E25" s="87"/>
      <c r="F25" s="87"/>
      <c r="G25" s="87"/>
      <c r="H25" s="87"/>
      <c r="I25" s="87"/>
      <c r="J25" s="88"/>
    </row>
    <row r="26" ht="29.1" customHeight="1" spans="1:10">
      <c r="A26" s="89" t="s">
        <v>791</v>
      </c>
      <c r="B26" s="87"/>
      <c r="C26" s="87"/>
      <c r="D26" s="87"/>
      <c r="E26" s="87"/>
      <c r="F26" s="87"/>
      <c r="G26" s="87"/>
      <c r="H26" s="87"/>
      <c r="I26" s="87"/>
      <c r="J26" s="88"/>
    </row>
    <row r="27" ht="27" customHeight="1" spans="1:10">
      <c r="A27" s="89" t="s">
        <v>792</v>
      </c>
      <c r="B27" s="89"/>
      <c r="C27" s="89"/>
      <c r="D27" s="89"/>
      <c r="E27" s="89"/>
      <c r="F27" s="89"/>
      <c r="G27" s="89"/>
      <c r="H27" s="89"/>
      <c r="I27" s="89"/>
      <c r="J27" s="89"/>
    </row>
    <row r="28" ht="18.95" customHeight="1" spans="1:10">
      <c r="A28" s="89" t="s">
        <v>793</v>
      </c>
      <c r="B28" s="89"/>
      <c r="C28" s="89"/>
      <c r="D28" s="89"/>
      <c r="E28" s="89"/>
      <c r="F28" s="89"/>
      <c r="G28" s="89"/>
      <c r="H28" s="89"/>
      <c r="I28" s="89"/>
      <c r="J28" s="89"/>
    </row>
    <row r="29" ht="18" customHeight="1" spans="1:10">
      <c r="A29" s="89" t="s">
        <v>837</v>
      </c>
      <c r="B29" s="89"/>
      <c r="C29" s="89"/>
      <c r="D29" s="89"/>
      <c r="E29" s="89"/>
      <c r="F29" s="89"/>
      <c r="G29" s="89"/>
      <c r="H29" s="89"/>
      <c r="I29" s="89"/>
      <c r="J29" s="89"/>
    </row>
    <row r="30" ht="18" customHeight="1" spans="1:10">
      <c r="A30" s="89" t="s">
        <v>838</v>
      </c>
      <c r="B30" s="89"/>
      <c r="C30" s="89"/>
      <c r="D30" s="89"/>
      <c r="E30" s="89"/>
      <c r="F30" s="89"/>
      <c r="G30" s="89"/>
      <c r="H30" s="89"/>
      <c r="I30" s="89"/>
      <c r="J30" s="89"/>
    </row>
    <row r="31" ht="18" customHeight="1" spans="1:10">
      <c r="A31" s="89" t="s">
        <v>839</v>
      </c>
      <c r="B31" s="89"/>
      <c r="C31" s="89"/>
      <c r="D31" s="89"/>
      <c r="E31" s="89"/>
      <c r="F31" s="89"/>
      <c r="G31" s="89"/>
      <c r="H31" s="89"/>
      <c r="I31" s="89"/>
      <c r="J31" s="89"/>
    </row>
    <row r="32" ht="24" customHeight="1" spans="1:10">
      <c r="A32" s="89" t="s">
        <v>840</v>
      </c>
      <c r="B32" s="89"/>
      <c r="C32" s="89"/>
      <c r="D32" s="89"/>
      <c r="E32" s="89"/>
      <c r="F32" s="89"/>
      <c r="G32" s="89"/>
      <c r="H32" s="89"/>
      <c r="I32" s="89"/>
      <c r="J32" s="8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outlinePr summaryBelow="0"/>
    <pageSetUpPr fitToPage="1"/>
  </sheetPr>
  <dimension ref="A1:J127"/>
  <sheetViews>
    <sheetView workbookViewId="0">
      <pane xSplit="4" ySplit="9" topLeftCell="E10" activePane="bottomRight" state="frozen"/>
      <selection/>
      <selection pane="topRight"/>
      <selection pane="bottomLeft"/>
      <selection pane="bottomRight" activeCell="E23" sqref="E23"/>
    </sheetView>
  </sheetViews>
  <sheetFormatPr defaultColWidth="9" defaultRowHeight="13.5"/>
  <cols>
    <col min="1" max="3" width="3.25833333333333" style="301" customWidth="1"/>
    <col min="4" max="4" width="32.7583333333333" style="301" customWidth="1"/>
    <col min="5" max="10" width="18.7583333333333" style="301" customWidth="1"/>
    <col min="11" max="16384" width="9" style="301"/>
  </cols>
  <sheetData>
    <row r="1" ht="27" spans="1:10">
      <c r="F1" s="309" t="s">
        <v>357</v>
      </c>
    </row>
    <row r="2" ht="14.25" spans="1:10">
      <c r="J2" s="310" t="s">
        <v>358</v>
      </c>
    </row>
    <row r="3" ht="14.25" spans="1:10">
      <c r="A3" s="310" t="s">
        <v>2</v>
      </c>
      <c r="J3" s="310" t="s">
        <v>3</v>
      </c>
    </row>
    <row r="4" ht="19.5" customHeight="1" spans="1:10">
      <c r="A4" s="312" t="s">
        <v>6</v>
      </c>
      <c r="B4" s="312"/>
      <c r="C4" s="312"/>
      <c r="D4" s="312"/>
      <c r="E4" s="311" t="s">
        <v>99</v>
      </c>
      <c r="F4" s="311" t="s">
        <v>359</v>
      </c>
      <c r="G4" s="311" t="s">
        <v>360</v>
      </c>
      <c r="H4" s="311" t="s">
        <v>361</v>
      </c>
      <c r="I4" s="311" t="s">
        <v>362</v>
      </c>
      <c r="J4" s="311" t="s">
        <v>363</v>
      </c>
    </row>
    <row r="5" ht="19.5" customHeight="1" spans="1:10">
      <c r="A5" s="311" t="s">
        <v>121</v>
      </c>
      <c r="B5" s="311"/>
      <c r="C5" s="311"/>
      <c r="D5" s="312" t="s">
        <v>122</v>
      </c>
      <c r="E5" s="311"/>
      <c r="F5" s="311"/>
      <c r="G5" s="311"/>
      <c r="H5" s="311"/>
      <c r="I5" s="311"/>
      <c r="J5" s="311"/>
    </row>
    <row r="6" ht="19.5" customHeight="1" spans="1:10">
      <c r="A6" s="311"/>
      <c r="B6" s="311"/>
      <c r="C6" s="311"/>
      <c r="D6" s="312"/>
      <c r="E6" s="311"/>
      <c r="F6" s="311"/>
      <c r="G6" s="311"/>
      <c r="H6" s="311"/>
      <c r="I6" s="311"/>
      <c r="J6" s="311"/>
    </row>
    <row r="7" ht="19.5" customHeight="1" spans="1:10">
      <c r="A7" s="311"/>
      <c r="B7" s="311"/>
      <c r="C7" s="311"/>
      <c r="D7" s="312"/>
      <c r="E7" s="311"/>
      <c r="F7" s="311"/>
      <c r="G7" s="311"/>
      <c r="H7" s="311"/>
      <c r="I7" s="311"/>
      <c r="J7" s="311"/>
    </row>
    <row r="8" ht="19.5" customHeight="1" spans="1:10">
      <c r="A8" s="312" t="s">
        <v>125</v>
      </c>
      <c r="B8" s="312" t="s">
        <v>126</v>
      </c>
      <c r="C8" s="312" t="s">
        <v>127</v>
      </c>
      <c r="D8" s="312" t="s">
        <v>10</v>
      </c>
      <c r="E8" s="311" t="s">
        <v>11</v>
      </c>
      <c r="F8" s="311" t="s">
        <v>12</v>
      </c>
      <c r="G8" s="311" t="s">
        <v>20</v>
      </c>
      <c r="H8" s="311" t="s">
        <v>24</v>
      </c>
      <c r="I8" s="311" t="s">
        <v>28</v>
      </c>
      <c r="J8" s="311" t="s">
        <v>32</v>
      </c>
    </row>
    <row r="9" ht="19.5" customHeight="1" spans="1:10">
      <c r="A9" s="312"/>
      <c r="B9" s="312"/>
      <c r="C9" s="312"/>
      <c r="D9" s="312" t="s">
        <v>128</v>
      </c>
      <c r="E9" s="305">
        <v>46413117.03</v>
      </c>
      <c r="F9" s="305">
        <v>28129804.53</v>
      </c>
      <c r="G9" s="305">
        <v>18283312.5</v>
      </c>
      <c r="H9" s="305">
        <v>0</v>
      </c>
      <c r="I9" s="305">
        <v>0</v>
      </c>
      <c r="J9" s="305">
        <v>0</v>
      </c>
    </row>
    <row r="10" ht="19.5" customHeight="1" spans="1:10">
      <c r="A10" s="304" t="s">
        <v>129</v>
      </c>
      <c r="B10" s="304"/>
      <c r="C10" s="304"/>
      <c r="D10" s="304" t="s">
        <v>130</v>
      </c>
      <c r="E10" s="305">
        <v>13667083.55</v>
      </c>
      <c r="F10" s="305">
        <v>9469479.24</v>
      </c>
      <c r="G10" s="305">
        <v>4197604.31</v>
      </c>
      <c r="H10" s="305">
        <v>0</v>
      </c>
      <c r="I10" s="305">
        <v>0</v>
      </c>
      <c r="J10" s="305">
        <v>0</v>
      </c>
    </row>
    <row r="11" ht="19.5" customHeight="1" spans="1:10">
      <c r="A11" s="304" t="s">
        <v>131</v>
      </c>
      <c r="B11" s="304"/>
      <c r="C11" s="304"/>
      <c r="D11" s="304" t="s">
        <v>132</v>
      </c>
      <c r="E11" s="305">
        <v>174759.78</v>
      </c>
      <c r="F11" s="305">
        <v>0</v>
      </c>
      <c r="G11" s="305">
        <v>174759.78</v>
      </c>
      <c r="H11" s="305">
        <v>0</v>
      </c>
      <c r="I11" s="305">
        <v>0</v>
      </c>
      <c r="J11" s="305">
        <v>0</v>
      </c>
    </row>
    <row r="12" ht="19.5" customHeight="1" spans="1:10">
      <c r="A12" s="304" t="s">
        <v>133</v>
      </c>
      <c r="B12" s="304"/>
      <c r="C12" s="304"/>
      <c r="D12" s="304" t="s">
        <v>134</v>
      </c>
      <c r="E12" s="305">
        <v>174759.78</v>
      </c>
      <c r="F12" s="305">
        <v>0</v>
      </c>
      <c r="G12" s="305">
        <v>174759.78</v>
      </c>
      <c r="H12" s="305">
        <v>0</v>
      </c>
      <c r="I12" s="305">
        <v>0</v>
      </c>
      <c r="J12" s="305">
        <v>0</v>
      </c>
    </row>
    <row r="13" ht="19.5" customHeight="1" spans="1:10">
      <c r="A13" s="304" t="s">
        <v>135</v>
      </c>
      <c r="B13" s="304"/>
      <c r="C13" s="304"/>
      <c r="D13" s="304" t="s">
        <v>136</v>
      </c>
      <c r="E13" s="305">
        <v>12995612.03</v>
      </c>
      <c r="F13" s="305">
        <v>9275243.24</v>
      </c>
      <c r="G13" s="305">
        <v>3720368.79</v>
      </c>
      <c r="H13" s="305">
        <v>0</v>
      </c>
      <c r="I13" s="305">
        <v>0</v>
      </c>
      <c r="J13" s="305">
        <v>0</v>
      </c>
    </row>
    <row r="14" ht="19.5" customHeight="1" spans="1:10">
      <c r="A14" s="304" t="s">
        <v>137</v>
      </c>
      <c r="B14" s="304"/>
      <c r="C14" s="304"/>
      <c r="D14" s="304" t="s">
        <v>138</v>
      </c>
      <c r="E14" s="305">
        <v>9275243.24</v>
      </c>
      <c r="F14" s="305">
        <v>9275243.24</v>
      </c>
      <c r="G14" s="305">
        <v>0</v>
      </c>
      <c r="H14" s="305">
        <v>0</v>
      </c>
      <c r="I14" s="305">
        <v>0</v>
      </c>
      <c r="J14" s="305">
        <v>0</v>
      </c>
    </row>
    <row r="15" ht="19.5" customHeight="1" spans="1:10">
      <c r="A15" s="304" t="s">
        <v>139</v>
      </c>
      <c r="B15" s="304"/>
      <c r="C15" s="304"/>
      <c r="D15" s="304" t="s">
        <v>140</v>
      </c>
      <c r="E15" s="305">
        <v>2878180.05</v>
      </c>
      <c r="F15" s="305">
        <v>0</v>
      </c>
      <c r="G15" s="305">
        <v>2878180.05</v>
      </c>
      <c r="H15" s="305">
        <v>0</v>
      </c>
      <c r="I15" s="305">
        <v>0</v>
      </c>
      <c r="J15" s="305">
        <v>0</v>
      </c>
    </row>
    <row r="16" ht="19.5" customHeight="1" spans="1:10">
      <c r="A16" s="304" t="s">
        <v>141</v>
      </c>
      <c r="B16" s="304"/>
      <c r="C16" s="304"/>
      <c r="D16" s="304" t="s">
        <v>142</v>
      </c>
      <c r="E16" s="305">
        <v>842188.74</v>
      </c>
      <c r="F16" s="305">
        <v>0</v>
      </c>
      <c r="G16" s="305">
        <v>842188.74</v>
      </c>
      <c r="H16" s="305">
        <v>0</v>
      </c>
      <c r="I16" s="305">
        <v>0</v>
      </c>
      <c r="J16" s="305">
        <v>0</v>
      </c>
    </row>
    <row r="17" ht="19.5" customHeight="1" spans="1:10">
      <c r="A17" s="304" t="s">
        <v>143</v>
      </c>
      <c r="B17" s="304"/>
      <c r="C17" s="304"/>
      <c r="D17" s="304" t="s">
        <v>144</v>
      </c>
      <c r="E17" s="305">
        <v>326646</v>
      </c>
      <c r="F17" s="305">
        <v>157236</v>
      </c>
      <c r="G17" s="305">
        <v>169410</v>
      </c>
      <c r="H17" s="305">
        <v>0</v>
      </c>
      <c r="I17" s="305">
        <v>0</v>
      </c>
      <c r="J17" s="305">
        <v>0</v>
      </c>
    </row>
    <row r="18" ht="19.5" customHeight="1" spans="1:10">
      <c r="A18" s="304" t="s">
        <v>145</v>
      </c>
      <c r="B18" s="304"/>
      <c r="C18" s="304"/>
      <c r="D18" s="304" t="s">
        <v>146</v>
      </c>
      <c r="E18" s="305">
        <v>68610</v>
      </c>
      <c r="F18" s="305">
        <v>0</v>
      </c>
      <c r="G18" s="305">
        <v>68610</v>
      </c>
      <c r="H18" s="305">
        <v>0</v>
      </c>
      <c r="I18" s="305">
        <v>0</v>
      </c>
      <c r="J18" s="305">
        <v>0</v>
      </c>
    </row>
    <row r="19" ht="19.5" customHeight="1" spans="1:10">
      <c r="A19" s="304" t="s">
        <v>147</v>
      </c>
      <c r="B19" s="304"/>
      <c r="C19" s="304"/>
      <c r="D19" s="304" t="s">
        <v>148</v>
      </c>
      <c r="E19" s="305">
        <v>100800</v>
      </c>
      <c r="F19" s="305">
        <v>0</v>
      </c>
      <c r="G19" s="305">
        <v>100800</v>
      </c>
      <c r="H19" s="305">
        <v>0</v>
      </c>
      <c r="I19" s="305">
        <v>0</v>
      </c>
      <c r="J19" s="305">
        <v>0</v>
      </c>
    </row>
    <row r="20" ht="19.5" customHeight="1" spans="1:10">
      <c r="A20" s="304" t="s">
        <v>149</v>
      </c>
      <c r="B20" s="304"/>
      <c r="C20" s="304"/>
      <c r="D20" s="304" t="s">
        <v>150</v>
      </c>
      <c r="E20" s="305">
        <v>157236</v>
      </c>
      <c r="F20" s="305">
        <v>157236</v>
      </c>
      <c r="G20" s="305">
        <v>0</v>
      </c>
      <c r="H20" s="305">
        <v>0</v>
      </c>
      <c r="I20" s="305">
        <v>0</v>
      </c>
      <c r="J20" s="305">
        <v>0</v>
      </c>
    </row>
    <row r="21" ht="19.5" customHeight="1" spans="1:10">
      <c r="A21" s="304" t="s">
        <v>151</v>
      </c>
      <c r="B21" s="304"/>
      <c r="C21" s="304"/>
      <c r="D21" s="304" t="s">
        <v>152</v>
      </c>
      <c r="E21" s="305">
        <v>37000</v>
      </c>
      <c r="F21" s="305">
        <v>37000</v>
      </c>
      <c r="G21" s="305">
        <v>0</v>
      </c>
      <c r="H21" s="305">
        <v>0</v>
      </c>
      <c r="I21" s="305">
        <v>0</v>
      </c>
      <c r="J21" s="305">
        <v>0</v>
      </c>
    </row>
    <row r="22" ht="19.5" customHeight="1" spans="1:10">
      <c r="A22" s="304" t="s">
        <v>153</v>
      </c>
      <c r="B22" s="304"/>
      <c r="C22" s="304"/>
      <c r="D22" s="304" t="s">
        <v>154</v>
      </c>
      <c r="E22" s="305">
        <v>37000</v>
      </c>
      <c r="F22" s="305">
        <v>37000</v>
      </c>
      <c r="G22" s="305">
        <v>0</v>
      </c>
      <c r="H22" s="305">
        <v>0</v>
      </c>
      <c r="I22" s="305">
        <v>0</v>
      </c>
      <c r="J22" s="305">
        <v>0</v>
      </c>
    </row>
    <row r="23" ht="19.5" customHeight="1" spans="1:10">
      <c r="A23" s="304" t="s">
        <v>155</v>
      </c>
      <c r="B23" s="304"/>
      <c r="C23" s="304"/>
      <c r="D23" s="304" t="s">
        <v>156</v>
      </c>
      <c r="E23" s="305">
        <v>95200</v>
      </c>
      <c r="F23" s="305">
        <v>0</v>
      </c>
      <c r="G23" s="305">
        <v>95200</v>
      </c>
      <c r="H23" s="305">
        <v>0</v>
      </c>
      <c r="I23" s="305">
        <v>0</v>
      </c>
      <c r="J23" s="305">
        <v>0</v>
      </c>
    </row>
    <row r="24" ht="19.5" customHeight="1" spans="1:10">
      <c r="A24" s="304" t="s">
        <v>157</v>
      </c>
      <c r="B24" s="304"/>
      <c r="C24" s="304"/>
      <c r="D24" s="304" t="s">
        <v>140</v>
      </c>
      <c r="E24" s="305">
        <v>95200</v>
      </c>
      <c r="F24" s="305">
        <v>0</v>
      </c>
      <c r="G24" s="305">
        <v>95200</v>
      </c>
      <c r="H24" s="305">
        <v>0</v>
      </c>
      <c r="I24" s="305">
        <v>0</v>
      </c>
      <c r="J24" s="305">
        <v>0</v>
      </c>
    </row>
    <row r="25" ht="19.5" customHeight="1" spans="1:10">
      <c r="A25" s="304" t="s">
        <v>158</v>
      </c>
      <c r="B25" s="304"/>
      <c r="C25" s="304"/>
      <c r="D25" s="304" t="s">
        <v>159</v>
      </c>
      <c r="E25" s="305">
        <v>37865.74</v>
      </c>
      <c r="F25" s="305">
        <v>0</v>
      </c>
      <c r="G25" s="305">
        <v>37865.74</v>
      </c>
      <c r="H25" s="305">
        <v>0</v>
      </c>
      <c r="I25" s="305">
        <v>0</v>
      </c>
      <c r="J25" s="305">
        <v>0</v>
      </c>
    </row>
    <row r="26" ht="19.5" customHeight="1" spans="1:10">
      <c r="A26" s="304" t="s">
        <v>160</v>
      </c>
      <c r="B26" s="304"/>
      <c r="C26" s="304"/>
      <c r="D26" s="304" t="s">
        <v>159</v>
      </c>
      <c r="E26" s="305">
        <v>37865.74</v>
      </c>
      <c r="F26" s="305">
        <v>0</v>
      </c>
      <c r="G26" s="305">
        <v>37865.74</v>
      </c>
      <c r="H26" s="305">
        <v>0</v>
      </c>
      <c r="I26" s="305">
        <v>0</v>
      </c>
      <c r="J26" s="305">
        <v>0</v>
      </c>
    </row>
    <row r="27" ht="19.5" customHeight="1" spans="1:10">
      <c r="A27" s="304" t="s">
        <v>161</v>
      </c>
      <c r="B27" s="304"/>
      <c r="C27" s="304"/>
      <c r="D27" s="304" t="s">
        <v>162</v>
      </c>
      <c r="E27" s="305">
        <v>12642.5</v>
      </c>
      <c r="F27" s="305">
        <v>0</v>
      </c>
      <c r="G27" s="305">
        <v>12642.5</v>
      </c>
      <c r="H27" s="305">
        <v>0</v>
      </c>
      <c r="I27" s="305">
        <v>0</v>
      </c>
      <c r="J27" s="305">
        <v>0</v>
      </c>
    </row>
    <row r="28" ht="19.5" customHeight="1" spans="1:10">
      <c r="A28" s="304" t="s">
        <v>163</v>
      </c>
      <c r="B28" s="304"/>
      <c r="C28" s="304"/>
      <c r="D28" s="304" t="s">
        <v>164</v>
      </c>
      <c r="E28" s="305">
        <v>12642.5</v>
      </c>
      <c r="F28" s="305">
        <v>0</v>
      </c>
      <c r="G28" s="305">
        <v>12642.5</v>
      </c>
      <c r="H28" s="305">
        <v>0</v>
      </c>
      <c r="I28" s="305">
        <v>0</v>
      </c>
      <c r="J28" s="305">
        <v>0</v>
      </c>
    </row>
    <row r="29" ht="19.5" customHeight="1" spans="1:10">
      <c r="A29" s="304" t="s">
        <v>165</v>
      </c>
      <c r="B29" s="304"/>
      <c r="C29" s="304"/>
      <c r="D29" s="304" t="s">
        <v>166</v>
      </c>
      <c r="E29" s="305">
        <v>12642.5</v>
      </c>
      <c r="F29" s="305">
        <v>0</v>
      </c>
      <c r="G29" s="305">
        <v>12642.5</v>
      </c>
      <c r="H29" s="305">
        <v>0</v>
      </c>
      <c r="I29" s="305">
        <v>0</v>
      </c>
      <c r="J29" s="305">
        <v>0</v>
      </c>
    </row>
    <row r="30" ht="19.5" customHeight="1" spans="1:10">
      <c r="A30" s="304" t="s">
        <v>167</v>
      </c>
      <c r="B30" s="304"/>
      <c r="C30" s="304"/>
      <c r="D30" s="304" t="s">
        <v>168</v>
      </c>
      <c r="E30" s="305">
        <v>5300</v>
      </c>
      <c r="F30" s="305">
        <v>0</v>
      </c>
      <c r="G30" s="305">
        <v>5300</v>
      </c>
      <c r="H30" s="305">
        <v>0</v>
      </c>
      <c r="I30" s="305">
        <v>0</v>
      </c>
      <c r="J30" s="305">
        <v>0</v>
      </c>
    </row>
    <row r="31" ht="19.5" customHeight="1" spans="1:10">
      <c r="A31" s="304" t="s">
        <v>169</v>
      </c>
      <c r="B31" s="304"/>
      <c r="C31" s="304"/>
      <c r="D31" s="304" t="s">
        <v>170</v>
      </c>
      <c r="E31" s="305">
        <v>1700</v>
      </c>
      <c r="F31" s="305">
        <v>0</v>
      </c>
      <c r="G31" s="305">
        <v>1700</v>
      </c>
      <c r="H31" s="305">
        <v>0</v>
      </c>
      <c r="I31" s="305">
        <v>0</v>
      </c>
      <c r="J31" s="305">
        <v>0</v>
      </c>
    </row>
    <row r="32" ht="19.5" customHeight="1" spans="1:10">
      <c r="A32" s="304" t="s">
        <v>171</v>
      </c>
      <c r="B32" s="304"/>
      <c r="C32" s="304"/>
      <c r="D32" s="304" t="s">
        <v>172</v>
      </c>
      <c r="E32" s="305">
        <v>1700</v>
      </c>
      <c r="F32" s="305">
        <v>0</v>
      </c>
      <c r="G32" s="305">
        <v>1700</v>
      </c>
      <c r="H32" s="305">
        <v>0</v>
      </c>
      <c r="I32" s="305">
        <v>0</v>
      </c>
      <c r="J32" s="305">
        <v>0</v>
      </c>
    </row>
    <row r="33" ht="19.5" customHeight="1" spans="1:10">
      <c r="A33" s="304" t="s">
        <v>173</v>
      </c>
      <c r="B33" s="304"/>
      <c r="C33" s="304"/>
      <c r="D33" s="304" t="s">
        <v>174</v>
      </c>
      <c r="E33" s="305">
        <v>3600</v>
      </c>
      <c r="F33" s="305">
        <v>0</v>
      </c>
      <c r="G33" s="305">
        <v>3600</v>
      </c>
      <c r="H33" s="305">
        <v>0</v>
      </c>
      <c r="I33" s="305">
        <v>0</v>
      </c>
      <c r="J33" s="305">
        <v>0</v>
      </c>
    </row>
    <row r="34" ht="19.5" customHeight="1" spans="1:10">
      <c r="A34" s="304" t="s">
        <v>175</v>
      </c>
      <c r="B34" s="304"/>
      <c r="C34" s="304"/>
      <c r="D34" s="304" t="s">
        <v>176</v>
      </c>
      <c r="E34" s="305">
        <v>3600</v>
      </c>
      <c r="F34" s="305">
        <v>0</v>
      </c>
      <c r="G34" s="305">
        <v>3600</v>
      </c>
      <c r="H34" s="305">
        <v>0</v>
      </c>
      <c r="I34" s="305">
        <v>0</v>
      </c>
      <c r="J34" s="305">
        <v>0</v>
      </c>
    </row>
    <row r="35" ht="19.5" customHeight="1" spans="1:10">
      <c r="A35" s="304" t="s">
        <v>177</v>
      </c>
      <c r="B35" s="304"/>
      <c r="C35" s="304"/>
      <c r="D35" s="304" t="s">
        <v>178</v>
      </c>
      <c r="E35" s="305">
        <v>101129.8</v>
      </c>
      <c r="F35" s="305">
        <v>0</v>
      </c>
      <c r="G35" s="305">
        <v>101129.8</v>
      </c>
      <c r="H35" s="305">
        <v>0</v>
      </c>
      <c r="I35" s="305">
        <v>0</v>
      </c>
      <c r="J35" s="305">
        <v>0</v>
      </c>
    </row>
    <row r="36" ht="19.5" customHeight="1" spans="1:10">
      <c r="A36" s="304" t="s">
        <v>179</v>
      </c>
      <c r="B36" s="304"/>
      <c r="C36" s="304"/>
      <c r="D36" s="304" t="s">
        <v>180</v>
      </c>
      <c r="E36" s="305">
        <v>101129.8</v>
      </c>
      <c r="F36" s="305">
        <v>0</v>
      </c>
      <c r="G36" s="305">
        <v>101129.8</v>
      </c>
      <c r="H36" s="305">
        <v>0</v>
      </c>
      <c r="I36" s="305">
        <v>0</v>
      </c>
      <c r="J36" s="305">
        <v>0</v>
      </c>
    </row>
    <row r="37" ht="19.5" customHeight="1" spans="1:10">
      <c r="A37" s="304" t="s">
        <v>181</v>
      </c>
      <c r="B37" s="304"/>
      <c r="C37" s="304"/>
      <c r="D37" s="304" t="s">
        <v>182</v>
      </c>
      <c r="E37" s="305">
        <v>29522</v>
      </c>
      <c r="F37" s="305">
        <v>0</v>
      </c>
      <c r="G37" s="305">
        <v>29522</v>
      </c>
      <c r="H37" s="305">
        <v>0</v>
      </c>
      <c r="I37" s="305">
        <v>0</v>
      </c>
      <c r="J37" s="305">
        <v>0</v>
      </c>
    </row>
    <row r="38" ht="19.5" customHeight="1" spans="1:10">
      <c r="A38" s="304" t="s">
        <v>183</v>
      </c>
      <c r="B38" s="304"/>
      <c r="C38" s="304"/>
      <c r="D38" s="304" t="s">
        <v>184</v>
      </c>
      <c r="E38" s="305">
        <v>65212</v>
      </c>
      <c r="F38" s="305">
        <v>0</v>
      </c>
      <c r="G38" s="305">
        <v>65212</v>
      </c>
      <c r="H38" s="305">
        <v>0</v>
      </c>
      <c r="I38" s="305">
        <v>0</v>
      </c>
      <c r="J38" s="305">
        <v>0</v>
      </c>
    </row>
    <row r="39" ht="19.5" customHeight="1" spans="1:10">
      <c r="A39" s="304" t="s">
        <v>185</v>
      </c>
      <c r="B39" s="304"/>
      <c r="C39" s="304"/>
      <c r="D39" s="304" t="s">
        <v>186</v>
      </c>
      <c r="E39" s="305">
        <v>6395.8</v>
      </c>
      <c r="F39" s="305">
        <v>0</v>
      </c>
      <c r="G39" s="305">
        <v>6395.8</v>
      </c>
      <c r="H39" s="305">
        <v>0</v>
      </c>
      <c r="I39" s="305">
        <v>0</v>
      </c>
      <c r="J39" s="305">
        <v>0</v>
      </c>
    </row>
    <row r="40" ht="19.5" customHeight="1" spans="1:10">
      <c r="A40" s="304" t="s">
        <v>187</v>
      </c>
      <c r="B40" s="304"/>
      <c r="C40" s="304"/>
      <c r="D40" s="304" t="s">
        <v>188</v>
      </c>
      <c r="E40" s="305">
        <v>5601898.28</v>
      </c>
      <c r="F40" s="305">
        <v>3204682.03</v>
      </c>
      <c r="G40" s="305">
        <v>2397216.25</v>
      </c>
      <c r="H40" s="305">
        <v>0</v>
      </c>
      <c r="I40" s="305">
        <v>0</v>
      </c>
      <c r="J40" s="305">
        <v>0</v>
      </c>
    </row>
    <row r="41" ht="19.5" customHeight="1" spans="1:10">
      <c r="A41" s="304" t="s">
        <v>189</v>
      </c>
      <c r="B41" s="304"/>
      <c r="C41" s="304"/>
      <c r="D41" s="304" t="s">
        <v>190</v>
      </c>
      <c r="E41" s="305">
        <v>544124</v>
      </c>
      <c r="F41" s="305">
        <v>535304</v>
      </c>
      <c r="G41" s="305">
        <v>8820</v>
      </c>
      <c r="H41" s="305">
        <v>0</v>
      </c>
      <c r="I41" s="305">
        <v>0</v>
      </c>
      <c r="J41" s="305">
        <v>0</v>
      </c>
    </row>
    <row r="42" ht="19.5" customHeight="1" spans="1:10">
      <c r="A42" s="304" t="s">
        <v>191</v>
      </c>
      <c r="B42" s="304"/>
      <c r="C42" s="304"/>
      <c r="D42" s="304" t="s">
        <v>138</v>
      </c>
      <c r="E42" s="305">
        <v>535304</v>
      </c>
      <c r="F42" s="305">
        <v>535304</v>
      </c>
      <c r="G42" s="305">
        <v>0</v>
      </c>
      <c r="H42" s="305">
        <v>0</v>
      </c>
      <c r="I42" s="305">
        <v>0</v>
      </c>
      <c r="J42" s="305">
        <v>0</v>
      </c>
    </row>
    <row r="43" ht="19.5" customHeight="1" spans="1:10">
      <c r="A43" s="304" t="s">
        <v>192</v>
      </c>
      <c r="B43" s="304"/>
      <c r="C43" s="304"/>
      <c r="D43" s="304" t="s">
        <v>193</v>
      </c>
      <c r="E43" s="305">
        <v>8820</v>
      </c>
      <c r="F43" s="305">
        <v>0</v>
      </c>
      <c r="G43" s="305">
        <v>8820</v>
      </c>
      <c r="H43" s="305">
        <v>0</v>
      </c>
      <c r="I43" s="305">
        <v>0</v>
      </c>
      <c r="J43" s="305">
        <v>0</v>
      </c>
    </row>
    <row r="44" ht="19.5" customHeight="1" spans="1:10">
      <c r="A44" s="304" t="s">
        <v>194</v>
      </c>
      <c r="B44" s="304"/>
      <c r="C44" s="304"/>
      <c r="D44" s="304" t="s">
        <v>195</v>
      </c>
      <c r="E44" s="305">
        <v>19200</v>
      </c>
      <c r="F44" s="305">
        <v>0</v>
      </c>
      <c r="G44" s="305">
        <v>19200</v>
      </c>
      <c r="H44" s="305">
        <v>0</v>
      </c>
      <c r="I44" s="305">
        <v>0</v>
      </c>
      <c r="J44" s="305">
        <v>0</v>
      </c>
    </row>
    <row r="45" ht="19.5" customHeight="1" spans="1:10">
      <c r="A45" s="304" t="s">
        <v>196</v>
      </c>
      <c r="B45" s="304"/>
      <c r="C45" s="304"/>
      <c r="D45" s="304" t="s">
        <v>197</v>
      </c>
      <c r="E45" s="305">
        <v>19200</v>
      </c>
      <c r="F45" s="305">
        <v>0</v>
      </c>
      <c r="G45" s="305">
        <v>19200</v>
      </c>
      <c r="H45" s="305">
        <v>0</v>
      </c>
      <c r="I45" s="305">
        <v>0</v>
      </c>
      <c r="J45" s="305">
        <v>0</v>
      </c>
    </row>
    <row r="46" ht="19.5" customHeight="1" spans="1:10">
      <c r="A46" s="304" t="s">
        <v>198</v>
      </c>
      <c r="B46" s="304"/>
      <c r="C46" s="304"/>
      <c r="D46" s="304" t="s">
        <v>199</v>
      </c>
      <c r="E46" s="305">
        <v>2174318.31</v>
      </c>
      <c r="F46" s="305">
        <v>2174318.31</v>
      </c>
      <c r="G46" s="305">
        <v>0</v>
      </c>
      <c r="H46" s="305">
        <v>0</v>
      </c>
      <c r="I46" s="305">
        <v>0</v>
      </c>
      <c r="J46" s="305">
        <v>0</v>
      </c>
    </row>
    <row r="47" ht="19.5" customHeight="1" spans="1:10">
      <c r="A47" s="304" t="s">
        <v>200</v>
      </c>
      <c r="B47" s="304"/>
      <c r="C47" s="304"/>
      <c r="D47" s="304" t="s">
        <v>201</v>
      </c>
      <c r="E47" s="305">
        <v>1245522.68</v>
      </c>
      <c r="F47" s="305">
        <v>1245522.68</v>
      </c>
      <c r="G47" s="305">
        <v>0</v>
      </c>
      <c r="H47" s="305">
        <v>0</v>
      </c>
      <c r="I47" s="305">
        <v>0</v>
      </c>
      <c r="J47" s="305">
        <v>0</v>
      </c>
    </row>
    <row r="48" ht="19.5" customHeight="1" spans="1:10">
      <c r="A48" s="304" t="s">
        <v>202</v>
      </c>
      <c r="B48" s="304"/>
      <c r="C48" s="304"/>
      <c r="D48" s="304" t="s">
        <v>203</v>
      </c>
      <c r="E48" s="305">
        <v>284995.63</v>
      </c>
      <c r="F48" s="305">
        <v>284995.63</v>
      </c>
      <c r="G48" s="305">
        <v>0</v>
      </c>
      <c r="H48" s="305">
        <v>0</v>
      </c>
      <c r="I48" s="305">
        <v>0</v>
      </c>
      <c r="J48" s="305">
        <v>0</v>
      </c>
    </row>
    <row r="49" ht="19.5" customHeight="1" spans="1:10">
      <c r="A49" s="304" t="s">
        <v>204</v>
      </c>
      <c r="B49" s="304"/>
      <c r="C49" s="304"/>
      <c r="D49" s="304" t="s">
        <v>205</v>
      </c>
      <c r="E49" s="305">
        <v>643800</v>
      </c>
      <c r="F49" s="305">
        <v>643800</v>
      </c>
      <c r="G49" s="305">
        <v>0</v>
      </c>
      <c r="H49" s="305">
        <v>0</v>
      </c>
      <c r="I49" s="305">
        <v>0</v>
      </c>
      <c r="J49" s="305">
        <v>0</v>
      </c>
    </row>
    <row r="50" ht="19.5" customHeight="1" spans="1:10">
      <c r="A50" s="304" t="s">
        <v>206</v>
      </c>
      <c r="B50" s="304"/>
      <c r="C50" s="304"/>
      <c r="D50" s="304" t="s">
        <v>207</v>
      </c>
      <c r="E50" s="305">
        <v>195915</v>
      </c>
      <c r="F50" s="305">
        <v>0</v>
      </c>
      <c r="G50" s="305">
        <v>195915</v>
      </c>
      <c r="H50" s="305">
        <v>0</v>
      </c>
      <c r="I50" s="305">
        <v>0</v>
      </c>
      <c r="J50" s="305">
        <v>0</v>
      </c>
    </row>
    <row r="51" ht="19.5" customHeight="1" spans="1:10">
      <c r="A51" s="304" t="s">
        <v>208</v>
      </c>
      <c r="B51" s="304"/>
      <c r="C51" s="304"/>
      <c r="D51" s="304" t="s">
        <v>209</v>
      </c>
      <c r="E51" s="305">
        <v>195915</v>
      </c>
      <c r="F51" s="305">
        <v>0</v>
      </c>
      <c r="G51" s="305">
        <v>195915</v>
      </c>
      <c r="H51" s="305">
        <v>0</v>
      </c>
      <c r="I51" s="305">
        <v>0</v>
      </c>
      <c r="J51" s="305">
        <v>0</v>
      </c>
    </row>
    <row r="52" ht="19.5" customHeight="1" spans="1:10">
      <c r="A52" s="304" t="s">
        <v>210</v>
      </c>
      <c r="B52" s="304"/>
      <c r="C52" s="304"/>
      <c r="D52" s="304" t="s">
        <v>211</v>
      </c>
      <c r="E52" s="305">
        <v>1412883.72</v>
      </c>
      <c r="F52" s="305">
        <v>269049.72</v>
      </c>
      <c r="G52" s="305">
        <v>1143834</v>
      </c>
      <c r="H52" s="305">
        <v>0</v>
      </c>
      <c r="I52" s="305">
        <v>0</v>
      </c>
      <c r="J52" s="305">
        <v>0</v>
      </c>
    </row>
    <row r="53" ht="19.5" customHeight="1" spans="1:10">
      <c r="A53" s="304" t="s">
        <v>212</v>
      </c>
      <c r="B53" s="304"/>
      <c r="C53" s="304"/>
      <c r="D53" s="304" t="s">
        <v>213</v>
      </c>
      <c r="E53" s="305">
        <v>278649.72</v>
      </c>
      <c r="F53" s="305">
        <v>269049.72</v>
      </c>
      <c r="G53" s="305">
        <v>9600</v>
      </c>
      <c r="H53" s="305">
        <v>0</v>
      </c>
      <c r="I53" s="305">
        <v>0</v>
      </c>
      <c r="J53" s="305">
        <v>0</v>
      </c>
    </row>
    <row r="54" ht="19.5" customHeight="1" spans="1:10">
      <c r="A54" s="304" t="s">
        <v>214</v>
      </c>
      <c r="B54" s="304"/>
      <c r="C54" s="304"/>
      <c r="D54" s="304" t="s">
        <v>215</v>
      </c>
      <c r="E54" s="305">
        <v>1033300</v>
      </c>
      <c r="F54" s="305">
        <v>0</v>
      </c>
      <c r="G54" s="305">
        <v>1033300</v>
      </c>
      <c r="H54" s="305">
        <v>0</v>
      </c>
      <c r="I54" s="305">
        <v>0</v>
      </c>
      <c r="J54" s="305">
        <v>0</v>
      </c>
    </row>
    <row r="55" ht="19.5" customHeight="1" spans="1:10">
      <c r="A55" s="304" t="s">
        <v>216</v>
      </c>
      <c r="B55" s="304"/>
      <c r="C55" s="304"/>
      <c r="D55" s="304" t="s">
        <v>217</v>
      </c>
      <c r="E55" s="305">
        <v>100934</v>
      </c>
      <c r="F55" s="305">
        <v>0</v>
      </c>
      <c r="G55" s="305">
        <v>100934</v>
      </c>
      <c r="H55" s="305">
        <v>0</v>
      </c>
      <c r="I55" s="305">
        <v>0</v>
      </c>
      <c r="J55" s="305">
        <v>0</v>
      </c>
    </row>
    <row r="56" ht="19.5" customHeight="1" spans="1:10">
      <c r="A56" s="304" t="s">
        <v>218</v>
      </c>
      <c r="B56" s="304"/>
      <c r="C56" s="304"/>
      <c r="D56" s="304" t="s">
        <v>219</v>
      </c>
      <c r="E56" s="305">
        <v>4800</v>
      </c>
      <c r="F56" s="305">
        <v>0</v>
      </c>
      <c r="G56" s="305">
        <v>4800</v>
      </c>
      <c r="H56" s="305">
        <v>0</v>
      </c>
      <c r="I56" s="305">
        <v>0</v>
      </c>
      <c r="J56" s="305">
        <v>0</v>
      </c>
    </row>
    <row r="57" ht="19.5" customHeight="1" spans="1:10">
      <c r="A57" s="304" t="s">
        <v>220</v>
      </c>
      <c r="B57" s="304"/>
      <c r="C57" s="304"/>
      <c r="D57" s="304" t="s">
        <v>221</v>
      </c>
      <c r="E57" s="305">
        <v>4800</v>
      </c>
      <c r="F57" s="305">
        <v>0</v>
      </c>
      <c r="G57" s="305">
        <v>4800</v>
      </c>
      <c r="H57" s="305">
        <v>0</v>
      </c>
      <c r="I57" s="305">
        <v>0</v>
      </c>
      <c r="J57" s="305">
        <v>0</v>
      </c>
    </row>
    <row r="58" ht="19.5" customHeight="1" spans="1:10">
      <c r="A58" s="304" t="s">
        <v>222</v>
      </c>
      <c r="B58" s="304"/>
      <c r="C58" s="304"/>
      <c r="D58" s="304" t="s">
        <v>223</v>
      </c>
      <c r="E58" s="305">
        <v>938087.25</v>
      </c>
      <c r="F58" s="305">
        <v>0</v>
      </c>
      <c r="G58" s="305">
        <v>938087.25</v>
      </c>
      <c r="H58" s="305">
        <v>0</v>
      </c>
      <c r="I58" s="305">
        <v>0</v>
      </c>
      <c r="J58" s="305">
        <v>0</v>
      </c>
    </row>
    <row r="59" ht="19.5" customHeight="1" spans="1:10">
      <c r="A59" s="304" t="s">
        <v>224</v>
      </c>
      <c r="B59" s="304"/>
      <c r="C59" s="304"/>
      <c r="D59" s="304" t="s">
        <v>225</v>
      </c>
      <c r="E59" s="305">
        <v>888087.25</v>
      </c>
      <c r="F59" s="305">
        <v>0</v>
      </c>
      <c r="G59" s="305">
        <v>888087.25</v>
      </c>
      <c r="H59" s="305">
        <v>0</v>
      </c>
      <c r="I59" s="305">
        <v>0</v>
      </c>
      <c r="J59" s="305">
        <v>0</v>
      </c>
    </row>
    <row r="60" ht="19.5" customHeight="1" spans="1:10">
      <c r="A60" s="304" t="s">
        <v>226</v>
      </c>
      <c r="B60" s="304"/>
      <c r="C60" s="304"/>
      <c r="D60" s="304" t="s">
        <v>227</v>
      </c>
      <c r="E60" s="305">
        <v>50000</v>
      </c>
      <c r="F60" s="305">
        <v>0</v>
      </c>
      <c r="G60" s="305">
        <v>50000</v>
      </c>
      <c r="H60" s="305">
        <v>0</v>
      </c>
      <c r="I60" s="305">
        <v>0</v>
      </c>
      <c r="J60" s="305">
        <v>0</v>
      </c>
    </row>
    <row r="61" ht="19.5" customHeight="1" spans="1:10">
      <c r="A61" s="304" t="s">
        <v>228</v>
      </c>
      <c r="B61" s="304"/>
      <c r="C61" s="304"/>
      <c r="D61" s="304" t="s">
        <v>229</v>
      </c>
      <c r="E61" s="305">
        <v>256010</v>
      </c>
      <c r="F61" s="305">
        <v>226010</v>
      </c>
      <c r="G61" s="305">
        <v>30000</v>
      </c>
      <c r="H61" s="305">
        <v>0</v>
      </c>
      <c r="I61" s="305">
        <v>0</v>
      </c>
      <c r="J61" s="305">
        <v>0</v>
      </c>
    </row>
    <row r="62" ht="19.5" customHeight="1" spans="1:10">
      <c r="A62" s="304" t="s">
        <v>230</v>
      </c>
      <c r="B62" s="304"/>
      <c r="C62" s="304"/>
      <c r="D62" s="304" t="s">
        <v>231</v>
      </c>
      <c r="E62" s="305">
        <v>256010</v>
      </c>
      <c r="F62" s="305">
        <v>226010</v>
      </c>
      <c r="G62" s="305">
        <v>30000</v>
      </c>
      <c r="H62" s="305">
        <v>0</v>
      </c>
      <c r="I62" s="305">
        <v>0</v>
      </c>
      <c r="J62" s="305">
        <v>0</v>
      </c>
    </row>
    <row r="63" ht="19.5" customHeight="1" spans="1:10">
      <c r="A63" s="304" t="s">
        <v>232</v>
      </c>
      <c r="B63" s="304"/>
      <c r="C63" s="304"/>
      <c r="D63" s="304" t="s">
        <v>233</v>
      </c>
      <c r="E63" s="305">
        <v>3660</v>
      </c>
      <c r="F63" s="305">
        <v>0</v>
      </c>
      <c r="G63" s="305">
        <v>3660</v>
      </c>
      <c r="H63" s="305">
        <v>0</v>
      </c>
      <c r="I63" s="305">
        <v>0</v>
      </c>
      <c r="J63" s="305">
        <v>0</v>
      </c>
    </row>
    <row r="64" ht="19.5" customHeight="1" spans="1:10">
      <c r="A64" s="304" t="s">
        <v>234</v>
      </c>
      <c r="B64" s="304"/>
      <c r="C64" s="304"/>
      <c r="D64" s="304" t="s">
        <v>235</v>
      </c>
      <c r="E64" s="305">
        <v>3660</v>
      </c>
      <c r="F64" s="305">
        <v>0</v>
      </c>
      <c r="G64" s="305">
        <v>3660</v>
      </c>
      <c r="H64" s="305">
        <v>0</v>
      </c>
      <c r="I64" s="305">
        <v>0</v>
      </c>
      <c r="J64" s="305">
        <v>0</v>
      </c>
    </row>
    <row r="65" ht="19.5" customHeight="1" spans="1:10">
      <c r="A65" s="304" t="s">
        <v>236</v>
      </c>
      <c r="B65" s="304"/>
      <c r="C65" s="304"/>
      <c r="D65" s="304" t="s">
        <v>237</v>
      </c>
      <c r="E65" s="305">
        <v>52900</v>
      </c>
      <c r="F65" s="305">
        <v>0</v>
      </c>
      <c r="G65" s="305">
        <v>52900</v>
      </c>
      <c r="H65" s="305">
        <v>0</v>
      </c>
      <c r="I65" s="305">
        <v>0</v>
      </c>
      <c r="J65" s="305">
        <v>0</v>
      </c>
    </row>
    <row r="66" ht="19.5" customHeight="1" spans="1:10">
      <c r="A66" s="304" t="s">
        <v>238</v>
      </c>
      <c r="B66" s="304"/>
      <c r="C66" s="304"/>
      <c r="D66" s="304" t="s">
        <v>239</v>
      </c>
      <c r="E66" s="305">
        <v>2500</v>
      </c>
      <c r="F66" s="305">
        <v>0</v>
      </c>
      <c r="G66" s="305">
        <v>2500</v>
      </c>
      <c r="H66" s="305">
        <v>0</v>
      </c>
      <c r="I66" s="305">
        <v>0</v>
      </c>
      <c r="J66" s="305">
        <v>0</v>
      </c>
    </row>
    <row r="67" ht="19.5" customHeight="1" spans="1:10">
      <c r="A67" s="304" t="s">
        <v>240</v>
      </c>
      <c r="B67" s="304"/>
      <c r="C67" s="304"/>
      <c r="D67" s="304" t="s">
        <v>241</v>
      </c>
      <c r="E67" s="305">
        <v>50400</v>
      </c>
      <c r="F67" s="305">
        <v>0</v>
      </c>
      <c r="G67" s="305">
        <v>50400</v>
      </c>
      <c r="H67" s="305">
        <v>0</v>
      </c>
      <c r="I67" s="305">
        <v>0</v>
      </c>
      <c r="J67" s="305">
        <v>0</v>
      </c>
    </row>
    <row r="68" ht="19.5" customHeight="1" spans="1:10">
      <c r="A68" s="304" t="s">
        <v>242</v>
      </c>
      <c r="B68" s="304"/>
      <c r="C68" s="304"/>
      <c r="D68" s="304" t="s">
        <v>243</v>
      </c>
      <c r="E68" s="305">
        <v>1931316.11</v>
      </c>
      <c r="F68" s="305">
        <v>1470753.28</v>
      </c>
      <c r="G68" s="305">
        <v>460562.83</v>
      </c>
      <c r="H68" s="305">
        <v>0</v>
      </c>
      <c r="I68" s="305">
        <v>0</v>
      </c>
      <c r="J68" s="305">
        <v>0</v>
      </c>
    </row>
    <row r="69" ht="19.5" customHeight="1" spans="1:10">
      <c r="A69" s="304" t="s">
        <v>244</v>
      </c>
      <c r="B69" s="304"/>
      <c r="C69" s="304"/>
      <c r="D69" s="304" t="s">
        <v>245</v>
      </c>
      <c r="E69" s="305">
        <v>20700</v>
      </c>
      <c r="F69" s="305">
        <v>0</v>
      </c>
      <c r="G69" s="305">
        <v>20700</v>
      </c>
      <c r="H69" s="305">
        <v>0</v>
      </c>
      <c r="I69" s="305">
        <v>0</v>
      </c>
      <c r="J69" s="305">
        <v>0</v>
      </c>
    </row>
    <row r="70" ht="19.5" customHeight="1" spans="1:10">
      <c r="A70" s="304" t="s">
        <v>246</v>
      </c>
      <c r="B70" s="304"/>
      <c r="C70" s="304"/>
      <c r="D70" s="304" t="s">
        <v>247</v>
      </c>
      <c r="E70" s="305">
        <v>20700</v>
      </c>
      <c r="F70" s="305">
        <v>0</v>
      </c>
      <c r="G70" s="305">
        <v>20700</v>
      </c>
      <c r="H70" s="305">
        <v>0</v>
      </c>
      <c r="I70" s="305">
        <v>0</v>
      </c>
      <c r="J70" s="305">
        <v>0</v>
      </c>
    </row>
    <row r="71" ht="19.5" customHeight="1" spans="1:10">
      <c r="A71" s="304" t="s">
        <v>248</v>
      </c>
      <c r="B71" s="304"/>
      <c r="C71" s="304"/>
      <c r="D71" s="304" t="s">
        <v>249</v>
      </c>
      <c r="E71" s="305">
        <v>65014</v>
      </c>
      <c r="F71" s="305">
        <v>0</v>
      </c>
      <c r="G71" s="305">
        <v>65014</v>
      </c>
      <c r="H71" s="305">
        <v>0</v>
      </c>
      <c r="I71" s="305">
        <v>0</v>
      </c>
      <c r="J71" s="305">
        <v>0</v>
      </c>
    </row>
    <row r="72" ht="19.5" customHeight="1" spans="1:10">
      <c r="A72" s="304" t="s">
        <v>250</v>
      </c>
      <c r="B72" s="304"/>
      <c r="C72" s="304"/>
      <c r="D72" s="304" t="s">
        <v>251</v>
      </c>
      <c r="E72" s="305">
        <v>65014</v>
      </c>
      <c r="F72" s="305">
        <v>0</v>
      </c>
      <c r="G72" s="305">
        <v>65014</v>
      </c>
      <c r="H72" s="305">
        <v>0</v>
      </c>
      <c r="I72" s="305">
        <v>0</v>
      </c>
      <c r="J72" s="305">
        <v>0</v>
      </c>
    </row>
    <row r="73" ht="19.5" customHeight="1" spans="1:10">
      <c r="A73" s="304" t="s">
        <v>252</v>
      </c>
      <c r="B73" s="304"/>
      <c r="C73" s="304"/>
      <c r="D73" s="304" t="s">
        <v>253</v>
      </c>
      <c r="E73" s="305">
        <v>246045</v>
      </c>
      <c r="F73" s="305">
        <v>205440</v>
      </c>
      <c r="G73" s="305">
        <v>40605</v>
      </c>
      <c r="H73" s="305">
        <v>0</v>
      </c>
      <c r="I73" s="305">
        <v>0</v>
      </c>
      <c r="J73" s="305">
        <v>0</v>
      </c>
    </row>
    <row r="74" ht="19.5" customHeight="1" spans="1:10">
      <c r="A74" s="304" t="s">
        <v>254</v>
      </c>
      <c r="B74" s="304"/>
      <c r="C74" s="304"/>
      <c r="D74" s="304" t="s">
        <v>255</v>
      </c>
      <c r="E74" s="305">
        <v>205440</v>
      </c>
      <c r="F74" s="305">
        <v>205440</v>
      </c>
      <c r="G74" s="305">
        <v>0</v>
      </c>
      <c r="H74" s="305">
        <v>0</v>
      </c>
      <c r="I74" s="305">
        <v>0</v>
      </c>
      <c r="J74" s="305">
        <v>0</v>
      </c>
    </row>
    <row r="75" ht="19.5" customHeight="1" spans="1:10">
      <c r="A75" s="304" t="s">
        <v>256</v>
      </c>
      <c r="B75" s="304"/>
      <c r="C75" s="304"/>
      <c r="D75" s="304" t="s">
        <v>257</v>
      </c>
      <c r="E75" s="305">
        <v>40605</v>
      </c>
      <c r="F75" s="305">
        <v>0</v>
      </c>
      <c r="G75" s="305">
        <v>40605</v>
      </c>
      <c r="H75" s="305">
        <v>0</v>
      </c>
      <c r="I75" s="305">
        <v>0</v>
      </c>
      <c r="J75" s="305">
        <v>0</v>
      </c>
    </row>
    <row r="76" ht="19.5" customHeight="1" spans="1:10">
      <c r="A76" s="304" t="s">
        <v>258</v>
      </c>
      <c r="B76" s="304"/>
      <c r="C76" s="304"/>
      <c r="D76" s="304" t="s">
        <v>259</v>
      </c>
      <c r="E76" s="305">
        <v>1265313.28</v>
      </c>
      <c r="F76" s="305">
        <v>1265313.28</v>
      </c>
      <c r="G76" s="305">
        <v>0</v>
      </c>
      <c r="H76" s="305">
        <v>0</v>
      </c>
      <c r="I76" s="305">
        <v>0</v>
      </c>
      <c r="J76" s="305">
        <v>0</v>
      </c>
    </row>
    <row r="77" ht="19.5" customHeight="1" spans="1:10">
      <c r="A77" s="304" t="s">
        <v>260</v>
      </c>
      <c r="B77" s="304"/>
      <c r="C77" s="304"/>
      <c r="D77" s="304" t="s">
        <v>261</v>
      </c>
      <c r="E77" s="305">
        <v>385544</v>
      </c>
      <c r="F77" s="305">
        <v>385544</v>
      </c>
      <c r="G77" s="305">
        <v>0</v>
      </c>
      <c r="H77" s="305">
        <v>0</v>
      </c>
      <c r="I77" s="305">
        <v>0</v>
      </c>
      <c r="J77" s="305">
        <v>0</v>
      </c>
    </row>
    <row r="78" ht="19.5" customHeight="1" spans="1:10">
      <c r="A78" s="304" t="s">
        <v>262</v>
      </c>
      <c r="B78" s="304"/>
      <c r="C78" s="304"/>
      <c r="D78" s="304" t="s">
        <v>263</v>
      </c>
      <c r="E78" s="305">
        <v>392418</v>
      </c>
      <c r="F78" s="305">
        <v>392418</v>
      </c>
      <c r="G78" s="305">
        <v>0</v>
      </c>
      <c r="H78" s="305">
        <v>0</v>
      </c>
      <c r="I78" s="305">
        <v>0</v>
      </c>
      <c r="J78" s="305">
        <v>0</v>
      </c>
    </row>
    <row r="79" ht="19.5" customHeight="1" spans="1:10">
      <c r="A79" s="304" t="s">
        <v>264</v>
      </c>
      <c r="B79" s="304"/>
      <c r="C79" s="304"/>
      <c r="D79" s="304" t="s">
        <v>265</v>
      </c>
      <c r="E79" s="305">
        <v>427905.29</v>
      </c>
      <c r="F79" s="305">
        <v>427905.29</v>
      </c>
      <c r="G79" s="305">
        <v>0</v>
      </c>
      <c r="H79" s="305">
        <v>0</v>
      </c>
      <c r="I79" s="305">
        <v>0</v>
      </c>
      <c r="J79" s="305">
        <v>0</v>
      </c>
    </row>
    <row r="80" ht="19.5" customHeight="1" spans="1:10">
      <c r="A80" s="304" t="s">
        <v>266</v>
      </c>
      <c r="B80" s="304"/>
      <c r="C80" s="304"/>
      <c r="D80" s="304" t="s">
        <v>267</v>
      </c>
      <c r="E80" s="305">
        <v>59445.99</v>
      </c>
      <c r="F80" s="305">
        <v>59445.99</v>
      </c>
      <c r="G80" s="305">
        <v>0</v>
      </c>
      <c r="H80" s="305">
        <v>0</v>
      </c>
      <c r="I80" s="305">
        <v>0</v>
      </c>
      <c r="J80" s="305">
        <v>0</v>
      </c>
    </row>
    <row r="81" ht="19.5" customHeight="1" spans="1:10">
      <c r="A81" s="304" t="s">
        <v>268</v>
      </c>
      <c r="B81" s="304"/>
      <c r="C81" s="304"/>
      <c r="D81" s="304" t="s">
        <v>269</v>
      </c>
      <c r="E81" s="305">
        <v>334243.83</v>
      </c>
      <c r="F81" s="305">
        <v>0</v>
      </c>
      <c r="G81" s="305">
        <v>334243.83</v>
      </c>
      <c r="H81" s="305">
        <v>0</v>
      </c>
      <c r="I81" s="305">
        <v>0</v>
      </c>
      <c r="J81" s="305">
        <v>0</v>
      </c>
    </row>
    <row r="82" ht="19.5" customHeight="1" spans="1:10">
      <c r="A82" s="304" t="s">
        <v>270</v>
      </c>
      <c r="B82" s="304"/>
      <c r="C82" s="304"/>
      <c r="D82" s="304" t="s">
        <v>271</v>
      </c>
      <c r="E82" s="305">
        <v>334243.83</v>
      </c>
      <c r="F82" s="305">
        <v>0</v>
      </c>
      <c r="G82" s="305">
        <v>334243.83</v>
      </c>
      <c r="H82" s="305">
        <v>0</v>
      </c>
      <c r="I82" s="305">
        <v>0</v>
      </c>
      <c r="J82" s="305">
        <v>0</v>
      </c>
    </row>
    <row r="83" ht="19.5" customHeight="1" spans="1:10">
      <c r="A83" s="304" t="s">
        <v>272</v>
      </c>
      <c r="B83" s="304"/>
      <c r="C83" s="304"/>
      <c r="D83" s="304" t="s">
        <v>273</v>
      </c>
      <c r="E83" s="305">
        <v>2689468.81</v>
      </c>
      <c r="F83" s="305">
        <v>0</v>
      </c>
      <c r="G83" s="305">
        <v>2689468.81</v>
      </c>
      <c r="H83" s="305">
        <v>0</v>
      </c>
      <c r="I83" s="305">
        <v>0</v>
      </c>
      <c r="J83" s="305">
        <v>0</v>
      </c>
    </row>
    <row r="84" ht="19.5" customHeight="1" spans="1:10">
      <c r="A84" s="304" t="s">
        <v>274</v>
      </c>
      <c r="B84" s="304"/>
      <c r="C84" s="304"/>
      <c r="D84" s="304" t="s">
        <v>275</v>
      </c>
      <c r="E84" s="305">
        <v>182060.46</v>
      </c>
      <c r="F84" s="305">
        <v>0</v>
      </c>
      <c r="G84" s="305">
        <v>182060.46</v>
      </c>
      <c r="H84" s="305">
        <v>0</v>
      </c>
      <c r="I84" s="305">
        <v>0</v>
      </c>
      <c r="J84" s="305">
        <v>0</v>
      </c>
    </row>
    <row r="85" ht="19.5" customHeight="1" spans="1:10">
      <c r="A85" s="304" t="s">
        <v>276</v>
      </c>
      <c r="B85" s="304"/>
      <c r="C85" s="304"/>
      <c r="D85" s="304" t="s">
        <v>277</v>
      </c>
      <c r="E85" s="305">
        <v>182060.46</v>
      </c>
      <c r="F85" s="305">
        <v>0</v>
      </c>
      <c r="G85" s="305">
        <v>182060.46</v>
      </c>
      <c r="H85" s="305">
        <v>0</v>
      </c>
      <c r="I85" s="305">
        <v>0</v>
      </c>
      <c r="J85" s="305">
        <v>0</v>
      </c>
    </row>
    <row r="86" ht="19.5" customHeight="1" spans="1:10">
      <c r="A86" s="304" t="s">
        <v>278</v>
      </c>
      <c r="B86" s="304"/>
      <c r="C86" s="304"/>
      <c r="D86" s="304" t="s">
        <v>279</v>
      </c>
      <c r="E86" s="305">
        <v>2438358.35</v>
      </c>
      <c r="F86" s="305">
        <v>0</v>
      </c>
      <c r="G86" s="305">
        <v>2438358.35</v>
      </c>
      <c r="H86" s="305">
        <v>0</v>
      </c>
      <c r="I86" s="305">
        <v>0</v>
      </c>
      <c r="J86" s="305">
        <v>0</v>
      </c>
    </row>
    <row r="87" ht="19.5" customHeight="1" spans="1:10">
      <c r="A87" s="304" t="s">
        <v>280</v>
      </c>
      <c r="B87" s="304"/>
      <c r="C87" s="304"/>
      <c r="D87" s="304" t="s">
        <v>281</v>
      </c>
      <c r="E87" s="305">
        <v>2438358.35</v>
      </c>
      <c r="F87" s="305">
        <v>0</v>
      </c>
      <c r="G87" s="305">
        <v>2438358.35</v>
      </c>
      <c r="H87" s="305">
        <v>0</v>
      </c>
      <c r="I87" s="305">
        <v>0</v>
      </c>
      <c r="J87" s="305">
        <v>0</v>
      </c>
    </row>
    <row r="88" ht="19.5" customHeight="1" spans="1:10">
      <c r="A88" s="304" t="s">
        <v>282</v>
      </c>
      <c r="B88" s="304"/>
      <c r="C88" s="304"/>
      <c r="D88" s="304" t="s">
        <v>283</v>
      </c>
      <c r="E88" s="305">
        <v>69050</v>
      </c>
      <c r="F88" s="305">
        <v>0</v>
      </c>
      <c r="G88" s="305">
        <v>69050</v>
      </c>
      <c r="H88" s="305">
        <v>0</v>
      </c>
      <c r="I88" s="305">
        <v>0</v>
      </c>
      <c r="J88" s="305">
        <v>0</v>
      </c>
    </row>
    <row r="89" ht="19.5" customHeight="1" spans="1:10">
      <c r="A89" s="304" t="s">
        <v>284</v>
      </c>
      <c r="B89" s="304"/>
      <c r="C89" s="304"/>
      <c r="D89" s="304" t="s">
        <v>285</v>
      </c>
      <c r="E89" s="305">
        <v>69050</v>
      </c>
      <c r="F89" s="305">
        <v>0</v>
      </c>
      <c r="G89" s="305">
        <v>69050</v>
      </c>
      <c r="H89" s="305">
        <v>0</v>
      </c>
      <c r="I89" s="305">
        <v>0</v>
      </c>
      <c r="J89" s="305">
        <v>0</v>
      </c>
    </row>
    <row r="90" ht="19.5" customHeight="1" spans="1:10">
      <c r="A90" s="304" t="s">
        <v>286</v>
      </c>
      <c r="B90" s="304"/>
      <c r="C90" s="304"/>
      <c r="D90" s="304" t="s">
        <v>287</v>
      </c>
      <c r="E90" s="305">
        <v>9237030.03</v>
      </c>
      <c r="F90" s="305">
        <v>8547869.43</v>
      </c>
      <c r="G90" s="305">
        <v>689160.6</v>
      </c>
      <c r="H90" s="305">
        <v>0</v>
      </c>
      <c r="I90" s="305">
        <v>0</v>
      </c>
      <c r="J90" s="305">
        <v>0</v>
      </c>
    </row>
    <row r="91" ht="19.5" customHeight="1" spans="1:10">
      <c r="A91" s="304" t="s">
        <v>288</v>
      </c>
      <c r="B91" s="304"/>
      <c r="C91" s="304"/>
      <c r="D91" s="304" t="s">
        <v>289</v>
      </c>
      <c r="E91" s="305">
        <v>8547869.43</v>
      </c>
      <c r="F91" s="305">
        <v>8547869.43</v>
      </c>
      <c r="G91" s="305">
        <v>0</v>
      </c>
      <c r="H91" s="305">
        <v>0</v>
      </c>
      <c r="I91" s="305">
        <v>0</v>
      </c>
      <c r="J91" s="305">
        <v>0</v>
      </c>
    </row>
    <row r="92" ht="19.5" customHeight="1" spans="1:10">
      <c r="A92" s="304" t="s">
        <v>290</v>
      </c>
      <c r="B92" s="304"/>
      <c r="C92" s="304"/>
      <c r="D92" s="304" t="s">
        <v>140</v>
      </c>
      <c r="E92" s="305">
        <v>7880615.71</v>
      </c>
      <c r="F92" s="305">
        <v>7880615.71</v>
      </c>
      <c r="G92" s="305">
        <v>0</v>
      </c>
      <c r="H92" s="305">
        <v>0</v>
      </c>
      <c r="I92" s="305">
        <v>0</v>
      </c>
      <c r="J92" s="305">
        <v>0</v>
      </c>
    </row>
    <row r="93" ht="19.5" customHeight="1" spans="1:10">
      <c r="A93" s="304" t="s">
        <v>291</v>
      </c>
      <c r="B93" s="304"/>
      <c r="C93" s="304"/>
      <c r="D93" s="304" t="s">
        <v>292</v>
      </c>
      <c r="E93" s="305">
        <v>667253.72</v>
      </c>
      <c r="F93" s="305">
        <v>667253.72</v>
      </c>
      <c r="G93" s="305">
        <v>0</v>
      </c>
      <c r="H93" s="305">
        <v>0</v>
      </c>
      <c r="I93" s="305">
        <v>0</v>
      </c>
      <c r="J93" s="305">
        <v>0</v>
      </c>
    </row>
    <row r="94" ht="19.5" customHeight="1" spans="1:10">
      <c r="A94" s="304" t="s">
        <v>293</v>
      </c>
      <c r="B94" s="304"/>
      <c r="C94" s="304"/>
      <c r="D94" s="304" t="s">
        <v>294</v>
      </c>
      <c r="E94" s="305">
        <v>273812.8</v>
      </c>
      <c r="F94" s="305">
        <v>0</v>
      </c>
      <c r="G94" s="305">
        <v>273812.8</v>
      </c>
      <c r="H94" s="305">
        <v>0</v>
      </c>
      <c r="I94" s="305">
        <v>0</v>
      </c>
      <c r="J94" s="305">
        <v>0</v>
      </c>
    </row>
    <row r="95" ht="19.5" customHeight="1" spans="1:10">
      <c r="A95" s="304" t="s">
        <v>295</v>
      </c>
      <c r="B95" s="304"/>
      <c r="C95" s="304"/>
      <c r="D95" s="304" t="s">
        <v>296</v>
      </c>
      <c r="E95" s="305">
        <v>273812.8</v>
      </c>
      <c r="F95" s="305">
        <v>0</v>
      </c>
      <c r="G95" s="305">
        <v>273812.8</v>
      </c>
      <c r="H95" s="305">
        <v>0</v>
      </c>
      <c r="I95" s="305">
        <v>0</v>
      </c>
      <c r="J95" s="305">
        <v>0</v>
      </c>
    </row>
    <row r="96" ht="19.5" customHeight="1" spans="1:10">
      <c r="A96" s="304" t="s">
        <v>297</v>
      </c>
      <c r="B96" s="304"/>
      <c r="C96" s="304"/>
      <c r="D96" s="304" t="s">
        <v>298</v>
      </c>
      <c r="E96" s="305">
        <v>415347.8</v>
      </c>
      <c r="F96" s="305">
        <v>0</v>
      </c>
      <c r="G96" s="305">
        <v>415347.8</v>
      </c>
      <c r="H96" s="305">
        <v>0</v>
      </c>
      <c r="I96" s="305">
        <v>0</v>
      </c>
      <c r="J96" s="305">
        <v>0</v>
      </c>
    </row>
    <row r="97" ht="19.5" customHeight="1" spans="1:10">
      <c r="A97" s="304" t="s">
        <v>299</v>
      </c>
      <c r="B97" s="304"/>
      <c r="C97" s="304"/>
      <c r="D97" s="304" t="s">
        <v>298</v>
      </c>
      <c r="E97" s="305">
        <v>415347.8</v>
      </c>
      <c r="F97" s="305">
        <v>0</v>
      </c>
      <c r="G97" s="305">
        <v>415347.8</v>
      </c>
      <c r="H97" s="305">
        <v>0</v>
      </c>
      <c r="I97" s="305">
        <v>0</v>
      </c>
      <c r="J97" s="305">
        <v>0</v>
      </c>
    </row>
    <row r="98" ht="19.5" customHeight="1" spans="1:10">
      <c r="A98" s="304" t="s">
        <v>300</v>
      </c>
      <c r="B98" s="304"/>
      <c r="C98" s="304"/>
      <c r="D98" s="304" t="s">
        <v>301</v>
      </c>
      <c r="E98" s="305">
        <v>11092745.87</v>
      </c>
      <c r="F98" s="305">
        <v>3734487.55</v>
      </c>
      <c r="G98" s="305">
        <v>7358258.32</v>
      </c>
      <c r="H98" s="305">
        <v>0</v>
      </c>
      <c r="I98" s="305">
        <v>0</v>
      </c>
      <c r="J98" s="305">
        <v>0</v>
      </c>
    </row>
    <row r="99" ht="19.5" customHeight="1" spans="1:10">
      <c r="A99" s="304" t="s">
        <v>302</v>
      </c>
      <c r="B99" s="304"/>
      <c r="C99" s="304"/>
      <c r="D99" s="304" t="s">
        <v>303</v>
      </c>
      <c r="E99" s="305">
        <v>6171174.87</v>
      </c>
      <c r="F99" s="305">
        <v>2171174.87</v>
      </c>
      <c r="G99" s="305">
        <v>4000000</v>
      </c>
      <c r="H99" s="305">
        <v>0</v>
      </c>
      <c r="I99" s="305">
        <v>0</v>
      </c>
      <c r="J99" s="305">
        <v>0</v>
      </c>
    </row>
    <row r="100" ht="19.5" customHeight="1" spans="1:10">
      <c r="A100" s="304" t="s">
        <v>304</v>
      </c>
      <c r="B100" s="304"/>
      <c r="C100" s="304"/>
      <c r="D100" s="304" t="s">
        <v>305</v>
      </c>
      <c r="E100" s="305">
        <v>1927378.87</v>
      </c>
      <c r="F100" s="305">
        <v>1927378.87</v>
      </c>
      <c r="G100" s="305">
        <v>0</v>
      </c>
      <c r="H100" s="305">
        <v>0</v>
      </c>
      <c r="I100" s="305">
        <v>0</v>
      </c>
      <c r="J100" s="305">
        <v>0</v>
      </c>
    </row>
    <row r="101" ht="19.5" customHeight="1" spans="1:10">
      <c r="A101" s="304" t="s">
        <v>306</v>
      </c>
      <c r="B101" s="304"/>
      <c r="C101" s="304"/>
      <c r="D101" s="304" t="s">
        <v>307</v>
      </c>
      <c r="E101" s="305">
        <v>243796</v>
      </c>
      <c r="F101" s="305">
        <v>243796</v>
      </c>
      <c r="G101" s="305">
        <v>0</v>
      </c>
      <c r="H101" s="305">
        <v>0</v>
      </c>
      <c r="I101" s="305">
        <v>0</v>
      </c>
      <c r="J101" s="305">
        <v>0</v>
      </c>
    </row>
    <row r="102" ht="19.5" customHeight="1" spans="1:10">
      <c r="A102" s="304" t="s">
        <v>308</v>
      </c>
      <c r="B102" s="304"/>
      <c r="C102" s="304"/>
      <c r="D102" s="304" t="s">
        <v>309</v>
      </c>
      <c r="E102" s="305">
        <v>4000000</v>
      </c>
      <c r="F102" s="305">
        <v>0</v>
      </c>
      <c r="G102" s="305">
        <v>4000000</v>
      </c>
      <c r="H102" s="305">
        <v>0</v>
      </c>
      <c r="I102" s="305">
        <v>0</v>
      </c>
      <c r="J102" s="305">
        <v>0</v>
      </c>
    </row>
    <row r="103" ht="19.5" customHeight="1" spans="1:10">
      <c r="A103" s="304" t="s">
        <v>310</v>
      </c>
      <c r="B103" s="304"/>
      <c r="C103" s="304"/>
      <c r="D103" s="304" t="s">
        <v>311</v>
      </c>
      <c r="E103" s="305">
        <v>1156113.88</v>
      </c>
      <c r="F103" s="305">
        <v>731354.56</v>
      </c>
      <c r="G103" s="305">
        <v>424759.32</v>
      </c>
      <c r="H103" s="305">
        <v>0</v>
      </c>
      <c r="I103" s="305">
        <v>0</v>
      </c>
      <c r="J103" s="305">
        <v>0</v>
      </c>
    </row>
    <row r="104" ht="19.5" customHeight="1" spans="1:10">
      <c r="A104" s="304" t="s">
        <v>312</v>
      </c>
      <c r="B104" s="304"/>
      <c r="C104" s="304"/>
      <c r="D104" s="304" t="s">
        <v>313</v>
      </c>
      <c r="E104" s="305">
        <v>731354.56</v>
      </c>
      <c r="F104" s="305">
        <v>731354.56</v>
      </c>
      <c r="G104" s="305">
        <v>0</v>
      </c>
      <c r="H104" s="305">
        <v>0</v>
      </c>
      <c r="I104" s="305">
        <v>0</v>
      </c>
      <c r="J104" s="305">
        <v>0</v>
      </c>
    </row>
    <row r="105" ht="19.5" customHeight="1" spans="1:10">
      <c r="A105" s="304" t="s">
        <v>314</v>
      </c>
      <c r="B105" s="304"/>
      <c r="C105" s="304"/>
      <c r="D105" s="304" t="s">
        <v>315</v>
      </c>
      <c r="E105" s="305">
        <v>424759.32</v>
      </c>
      <c r="F105" s="305">
        <v>0</v>
      </c>
      <c r="G105" s="305">
        <v>424759.32</v>
      </c>
      <c r="H105" s="305">
        <v>0</v>
      </c>
      <c r="I105" s="305">
        <v>0</v>
      </c>
      <c r="J105" s="305">
        <v>0</v>
      </c>
    </row>
    <row r="106" ht="19.5" customHeight="1" spans="1:10">
      <c r="A106" s="304" t="s">
        <v>316</v>
      </c>
      <c r="B106" s="304"/>
      <c r="C106" s="304"/>
      <c r="D106" s="304" t="s">
        <v>317</v>
      </c>
      <c r="E106" s="305">
        <v>2865358.12</v>
      </c>
      <c r="F106" s="305">
        <v>831958.12</v>
      </c>
      <c r="G106" s="305">
        <v>2033400</v>
      </c>
      <c r="H106" s="305">
        <v>0</v>
      </c>
      <c r="I106" s="305">
        <v>0</v>
      </c>
      <c r="J106" s="305">
        <v>0</v>
      </c>
    </row>
    <row r="107" ht="19.5" customHeight="1" spans="1:10">
      <c r="A107" s="304" t="s">
        <v>318</v>
      </c>
      <c r="B107" s="304"/>
      <c r="C107" s="304"/>
      <c r="D107" s="304" t="s">
        <v>319</v>
      </c>
      <c r="E107" s="305">
        <v>831958.12</v>
      </c>
      <c r="F107" s="305">
        <v>831958.12</v>
      </c>
      <c r="G107" s="305">
        <v>0</v>
      </c>
      <c r="H107" s="305">
        <v>0</v>
      </c>
      <c r="I107" s="305">
        <v>0</v>
      </c>
      <c r="J107" s="305">
        <v>0</v>
      </c>
    </row>
    <row r="108" ht="19.5" customHeight="1" spans="1:10">
      <c r="A108" s="304" t="s">
        <v>320</v>
      </c>
      <c r="B108" s="304"/>
      <c r="C108" s="304"/>
      <c r="D108" s="304" t="s">
        <v>321</v>
      </c>
      <c r="E108" s="305">
        <v>33400</v>
      </c>
      <c r="F108" s="305">
        <v>0</v>
      </c>
      <c r="G108" s="305">
        <v>33400</v>
      </c>
      <c r="H108" s="305">
        <v>0</v>
      </c>
      <c r="I108" s="305">
        <v>0</v>
      </c>
      <c r="J108" s="305">
        <v>0</v>
      </c>
    </row>
    <row r="109" ht="19.5" customHeight="1" spans="1:10">
      <c r="A109" s="304" t="s">
        <v>322</v>
      </c>
      <c r="B109" s="304"/>
      <c r="C109" s="304"/>
      <c r="D109" s="304" t="s">
        <v>323</v>
      </c>
      <c r="E109" s="305">
        <v>2000000</v>
      </c>
      <c r="F109" s="305">
        <v>0</v>
      </c>
      <c r="G109" s="305">
        <v>2000000</v>
      </c>
      <c r="H109" s="305">
        <v>0</v>
      </c>
      <c r="I109" s="305">
        <v>0</v>
      </c>
      <c r="J109" s="305">
        <v>0</v>
      </c>
    </row>
    <row r="110" ht="19.5" customHeight="1" spans="1:10">
      <c r="A110" s="304" t="s">
        <v>324</v>
      </c>
      <c r="B110" s="304"/>
      <c r="C110" s="304"/>
      <c r="D110" s="304" t="s">
        <v>325</v>
      </c>
      <c r="E110" s="305">
        <v>300000</v>
      </c>
      <c r="F110" s="305">
        <v>0</v>
      </c>
      <c r="G110" s="305">
        <v>300000</v>
      </c>
      <c r="H110" s="305">
        <v>0</v>
      </c>
      <c r="I110" s="305">
        <v>0</v>
      </c>
      <c r="J110" s="305">
        <v>0</v>
      </c>
    </row>
    <row r="111" ht="19.5" customHeight="1" spans="1:10">
      <c r="A111" s="304" t="s">
        <v>326</v>
      </c>
      <c r="B111" s="304"/>
      <c r="C111" s="304"/>
      <c r="D111" s="304" t="s">
        <v>327</v>
      </c>
      <c r="E111" s="305">
        <v>300000</v>
      </c>
      <c r="F111" s="305">
        <v>0</v>
      </c>
      <c r="G111" s="305">
        <v>300000</v>
      </c>
      <c r="H111" s="305">
        <v>0</v>
      </c>
      <c r="I111" s="305">
        <v>0</v>
      </c>
      <c r="J111" s="305">
        <v>0</v>
      </c>
    </row>
    <row r="112" ht="19.5" customHeight="1" spans="1:10">
      <c r="A112" s="304" t="s">
        <v>328</v>
      </c>
      <c r="B112" s="304"/>
      <c r="C112" s="304"/>
      <c r="D112" s="304" t="s">
        <v>329</v>
      </c>
      <c r="E112" s="305">
        <v>14832</v>
      </c>
      <c r="F112" s="305">
        <v>0</v>
      </c>
      <c r="G112" s="305">
        <v>14832</v>
      </c>
      <c r="H112" s="305">
        <v>0</v>
      </c>
      <c r="I112" s="305">
        <v>0</v>
      </c>
      <c r="J112" s="305">
        <v>0</v>
      </c>
    </row>
    <row r="113" ht="19.5" customHeight="1" spans="1:10">
      <c r="A113" s="304" t="s">
        <v>330</v>
      </c>
      <c r="B113" s="304"/>
      <c r="C113" s="304"/>
      <c r="D113" s="304" t="s">
        <v>331</v>
      </c>
      <c r="E113" s="305">
        <v>14832</v>
      </c>
      <c r="F113" s="305">
        <v>0</v>
      </c>
      <c r="G113" s="305">
        <v>14832</v>
      </c>
      <c r="H113" s="305">
        <v>0</v>
      </c>
      <c r="I113" s="305">
        <v>0</v>
      </c>
      <c r="J113" s="305">
        <v>0</v>
      </c>
    </row>
    <row r="114" ht="19.5" customHeight="1" spans="1:10">
      <c r="A114" s="304" t="s">
        <v>332</v>
      </c>
      <c r="B114" s="304"/>
      <c r="C114" s="304"/>
      <c r="D114" s="304" t="s">
        <v>333</v>
      </c>
      <c r="E114" s="305">
        <v>585267</v>
      </c>
      <c r="F114" s="305">
        <v>0</v>
      </c>
      <c r="G114" s="305">
        <v>585267</v>
      </c>
      <c r="H114" s="305">
        <v>0</v>
      </c>
      <c r="I114" s="305">
        <v>0</v>
      </c>
      <c r="J114" s="305">
        <v>0</v>
      </c>
    </row>
    <row r="115" ht="19.5" customHeight="1" spans="1:10">
      <c r="A115" s="304" t="s">
        <v>334</v>
      </c>
      <c r="B115" s="304"/>
      <c r="C115" s="304"/>
      <c r="D115" s="304" t="s">
        <v>333</v>
      </c>
      <c r="E115" s="305">
        <v>585267</v>
      </c>
      <c r="F115" s="305">
        <v>0</v>
      </c>
      <c r="G115" s="305">
        <v>585267</v>
      </c>
      <c r="H115" s="305">
        <v>0</v>
      </c>
      <c r="I115" s="305">
        <v>0</v>
      </c>
      <c r="J115" s="305">
        <v>0</v>
      </c>
    </row>
    <row r="116" ht="19.5" customHeight="1" spans="1:10">
      <c r="A116" s="304" t="s">
        <v>335</v>
      </c>
      <c r="B116" s="304"/>
      <c r="C116" s="304"/>
      <c r="D116" s="304" t="s">
        <v>336</v>
      </c>
      <c r="E116" s="305">
        <v>42073.25</v>
      </c>
      <c r="F116" s="305">
        <v>0</v>
      </c>
      <c r="G116" s="305">
        <v>42073.25</v>
      </c>
      <c r="H116" s="305">
        <v>0</v>
      </c>
      <c r="I116" s="305">
        <v>0</v>
      </c>
      <c r="J116" s="305">
        <v>0</v>
      </c>
    </row>
    <row r="117" ht="19.5" customHeight="1" spans="1:10">
      <c r="A117" s="304" t="s">
        <v>337</v>
      </c>
      <c r="B117" s="304"/>
      <c r="C117" s="304"/>
      <c r="D117" s="304" t="s">
        <v>338</v>
      </c>
      <c r="E117" s="305">
        <v>42073.25</v>
      </c>
      <c r="F117" s="305">
        <v>0</v>
      </c>
      <c r="G117" s="305">
        <v>42073.25</v>
      </c>
      <c r="H117" s="305">
        <v>0</v>
      </c>
      <c r="I117" s="305">
        <v>0</v>
      </c>
      <c r="J117" s="305">
        <v>0</v>
      </c>
    </row>
    <row r="118" ht="19.5" customHeight="1" spans="1:10">
      <c r="A118" s="304" t="s">
        <v>339</v>
      </c>
      <c r="B118" s="304"/>
      <c r="C118" s="304"/>
      <c r="D118" s="304" t="s">
        <v>140</v>
      </c>
      <c r="E118" s="305">
        <v>11510</v>
      </c>
      <c r="F118" s="305">
        <v>0</v>
      </c>
      <c r="G118" s="305">
        <v>11510</v>
      </c>
      <c r="H118" s="305">
        <v>0</v>
      </c>
      <c r="I118" s="305">
        <v>0</v>
      </c>
      <c r="J118" s="305">
        <v>0</v>
      </c>
    </row>
    <row r="119" ht="19.5" customHeight="1" spans="1:10">
      <c r="A119" s="304" t="s">
        <v>340</v>
      </c>
      <c r="B119" s="304"/>
      <c r="C119" s="304"/>
      <c r="D119" s="304" t="s">
        <v>341</v>
      </c>
      <c r="E119" s="305">
        <v>30563.25</v>
      </c>
      <c r="F119" s="305">
        <v>0</v>
      </c>
      <c r="G119" s="305">
        <v>30563.25</v>
      </c>
      <c r="H119" s="305">
        <v>0</v>
      </c>
      <c r="I119" s="305">
        <v>0</v>
      </c>
      <c r="J119" s="305">
        <v>0</v>
      </c>
    </row>
    <row r="120" ht="19.5" customHeight="1" spans="1:10">
      <c r="A120" s="304" t="s">
        <v>342</v>
      </c>
      <c r="B120" s="304"/>
      <c r="C120" s="304"/>
      <c r="D120" s="304" t="s">
        <v>343</v>
      </c>
      <c r="E120" s="305">
        <v>329895.83</v>
      </c>
      <c r="F120" s="305">
        <v>0</v>
      </c>
      <c r="G120" s="305">
        <v>329895.83</v>
      </c>
      <c r="H120" s="305">
        <v>0</v>
      </c>
      <c r="I120" s="305">
        <v>0</v>
      </c>
      <c r="J120" s="305">
        <v>0</v>
      </c>
    </row>
    <row r="121" ht="19.5" customHeight="1" spans="1:10">
      <c r="A121" s="304" t="s">
        <v>344</v>
      </c>
      <c r="B121" s="304"/>
      <c r="C121" s="304"/>
      <c r="D121" s="304" t="s">
        <v>345</v>
      </c>
      <c r="E121" s="305">
        <v>329895.83</v>
      </c>
      <c r="F121" s="305">
        <v>0</v>
      </c>
      <c r="G121" s="305">
        <v>329895.83</v>
      </c>
      <c r="H121" s="305">
        <v>0</v>
      </c>
      <c r="I121" s="305">
        <v>0</v>
      </c>
      <c r="J121" s="305">
        <v>0</v>
      </c>
    </row>
    <row r="122" ht="19.5" customHeight="1" spans="1:10">
      <c r="A122" s="304" t="s">
        <v>346</v>
      </c>
      <c r="B122" s="304"/>
      <c r="C122" s="304"/>
      <c r="D122" s="304" t="s">
        <v>347</v>
      </c>
      <c r="E122" s="305">
        <v>40000</v>
      </c>
      <c r="F122" s="305">
        <v>0</v>
      </c>
      <c r="G122" s="305">
        <v>40000</v>
      </c>
      <c r="H122" s="305">
        <v>0</v>
      </c>
      <c r="I122" s="305">
        <v>0</v>
      </c>
      <c r="J122" s="305">
        <v>0</v>
      </c>
    </row>
    <row r="123" ht="19.5" customHeight="1" spans="1:10">
      <c r="A123" s="304" t="s">
        <v>348</v>
      </c>
      <c r="B123" s="304"/>
      <c r="C123" s="304"/>
      <c r="D123" s="304" t="s">
        <v>349</v>
      </c>
      <c r="E123" s="305">
        <v>289895.83</v>
      </c>
      <c r="F123" s="305">
        <v>0</v>
      </c>
      <c r="G123" s="305">
        <v>289895.83</v>
      </c>
      <c r="H123" s="305">
        <v>0</v>
      </c>
      <c r="I123" s="305">
        <v>0</v>
      </c>
      <c r="J123" s="305">
        <v>0</v>
      </c>
    </row>
    <row r="124" ht="19.5" customHeight="1" spans="1:10">
      <c r="A124" s="304" t="s">
        <v>350</v>
      </c>
      <c r="B124" s="304"/>
      <c r="C124" s="304"/>
      <c r="D124" s="304" t="s">
        <v>351</v>
      </c>
      <c r="E124" s="305">
        <v>1702533</v>
      </c>
      <c r="F124" s="305">
        <v>1702533</v>
      </c>
      <c r="G124" s="305">
        <v>0</v>
      </c>
      <c r="H124" s="305">
        <v>0</v>
      </c>
      <c r="I124" s="305">
        <v>0</v>
      </c>
      <c r="J124" s="305">
        <v>0</v>
      </c>
    </row>
    <row r="125" ht="19.5" customHeight="1" spans="1:10">
      <c r="A125" s="304" t="s">
        <v>352</v>
      </c>
      <c r="B125" s="304"/>
      <c r="C125" s="304"/>
      <c r="D125" s="304" t="s">
        <v>353</v>
      </c>
      <c r="E125" s="305">
        <v>1702533</v>
      </c>
      <c r="F125" s="305">
        <v>1702533</v>
      </c>
      <c r="G125" s="305">
        <v>0</v>
      </c>
      <c r="H125" s="305">
        <v>0</v>
      </c>
      <c r="I125" s="305">
        <v>0</v>
      </c>
      <c r="J125" s="305">
        <v>0</v>
      </c>
    </row>
    <row r="126" ht="19.5" customHeight="1" spans="1:10">
      <c r="A126" s="304" t="s">
        <v>354</v>
      </c>
      <c r="B126" s="304"/>
      <c r="C126" s="304"/>
      <c r="D126" s="304" t="s">
        <v>355</v>
      </c>
      <c r="E126" s="305">
        <v>1702533</v>
      </c>
      <c r="F126" s="305">
        <v>1702533</v>
      </c>
      <c r="G126" s="305">
        <v>0</v>
      </c>
      <c r="H126" s="305">
        <v>0</v>
      </c>
      <c r="I126" s="305">
        <v>0</v>
      </c>
      <c r="J126" s="305">
        <v>0</v>
      </c>
    </row>
    <row r="127" ht="19.5" customHeight="1" spans="1:10">
      <c r="A127" s="304" t="s">
        <v>364</v>
      </c>
      <c r="B127" s="304"/>
      <c r="C127" s="304"/>
      <c r="D127" s="304"/>
      <c r="E127" s="304"/>
      <c r="F127" s="304"/>
      <c r="G127" s="304"/>
      <c r="H127" s="304"/>
      <c r="I127" s="304"/>
      <c r="J127" s="304"/>
    </row>
  </sheetData>
  <mergeCells count="130">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J127"/>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scale="85" fitToHeight="0" orientation="landscape"/>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IV32"/>
  <sheetViews>
    <sheetView workbookViewId="0">
      <selection activeCell="F7" sqref="F7"/>
    </sheetView>
  </sheetViews>
  <sheetFormatPr defaultColWidth="9" defaultRowHeight="13.5"/>
  <cols>
    <col min="1" max="2" width="11.1333333333333" style="91" customWidth="1"/>
    <col min="3" max="3" width="14.63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1003</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800</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143" t="s">
        <v>1004</v>
      </c>
      <c r="E6" s="143" t="s">
        <v>1004</v>
      </c>
      <c r="F6" s="143" t="s">
        <v>1004</v>
      </c>
      <c r="G6" s="51">
        <v>10</v>
      </c>
      <c r="H6" s="93">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143" t="s">
        <v>1004</v>
      </c>
      <c r="E7" s="143" t="s">
        <v>1004</v>
      </c>
      <c r="F7" s="143" t="s">
        <v>1004</v>
      </c>
      <c r="G7" s="51" t="s">
        <v>634</v>
      </c>
      <c r="H7" s="93">
        <v>1</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1005</v>
      </c>
      <c r="C11" s="59"/>
      <c r="D11" s="59"/>
      <c r="E11" s="60"/>
      <c r="F11" s="57" t="s">
        <v>1006</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33" customHeight="1" spans="1:256">
      <c r="A14" s="69" t="s">
        <v>747</v>
      </c>
      <c r="B14" s="70" t="s">
        <v>748</v>
      </c>
      <c r="C14" s="78" t="s">
        <v>1007</v>
      </c>
      <c r="D14" s="323" t="s">
        <v>818</v>
      </c>
      <c r="E14" s="78">
        <v>2</v>
      </c>
      <c r="F14" s="78" t="s">
        <v>900</v>
      </c>
      <c r="G14" s="78" t="s">
        <v>916</v>
      </c>
      <c r="H14" s="78">
        <v>20</v>
      </c>
      <c r="I14" s="78">
        <v>20</v>
      </c>
      <c r="J14" s="78"/>
    </row>
    <row r="15" ht="51" customHeight="1" spans="1:256">
      <c r="A15" s="69"/>
      <c r="B15" s="70" t="s">
        <v>751</v>
      </c>
      <c r="C15" s="78" t="s">
        <v>1008</v>
      </c>
      <c r="D15" s="75"/>
      <c r="E15" s="78">
        <v>98</v>
      </c>
      <c r="F15" s="78" t="s">
        <v>754</v>
      </c>
      <c r="G15" s="78" t="s">
        <v>918</v>
      </c>
      <c r="H15" s="78">
        <v>25</v>
      </c>
      <c r="I15" s="78">
        <v>25</v>
      </c>
      <c r="J15" s="78"/>
    </row>
    <row r="16" ht="18" customHeight="1" spans="1:256">
      <c r="A16" s="69"/>
      <c r="B16" s="70" t="s">
        <v>762</v>
      </c>
      <c r="C16" s="78"/>
      <c r="D16" s="75"/>
      <c r="E16" s="78"/>
      <c r="F16" s="78"/>
      <c r="G16" s="78"/>
      <c r="H16" s="78"/>
      <c r="I16" s="78"/>
      <c r="J16" s="78"/>
    </row>
    <row r="17" ht="18" customHeight="1" spans="1:10">
      <c r="A17" s="69"/>
      <c r="B17" s="69" t="s">
        <v>765</v>
      </c>
      <c r="C17" s="78"/>
      <c r="D17" s="75"/>
      <c r="E17" s="78"/>
      <c r="F17" s="78"/>
      <c r="G17" s="78"/>
      <c r="H17" s="78"/>
      <c r="I17" s="78"/>
      <c r="J17" s="78"/>
    </row>
    <row r="18" ht="30" customHeight="1" spans="1:10">
      <c r="A18" s="69" t="s">
        <v>768</v>
      </c>
      <c r="B18" s="69" t="s">
        <v>769</v>
      </c>
      <c r="C18" s="78"/>
      <c r="D18" s="75"/>
      <c r="E18" s="78"/>
      <c r="F18" s="78"/>
      <c r="G18" s="78"/>
      <c r="H18" s="78"/>
      <c r="I18" s="78"/>
      <c r="J18" s="78"/>
    </row>
    <row r="19" ht="30" customHeight="1" spans="1:10">
      <c r="A19" s="69"/>
      <c r="B19" s="69" t="s">
        <v>774</v>
      </c>
      <c r="C19" s="78"/>
      <c r="D19" s="75"/>
      <c r="E19" s="78"/>
      <c r="F19" s="78"/>
      <c r="G19" s="78"/>
      <c r="H19" s="78"/>
      <c r="I19" s="78"/>
      <c r="J19" s="78"/>
    </row>
    <row r="20" ht="30" customHeight="1" spans="1:10">
      <c r="A20" s="69"/>
      <c r="B20" s="69" t="s">
        <v>778</v>
      </c>
      <c r="C20" s="78" t="s">
        <v>1009</v>
      </c>
      <c r="D20" s="75"/>
      <c r="E20" s="78">
        <v>5</v>
      </c>
      <c r="F20" s="78" t="s">
        <v>754</v>
      </c>
      <c r="G20" s="78" t="s">
        <v>916</v>
      </c>
      <c r="H20" s="78">
        <v>20</v>
      </c>
      <c r="I20" s="78">
        <v>20</v>
      </c>
      <c r="J20" s="78"/>
    </row>
    <row r="21" ht="37" customHeight="1" spans="1:10">
      <c r="A21" s="69"/>
      <c r="B21" s="80" t="s">
        <v>782</v>
      </c>
      <c r="C21" s="78" t="s">
        <v>1010</v>
      </c>
      <c r="D21" s="75"/>
      <c r="E21" s="78">
        <v>95</v>
      </c>
      <c r="F21" s="78" t="s">
        <v>754</v>
      </c>
      <c r="G21" s="78" t="s">
        <v>918</v>
      </c>
      <c r="H21" s="78">
        <v>15</v>
      </c>
      <c r="I21" s="78">
        <v>15</v>
      </c>
      <c r="J21" s="78"/>
    </row>
    <row r="22" ht="30" customHeight="1" spans="1:10">
      <c r="A22" s="81" t="s">
        <v>786</v>
      </c>
      <c r="B22" s="82" t="s">
        <v>787</v>
      </c>
      <c r="C22" s="78" t="s">
        <v>1011</v>
      </c>
      <c r="D22" s="75"/>
      <c r="E22" s="78">
        <v>97</v>
      </c>
      <c r="F22" s="78" t="s">
        <v>754</v>
      </c>
      <c r="G22" s="78" t="s">
        <v>918</v>
      </c>
      <c r="H22" s="78">
        <v>10</v>
      </c>
      <c r="I22" s="78">
        <v>10</v>
      </c>
      <c r="J22" s="78"/>
    </row>
    <row r="23" ht="54" customHeight="1" spans="1:10">
      <c r="A23" s="103" t="s">
        <v>834</v>
      </c>
      <c r="B23" s="103"/>
      <c r="C23" s="103"/>
      <c r="D23" s="104"/>
      <c r="E23" s="104"/>
      <c r="F23" s="104"/>
      <c r="G23" s="104"/>
      <c r="H23" s="104"/>
      <c r="I23" s="104"/>
      <c r="J23" s="104"/>
    </row>
    <row r="24" ht="25.5" customHeight="1" spans="1:10">
      <c r="A24" s="103" t="s">
        <v>835</v>
      </c>
      <c r="B24" s="103"/>
      <c r="C24" s="103"/>
      <c r="D24" s="103"/>
      <c r="E24" s="103"/>
      <c r="F24" s="103"/>
      <c r="G24" s="103"/>
      <c r="H24" s="103">
        <v>100</v>
      </c>
      <c r="I24" s="103">
        <v>100</v>
      </c>
      <c r="J24" s="106" t="s">
        <v>836</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IV32"/>
  <sheetViews>
    <sheetView workbookViewId="0">
      <selection activeCell="D6" sqref="D6"/>
    </sheetView>
  </sheetViews>
  <sheetFormatPr defaultColWidth="9" defaultRowHeight="13.5"/>
  <cols>
    <col min="1" max="2" width="11.1333333333333" style="91" customWidth="1"/>
    <col min="3" max="3" width="14.63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1012</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1013</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5" t="s">
        <v>1014</v>
      </c>
      <c r="E6" s="55" t="s">
        <v>1014</v>
      </c>
      <c r="F6" s="55" t="s">
        <v>1014</v>
      </c>
      <c r="G6" s="51">
        <v>10</v>
      </c>
      <c r="H6" s="93">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55" t="s">
        <v>1014</v>
      </c>
      <c r="E7" s="55" t="s">
        <v>1014</v>
      </c>
      <c r="F7" s="55" t="s">
        <v>1014</v>
      </c>
      <c r="G7" s="51" t="s">
        <v>634</v>
      </c>
      <c r="H7" s="93">
        <v>1</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65" customHeight="1" spans="1:256">
      <c r="A11" s="51"/>
      <c r="B11" s="58" t="s">
        <v>1015</v>
      </c>
      <c r="C11" s="59"/>
      <c r="D11" s="59"/>
      <c r="E11" s="60"/>
      <c r="F11" s="61" t="s">
        <v>1016</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94" t="s">
        <v>743</v>
      </c>
      <c r="F13" s="65" t="s">
        <v>744</v>
      </c>
      <c r="G13" s="95"/>
      <c r="H13" s="95"/>
      <c r="I13" s="95"/>
      <c r="J13" s="68"/>
    </row>
    <row r="14" ht="31" customHeight="1" spans="1:256">
      <c r="A14" s="69" t="s">
        <v>747</v>
      </c>
      <c r="B14" s="70" t="s">
        <v>748</v>
      </c>
      <c r="C14" s="78" t="s">
        <v>1017</v>
      </c>
      <c r="D14" s="324" t="s">
        <v>818</v>
      </c>
      <c r="E14" s="97">
        <v>1</v>
      </c>
      <c r="F14" s="98" t="s">
        <v>127</v>
      </c>
      <c r="G14" s="114">
        <v>1</v>
      </c>
      <c r="H14" s="98">
        <v>10</v>
      </c>
      <c r="I14" s="98">
        <v>10</v>
      </c>
      <c r="J14" s="99"/>
    </row>
    <row r="15" ht="18" customHeight="1" spans="1:256">
      <c r="A15" s="69"/>
      <c r="B15" s="70" t="s">
        <v>751</v>
      </c>
      <c r="C15" s="78" t="s">
        <v>1018</v>
      </c>
      <c r="D15" s="142"/>
      <c r="E15" s="97">
        <v>100</v>
      </c>
      <c r="F15" s="98" t="s">
        <v>754</v>
      </c>
      <c r="G15" s="114">
        <v>1</v>
      </c>
      <c r="H15" s="98">
        <v>10</v>
      </c>
      <c r="I15" s="98">
        <v>10</v>
      </c>
      <c r="J15" s="99"/>
    </row>
    <row r="16" ht="18" customHeight="1" spans="1:256">
      <c r="A16" s="69"/>
      <c r="B16" s="70" t="s">
        <v>762</v>
      </c>
      <c r="C16" s="78" t="s">
        <v>1019</v>
      </c>
      <c r="D16" s="142"/>
      <c r="E16" s="97">
        <v>1</v>
      </c>
      <c r="F16" s="98" t="s">
        <v>823</v>
      </c>
      <c r="G16" s="114">
        <v>1</v>
      </c>
      <c r="H16" s="98">
        <v>10</v>
      </c>
      <c r="I16" s="98">
        <v>10</v>
      </c>
      <c r="J16" s="99"/>
    </row>
    <row r="17" ht="18" customHeight="1" spans="1:10">
      <c r="A17" s="69"/>
      <c r="B17" s="69" t="s">
        <v>765</v>
      </c>
      <c r="C17" s="78" t="s">
        <v>1014</v>
      </c>
      <c r="D17" s="142"/>
      <c r="E17" s="97">
        <v>6</v>
      </c>
      <c r="F17" s="98" t="s">
        <v>750</v>
      </c>
      <c r="G17" s="114">
        <v>1</v>
      </c>
      <c r="H17" s="98">
        <v>10</v>
      </c>
      <c r="I17" s="98">
        <v>10</v>
      </c>
      <c r="J17" s="99"/>
    </row>
    <row r="18" ht="30" customHeight="1" spans="1:10">
      <c r="A18" s="69" t="s">
        <v>768</v>
      </c>
      <c r="B18" s="69" t="s">
        <v>769</v>
      </c>
      <c r="C18" s="78" t="s">
        <v>891</v>
      </c>
      <c r="D18" s="142"/>
      <c r="E18" s="97">
        <v>90</v>
      </c>
      <c r="F18" s="98" t="s">
        <v>754</v>
      </c>
      <c r="G18" s="114">
        <v>0.9</v>
      </c>
      <c r="H18" s="98">
        <v>10</v>
      </c>
      <c r="I18" s="98">
        <v>10</v>
      </c>
      <c r="J18" s="99"/>
    </row>
    <row r="19" ht="42" customHeight="1" spans="1:10">
      <c r="A19" s="69"/>
      <c r="B19" s="69" t="s">
        <v>774</v>
      </c>
      <c r="C19" s="78" t="s">
        <v>1020</v>
      </c>
      <c r="D19" s="142"/>
      <c r="E19" s="97">
        <v>90</v>
      </c>
      <c r="F19" s="98" t="s">
        <v>754</v>
      </c>
      <c r="G19" s="114">
        <v>0.9</v>
      </c>
      <c r="H19" s="98">
        <v>10</v>
      </c>
      <c r="I19" s="98">
        <v>10</v>
      </c>
      <c r="J19" s="99"/>
    </row>
    <row r="20" ht="30" customHeight="1" spans="1:10">
      <c r="A20" s="69"/>
      <c r="B20" s="69" t="s">
        <v>778</v>
      </c>
      <c r="C20" s="78" t="s">
        <v>891</v>
      </c>
      <c r="D20" s="142"/>
      <c r="E20" s="97">
        <v>90</v>
      </c>
      <c r="F20" s="98" t="s">
        <v>754</v>
      </c>
      <c r="G20" s="114">
        <v>0.9</v>
      </c>
      <c r="H20" s="98">
        <v>10</v>
      </c>
      <c r="I20" s="98">
        <v>10</v>
      </c>
      <c r="J20" s="99"/>
    </row>
    <row r="21" ht="30" customHeight="1" spans="1:10">
      <c r="A21" s="69"/>
      <c r="B21" s="80" t="s">
        <v>782</v>
      </c>
      <c r="C21" s="78" t="s">
        <v>891</v>
      </c>
      <c r="D21" s="142"/>
      <c r="E21" s="97">
        <v>90</v>
      </c>
      <c r="F21" s="98" t="s">
        <v>754</v>
      </c>
      <c r="G21" s="114">
        <v>0.9</v>
      </c>
      <c r="H21" s="98">
        <v>10</v>
      </c>
      <c r="I21" s="98">
        <v>10</v>
      </c>
      <c r="J21" s="99"/>
    </row>
    <row r="22" ht="30" customHeight="1" spans="1:10">
      <c r="A22" s="81" t="s">
        <v>786</v>
      </c>
      <c r="B22" s="82" t="s">
        <v>787</v>
      </c>
      <c r="C22" s="78" t="s">
        <v>1021</v>
      </c>
      <c r="D22" s="142"/>
      <c r="E22" s="97">
        <v>90</v>
      </c>
      <c r="F22" s="97" t="s">
        <v>754</v>
      </c>
      <c r="G22" s="112">
        <v>0.9</v>
      </c>
      <c r="H22" s="97">
        <v>10</v>
      </c>
      <c r="I22" s="97">
        <v>10</v>
      </c>
      <c r="J22" s="60" t="s">
        <v>833</v>
      </c>
    </row>
    <row r="23" ht="54" customHeight="1" spans="1:10">
      <c r="A23" s="103" t="s">
        <v>834</v>
      </c>
      <c r="B23" s="103"/>
      <c r="C23" s="103"/>
      <c r="D23" s="104"/>
      <c r="E23" s="105"/>
      <c r="F23" s="105"/>
      <c r="G23" s="105"/>
      <c r="H23" s="105"/>
      <c r="I23" s="105"/>
      <c r="J23" s="104"/>
    </row>
    <row r="24" ht="25.5" customHeight="1" spans="1:10">
      <c r="A24" s="103" t="s">
        <v>835</v>
      </c>
      <c r="B24" s="103"/>
      <c r="C24" s="103"/>
      <c r="D24" s="103"/>
      <c r="E24" s="103"/>
      <c r="F24" s="103"/>
      <c r="G24" s="103"/>
      <c r="H24" s="103">
        <v>100</v>
      </c>
      <c r="I24" s="103">
        <v>100</v>
      </c>
      <c r="J24" s="106" t="s">
        <v>836</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pageSetup paperSize="9"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IV32"/>
  <sheetViews>
    <sheetView workbookViewId="0">
      <selection activeCell="E6" sqref="E6"/>
    </sheetView>
  </sheetViews>
  <sheetFormatPr defaultColWidth="9" defaultRowHeight="13.5"/>
  <cols>
    <col min="1" max="2" width="11.1333333333333" style="91" customWidth="1"/>
    <col min="3" max="3" width="14.6333333333333" style="91" customWidth="1"/>
    <col min="4" max="6" width="11.2583333333333" style="91" customWidth="1"/>
    <col min="7" max="7" width="12.2583333333333" style="91" customWidth="1"/>
    <col min="8" max="8" width="9" style="91"/>
    <col min="9" max="9" width="8.63333333333333" style="91" customWidth="1"/>
    <col min="10" max="10" width="15.1333333333333"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1022</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1023</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5" t="s">
        <v>1024</v>
      </c>
      <c r="E6" s="55" t="s">
        <v>1024</v>
      </c>
      <c r="F6" s="55" t="s">
        <v>1025</v>
      </c>
      <c r="G6" s="51">
        <v>10</v>
      </c>
      <c r="H6" s="55">
        <v>0.947</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55" t="s">
        <v>1024</v>
      </c>
      <c r="E7" s="55" t="s">
        <v>1024</v>
      </c>
      <c r="F7" s="55" t="s">
        <v>1025</v>
      </c>
      <c r="G7" s="51" t="s">
        <v>634</v>
      </c>
      <c r="H7" s="55">
        <v>0.95</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v>0</v>
      </c>
      <c r="E8" s="55">
        <v>0</v>
      </c>
      <c r="F8" s="55">
        <v>0</v>
      </c>
      <c r="G8" s="51" t="s">
        <v>634</v>
      </c>
      <c r="H8" s="55">
        <v>0</v>
      </c>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138" customHeight="1" spans="1:256">
      <c r="A11" s="51"/>
      <c r="B11" s="58" t="s">
        <v>1026</v>
      </c>
      <c r="C11" s="59"/>
      <c r="D11" s="59"/>
      <c r="E11" s="60"/>
      <c r="F11" s="57" t="s">
        <v>1027</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36.95" customHeight="1" spans="1:256">
      <c r="A14" s="69" t="s">
        <v>747</v>
      </c>
      <c r="B14" s="70" t="s">
        <v>748</v>
      </c>
      <c r="C14" s="78" t="s">
        <v>1028</v>
      </c>
      <c r="D14" s="136" t="s">
        <v>1029</v>
      </c>
      <c r="E14" s="51">
        <v>1</v>
      </c>
      <c r="F14" s="67" t="s">
        <v>900</v>
      </c>
      <c r="G14" s="68">
        <v>1</v>
      </c>
      <c r="H14" s="68">
        <v>10</v>
      </c>
      <c r="I14" s="68">
        <v>10</v>
      </c>
      <c r="J14" s="78" t="s">
        <v>1030</v>
      </c>
    </row>
    <row r="15" ht="24.95" customHeight="1" spans="1:256">
      <c r="A15" s="69"/>
      <c r="B15" s="70" t="s">
        <v>751</v>
      </c>
      <c r="C15" s="78" t="s">
        <v>1031</v>
      </c>
      <c r="D15" s="137" t="s">
        <v>753</v>
      </c>
      <c r="E15" s="138">
        <v>1</v>
      </c>
      <c r="F15" s="67" t="s">
        <v>754</v>
      </c>
      <c r="G15" s="73">
        <v>1</v>
      </c>
      <c r="H15" s="68">
        <v>10</v>
      </c>
      <c r="I15" s="68">
        <v>10</v>
      </c>
      <c r="J15" s="78" t="s">
        <v>1032</v>
      </c>
    </row>
    <row r="16" ht="26.1" customHeight="1" spans="1:256">
      <c r="A16" s="69"/>
      <c r="B16" s="70" t="s">
        <v>762</v>
      </c>
      <c r="C16" s="78" t="s">
        <v>1033</v>
      </c>
      <c r="D16" s="137" t="s">
        <v>1034</v>
      </c>
      <c r="E16" s="139">
        <v>45473</v>
      </c>
      <c r="F16" s="67" t="s">
        <v>634</v>
      </c>
      <c r="G16" s="140">
        <v>45427</v>
      </c>
      <c r="H16" s="68">
        <v>10</v>
      </c>
      <c r="I16" s="68">
        <v>10</v>
      </c>
      <c r="J16" s="78" t="s">
        <v>1035</v>
      </c>
    </row>
    <row r="17" ht="24" customHeight="1" spans="1:10">
      <c r="A17" s="69"/>
      <c r="B17" s="69" t="s">
        <v>765</v>
      </c>
      <c r="C17" s="78" t="s">
        <v>1036</v>
      </c>
      <c r="D17" s="137" t="s">
        <v>1034</v>
      </c>
      <c r="E17" s="51">
        <v>90</v>
      </c>
      <c r="F17" s="67" t="s">
        <v>750</v>
      </c>
      <c r="G17" s="68">
        <v>88.81</v>
      </c>
      <c r="H17" s="68">
        <v>10</v>
      </c>
      <c r="I17" s="68">
        <v>10</v>
      </c>
      <c r="J17" s="78" t="s">
        <v>1037</v>
      </c>
    </row>
    <row r="18" ht="30" customHeight="1" spans="1:10">
      <c r="A18" s="69" t="s">
        <v>768</v>
      </c>
      <c r="B18" s="69" t="s">
        <v>769</v>
      </c>
      <c r="C18" s="78" t="s">
        <v>1038</v>
      </c>
      <c r="D18" s="137" t="s">
        <v>753</v>
      </c>
      <c r="E18" s="51" t="s">
        <v>1039</v>
      </c>
      <c r="F18" s="67" t="s">
        <v>1040</v>
      </c>
      <c r="G18" s="68" t="s">
        <v>1041</v>
      </c>
      <c r="H18" s="68">
        <v>15</v>
      </c>
      <c r="I18" s="68">
        <v>15</v>
      </c>
      <c r="J18" s="78" t="s">
        <v>1042</v>
      </c>
    </row>
    <row r="19" ht="30" customHeight="1" spans="1:10">
      <c r="A19" s="69"/>
      <c r="B19" s="69" t="s">
        <v>774</v>
      </c>
      <c r="C19" s="78" t="s">
        <v>1043</v>
      </c>
      <c r="D19" s="136" t="s">
        <v>1044</v>
      </c>
      <c r="E19" s="51"/>
      <c r="F19" s="67" t="s">
        <v>1044</v>
      </c>
      <c r="G19" s="68" t="s">
        <v>1045</v>
      </c>
      <c r="H19" s="68">
        <v>15</v>
      </c>
      <c r="I19" s="68">
        <v>14</v>
      </c>
      <c r="J19" s="78"/>
    </row>
    <row r="20" ht="30" customHeight="1" spans="1:10">
      <c r="A20" s="69"/>
      <c r="B20" s="69" t="s">
        <v>778</v>
      </c>
      <c r="C20" s="67" t="s">
        <v>634</v>
      </c>
      <c r="D20" s="67" t="s">
        <v>634</v>
      </c>
      <c r="E20" s="67" t="s">
        <v>634</v>
      </c>
      <c r="F20" s="67" t="s">
        <v>634</v>
      </c>
      <c r="G20" s="67" t="s">
        <v>634</v>
      </c>
      <c r="H20" s="67" t="s">
        <v>634</v>
      </c>
      <c r="I20" s="67" t="s">
        <v>634</v>
      </c>
      <c r="J20" s="78" t="s">
        <v>634</v>
      </c>
    </row>
    <row r="21" ht="30" customHeight="1" spans="1:10">
      <c r="A21" s="69"/>
      <c r="B21" s="80" t="s">
        <v>782</v>
      </c>
      <c r="C21" s="78" t="s">
        <v>1046</v>
      </c>
      <c r="D21" s="137" t="s">
        <v>753</v>
      </c>
      <c r="E21" s="51" t="s">
        <v>1047</v>
      </c>
      <c r="F21" s="67" t="s">
        <v>823</v>
      </c>
      <c r="G21" s="68" t="s">
        <v>1048</v>
      </c>
      <c r="H21" s="68">
        <v>10</v>
      </c>
      <c r="I21" s="68">
        <v>10</v>
      </c>
      <c r="J21" s="78" t="s">
        <v>1049</v>
      </c>
    </row>
    <row r="22" ht="30" customHeight="1" spans="1:10">
      <c r="A22" s="81" t="s">
        <v>786</v>
      </c>
      <c r="B22" s="82" t="s">
        <v>787</v>
      </c>
      <c r="C22" s="78" t="s">
        <v>1050</v>
      </c>
      <c r="D22" s="137" t="s">
        <v>753</v>
      </c>
      <c r="E22" s="53" t="s">
        <v>1051</v>
      </c>
      <c r="F22" s="67" t="s">
        <v>754</v>
      </c>
      <c r="G22" s="53" t="s">
        <v>1052</v>
      </c>
      <c r="H22" s="68">
        <v>10</v>
      </c>
      <c r="I22" s="68">
        <v>10</v>
      </c>
      <c r="J22" s="78" t="s">
        <v>833</v>
      </c>
    </row>
    <row r="23" ht="54" customHeight="1" spans="1:10">
      <c r="A23" s="103" t="s">
        <v>834</v>
      </c>
      <c r="B23" s="103"/>
      <c r="C23" s="103"/>
      <c r="D23" s="104"/>
      <c r="E23" s="104"/>
      <c r="F23" s="104"/>
      <c r="G23" s="104"/>
      <c r="H23" s="104"/>
      <c r="I23" s="104"/>
      <c r="J23" s="104"/>
    </row>
    <row r="24" ht="25.5" customHeight="1" spans="1:10">
      <c r="A24" s="103" t="s">
        <v>835</v>
      </c>
      <c r="B24" s="103"/>
      <c r="C24" s="103"/>
      <c r="D24" s="103"/>
      <c r="E24" s="103"/>
      <c r="F24" s="103"/>
      <c r="G24" s="103"/>
      <c r="H24" s="103">
        <v>100</v>
      </c>
      <c r="I24" s="103">
        <v>99</v>
      </c>
      <c r="J24" s="106" t="s">
        <v>836</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4">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G12:G13"/>
    <mergeCell ref="H12:H13"/>
    <mergeCell ref="I12:I13"/>
    <mergeCell ref="J12:J13"/>
    <mergeCell ref="A5:B9"/>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IV32"/>
  <sheetViews>
    <sheetView workbookViewId="0">
      <selection activeCell="F8" sqref="F8"/>
    </sheetView>
  </sheetViews>
  <sheetFormatPr defaultColWidth="9" defaultRowHeight="13.5"/>
  <cols>
    <col min="1" max="2" width="11.1333333333333" style="91" customWidth="1"/>
    <col min="3" max="3" width="15.88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1053</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957</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135" t="s">
        <v>1054</v>
      </c>
      <c r="E6" s="135" t="s">
        <v>1054</v>
      </c>
      <c r="F6" s="135" t="s">
        <v>1054</v>
      </c>
      <c r="G6" s="51">
        <v>10</v>
      </c>
      <c r="H6" s="93">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135" t="s">
        <v>1054</v>
      </c>
      <c r="E7" s="135" t="s">
        <v>1054</v>
      </c>
      <c r="F7" s="135" t="s">
        <v>1054</v>
      </c>
      <c r="G7" s="51" t="s">
        <v>634</v>
      </c>
      <c r="H7" s="93">
        <v>1</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1055</v>
      </c>
      <c r="C11" s="59"/>
      <c r="D11" s="59"/>
      <c r="E11" s="60"/>
      <c r="F11" s="61" t="s">
        <v>960</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8" customHeight="1" spans="1:256">
      <c r="A14" s="69" t="s">
        <v>747</v>
      </c>
      <c r="B14" s="70" t="s">
        <v>748</v>
      </c>
      <c r="C14" s="111" t="s">
        <v>1056</v>
      </c>
      <c r="D14" s="321" t="s">
        <v>818</v>
      </c>
      <c r="E14" s="97">
        <v>1</v>
      </c>
      <c r="F14" s="98" t="s">
        <v>900</v>
      </c>
      <c r="G14" s="98"/>
      <c r="H14" s="98">
        <v>20</v>
      </c>
      <c r="I14" s="98">
        <v>20</v>
      </c>
      <c r="J14" s="68"/>
    </row>
    <row r="15" ht="18" customHeight="1" spans="1:256">
      <c r="A15" s="69"/>
      <c r="B15" s="70" t="s">
        <v>751</v>
      </c>
      <c r="C15" s="111" t="s">
        <v>1057</v>
      </c>
      <c r="D15" s="69"/>
      <c r="E15" s="97">
        <v>100</v>
      </c>
      <c r="F15" s="98" t="s">
        <v>754</v>
      </c>
      <c r="G15" s="98"/>
      <c r="H15" s="98">
        <v>20</v>
      </c>
      <c r="I15" s="98">
        <v>20</v>
      </c>
      <c r="J15" s="68"/>
    </row>
    <row r="16" ht="18" customHeight="1" spans="1:256">
      <c r="A16" s="69"/>
      <c r="B16" s="70" t="s">
        <v>762</v>
      </c>
      <c r="C16" s="111" t="s">
        <v>1058</v>
      </c>
      <c r="D16" s="69"/>
      <c r="E16" s="97">
        <v>100</v>
      </c>
      <c r="F16" s="98" t="s">
        <v>754</v>
      </c>
      <c r="G16" s="98"/>
      <c r="H16" s="98">
        <v>20</v>
      </c>
      <c r="I16" s="98">
        <v>20</v>
      </c>
      <c r="J16" s="68"/>
    </row>
    <row r="17" ht="18" customHeight="1" spans="1:10">
      <c r="A17" s="69"/>
      <c r="B17" s="69" t="s">
        <v>765</v>
      </c>
      <c r="C17" s="111"/>
      <c r="D17" s="69"/>
      <c r="E17" s="97"/>
      <c r="F17" s="98"/>
      <c r="G17" s="98"/>
      <c r="H17" s="98"/>
      <c r="I17" s="98"/>
      <c r="J17" s="68"/>
    </row>
    <row r="18" ht="30" customHeight="1" spans="1:10">
      <c r="A18" s="69" t="s">
        <v>768</v>
      </c>
      <c r="B18" s="69" t="s">
        <v>769</v>
      </c>
      <c r="C18" s="111"/>
      <c r="D18" s="69"/>
      <c r="E18" s="97"/>
      <c r="F18" s="98"/>
      <c r="G18" s="98"/>
      <c r="H18" s="98"/>
      <c r="I18" s="98"/>
      <c r="J18" s="68"/>
    </row>
    <row r="19" ht="58" customHeight="1" spans="1:10">
      <c r="A19" s="69"/>
      <c r="B19" s="69" t="s">
        <v>774</v>
      </c>
      <c r="C19" s="111" t="s">
        <v>1059</v>
      </c>
      <c r="D19" s="69"/>
      <c r="E19" s="97">
        <v>100</v>
      </c>
      <c r="F19" s="98" t="s">
        <v>754</v>
      </c>
      <c r="G19" s="98"/>
      <c r="H19" s="98">
        <v>20</v>
      </c>
      <c r="I19" s="98">
        <v>20</v>
      </c>
      <c r="J19" s="68"/>
    </row>
    <row r="20" ht="30" customHeight="1" spans="1:10">
      <c r="A20" s="69"/>
      <c r="B20" s="69" t="s">
        <v>778</v>
      </c>
      <c r="C20" s="111"/>
      <c r="D20" s="69"/>
      <c r="E20" s="97"/>
      <c r="F20" s="98"/>
      <c r="G20" s="98"/>
      <c r="H20" s="98"/>
      <c r="I20" s="98"/>
      <c r="J20" s="68"/>
    </row>
    <row r="21" ht="30" customHeight="1" spans="1:10">
      <c r="A21" s="69"/>
      <c r="B21" s="80" t="s">
        <v>782</v>
      </c>
      <c r="C21" s="111"/>
      <c r="D21" s="69"/>
      <c r="E21" s="97"/>
      <c r="F21" s="98"/>
      <c r="G21" s="98"/>
      <c r="H21" s="98"/>
      <c r="I21" s="98"/>
      <c r="J21" s="68"/>
    </row>
    <row r="22" ht="30" customHeight="1" spans="1:10">
      <c r="A22" s="81" t="s">
        <v>786</v>
      </c>
      <c r="B22" s="82" t="s">
        <v>787</v>
      </c>
      <c r="C22" s="97" t="s">
        <v>789</v>
      </c>
      <c r="D22" s="69"/>
      <c r="E22" s="97">
        <v>100</v>
      </c>
      <c r="F22" s="97" t="s">
        <v>754</v>
      </c>
      <c r="G22" s="97"/>
      <c r="H22" s="97">
        <v>10</v>
      </c>
      <c r="I22" s="97">
        <v>10</v>
      </c>
      <c r="J22" s="84" t="s">
        <v>833</v>
      </c>
    </row>
    <row r="23" ht="54" customHeight="1" spans="1:10">
      <c r="A23" s="103" t="s">
        <v>834</v>
      </c>
      <c r="B23" s="103"/>
      <c r="C23" s="103"/>
      <c r="D23" s="104"/>
      <c r="E23" s="104"/>
      <c r="F23" s="104"/>
      <c r="G23" s="104"/>
      <c r="H23" s="104"/>
      <c r="I23" s="104"/>
      <c r="J23" s="104"/>
    </row>
    <row r="24" ht="25.5" customHeight="1" spans="1:10">
      <c r="A24" s="103" t="s">
        <v>835</v>
      </c>
      <c r="B24" s="103"/>
      <c r="C24" s="103"/>
      <c r="D24" s="103"/>
      <c r="E24" s="103"/>
      <c r="F24" s="103"/>
      <c r="G24" s="103"/>
      <c r="H24" s="103">
        <v>100</v>
      </c>
      <c r="I24" s="103">
        <v>100</v>
      </c>
      <c r="J24" s="106" t="s">
        <v>836</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IV32"/>
  <sheetViews>
    <sheetView topLeftCell="A6" workbookViewId="0">
      <selection activeCell="F11" sqref="F11:J11"/>
    </sheetView>
  </sheetViews>
  <sheetFormatPr defaultColWidth="9" defaultRowHeight="13.5"/>
  <cols>
    <col min="1" max="2" width="11.1333333333333" style="91" customWidth="1"/>
    <col min="3" max="3" width="17.5"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1060</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1061</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135" t="s">
        <v>1062</v>
      </c>
      <c r="E6" s="135" t="s">
        <v>1062</v>
      </c>
      <c r="F6" s="135" t="s">
        <v>1062</v>
      </c>
      <c r="G6" s="51">
        <v>10</v>
      </c>
      <c r="H6" s="93">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135" t="s">
        <v>1062</v>
      </c>
      <c r="E7" s="135" t="s">
        <v>1062</v>
      </c>
      <c r="F7" s="135" t="s">
        <v>1062</v>
      </c>
      <c r="G7" s="51" t="s">
        <v>634</v>
      </c>
      <c r="H7" s="55"/>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90" customHeight="1" spans="1:256">
      <c r="A11" s="51"/>
      <c r="B11" s="58" t="s">
        <v>1063</v>
      </c>
      <c r="C11" s="59"/>
      <c r="D11" s="59"/>
      <c r="E11" s="60"/>
      <c r="F11" s="61" t="s">
        <v>1064</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18" customHeight="1" spans="1:256">
      <c r="A14" s="69" t="s">
        <v>747</v>
      </c>
      <c r="B14" s="70" t="s">
        <v>748</v>
      </c>
      <c r="C14" s="97" t="s">
        <v>1065</v>
      </c>
      <c r="D14" s="321" t="s">
        <v>818</v>
      </c>
      <c r="E14" s="97">
        <v>100</v>
      </c>
      <c r="F14" s="98" t="s">
        <v>754</v>
      </c>
      <c r="G14" s="114">
        <v>1</v>
      </c>
      <c r="H14" s="98">
        <v>10</v>
      </c>
      <c r="I14" s="98">
        <v>10</v>
      </c>
      <c r="J14" s="68"/>
    </row>
    <row r="15" ht="18" customHeight="1" spans="1:256">
      <c r="A15" s="69"/>
      <c r="B15" s="70" t="s">
        <v>751</v>
      </c>
      <c r="C15" s="97" t="s">
        <v>1066</v>
      </c>
      <c r="D15" s="69"/>
      <c r="E15" s="97">
        <v>100</v>
      </c>
      <c r="F15" s="98" t="s">
        <v>754</v>
      </c>
      <c r="G15" s="114">
        <v>1</v>
      </c>
      <c r="H15" s="98">
        <v>10</v>
      </c>
      <c r="I15" s="98">
        <v>9</v>
      </c>
      <c r="J15" s="68"/>
    </row>
    <row r="16" ht="27" customHeight="1" spans="1:256">
      <c r="A16" s="69"/>
      <c r="B16" s="70" t="s">
        <v>762</v>
      </c>
      <c r="C16" s="97" t="s">
        <v>1067</v>
      </c>
      <c r="D16" s="69"/>
      <c r="E16" s="97">
        <v>100</v>
      </c>
      <c r="F16" s="98" t="s">
        <v>754</v>
      </c>
      <c r="G16" s="114">
        <v>1</v>
      </c>
      <c r="H16" s="98">
        <v>10</v>
      </c>
      <c r="I16" s="98">
        <v>10</v>
      </c>
      <c r="J16" s="68"/>
    </row>
    <row r="17" ht="18" customHeight="1" spans="1:10">
      <c r="A17" s="69"/>
      <c r="B17" s="69" t="s">
        <v>765</v>
      </c>
      <c r="C17" s="97" t="s">
        <v>1068</v>
      </c>
      <c r="D17" s="69"/>
      <c r="E17" s="97">
        <v>100</v>
      </c>
      <c r="F17" s="98" t="s">
        <v>754</v>
      </c>
      <c r="G17" s="114">
        <v>1</v>
      </c>
      <c r="H17" s="98">
        <v>10</v>
      </c>
      <c r="I17" s="98">
        <v>10</v>
      </c>
      <c r="J17" s="68"/>
    </row>
    <row r="18" ht="30" customHeight="1" spans="1:10">
      <c r="A18" s="69" t="s">
        <v>768</v>
      </c>
      <c r="B18" s="69" t="s">
        <v>769</v>
      </c>
      <c r="C18" s="97" t="s">
        <v>1069</v>
      </c>
      <c r="D18" s="69"/>
      <c r="E18" s="97">
        <v>100</v>
      </c>
      <c r="F18" s="98" t="s">
        <v>754</v>
      </c>
      <c r="G18" s="114">
        <v>1</v>
      </c>
      <c r="H18" s="98">
        <v>10</v>
      </c>
      <c r="I18" s="98">
        <v>10</v>
      </c>
      <c r="J18" s="68"/>
    </row>
    <row r="19" ht="30" customHeight="1" spans="1:10">
      <c r="A19" s="69"/>
      <c r="B19" s="69" t="s">
        <v>774</v>
      </c>
      <c r="C19" s="97" t="s">
        <v>1070</v>
      </c>
      <c r="D19" s="69"/>
      <c r="E19" s="97">
        <v>100</v>
      </c>
      <c r="F19" s="98" t="s">
        <v>754</v>
      </c>
      <c r="G19" s="114">
        <v>1</v>
      </c>
      <c r="H19" s="98">
        <v>10</v>
      </c>
      <c r="I19" s="98">
        <v>10</v>
      </c>
      <c r="J19" s="68"/>
    </row>
    <row r="20" ht="30" customHeight="1" spans="1:10">
      <c r="A20" s="69"/>
      <c r="B20" s="69" t="s">
        <v>778</v>
      </c>
      <c r="C20" s="97" t="s">
        <v>1071</v>
      </c>
      <c r="D20" s="69"/>
      <c r="E20" s="97">
        <v>100</v>
      </c>
      <c r="F20" s="98" t="s">
        <v>754</v>
      </c>
      <c r="G20" s="114">
        <v>1</v>
      </c>
      <c r="H20" s="98">
        <v>10</v>
      </c>
      <c r="I20" s="98">
        <v>10</v>
      </c>
      <c r="J20" s="68"/>
    </row>
    <row r="21" ht="30" customHeight="1" spans="1:10">
      <c r="A21" s="69"/>
      <c r="B21" s="80" t="s">
        <v>782</v>
      </c>
      <c r="C21" s="97" t="s">
        <v>1072</v>
      </c>
      <c r="D21" s="69"/>
      <c r="E21" s="97">
        <v>100</v>
      </c>
      <c r="F21" s="98" t="s">
        <v>754</v>
      </c>
      <c r="G21" s="114">
        <v>1</v>
      </c>
      <c r="H21" s="98">
        <v>10</v>
      </c>
      <c r="I21" s="98">
        <v>10</v>
      </c>
      <c r="J21" s="68"/>
    </row>
    <row r="22" ht="30" customHeight="1" spans="1:10">
      <c r="A22" s="81" t="s">
        <v>786</v>
      </c>
      <c r="B22" s="82" t="s">
        <v>787</v>
      </c>
      <c r="C22" s="112">
        <v>0.98</v>
      </c>
      <c r="D22" s="69"/>
      <c r="E22" s="97">
        <v>98</v>
      </c>
      <c r="F22" s="97" t="s">
        <v>754</v>
      </c>
      <c r="G22" s="112">
        <v>0.96</v>
      </c>
      <c r="H22" s="97">
        <v>10</v>
      </c>
      <c r="I22" s="97">
        <v>9</v>
      </c>
      <c r="J22" s="84" t="s">
        <v>833</v>
      </c>
    </row>
    <row r="23" ht="54" customHeight="1" spans="1:10">
      <c r="A23" s="103" t="s">
        <v>834</v>
      </c>
      <c r="B23" s="103"/>
      <c r="C23" s="103"/>
      <c r="D23" s="104"/>
      <c r="E23" s="104"/>
      <c r="F23" s="104"/>
      <c r="G23" s="104"/>
      <c r="H23" s="104"/>
      <c r="I23" s="104"/>
      <c r="J23" s="104"/>
    </row>
    <row r="24" ht="25.5" customHeight="1" spans="1:10">
      <c r="A24" s="103" t="s">
        <v>835</v>
      </c>
      <c r="B24" s="103"/>
      <c r="C24" s="103"/>
      <c r="D24" s="103"/>
      <c r="E24" s="103"/>
      <c r="F24" s="103"/>
      <c r="G24" s="103"/>
      <c r="H24" s="103">
        <v>100</v>
      </c>
      <c r="I24" s="103">
        <v>98</v>
      </c>
      <c r="J24" s="106" t="s">
        <v>836</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IV29"/>
  <sheetViews>
    <sheetView workbookViewId="0">
      <selection activeCell="A21" sqref="A21:G21"/>
    </sheetView>
  </sheetViews>
  <sheetFormatPr defaultColWidth="9" defaultRowHeight="13.5"/>
  <cols>
    <col min="1" max="2" width="11.1333333333333" style="91" customWidth="1"/>
    <col min="3" max="3" width="21.38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1073</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975</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5" t="s">
        <v>1000</v>
      </c>
      <c r="E6" s="55" t="s">
        <v>1000</v>
      </c>
      <c r="F6" s="55" t="s">
        <v>1000</v>
      </c>
      <c r="G6" s="51">
        <v>10</v>
      </c>
      <c r="H6" s="93">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55"/>
      <c r="E7" s="55"/>
      <c r="F7" s="55"/>
      <c r="G7" s="51" t="s">
        <v>634</v>
      </c>
      <c r="H7" s="55"/>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t="s">
        <v>1000</v>
      </c>
      <c r="E8" s="55" t="s">
        <v>1000</v>
      </c>
      <c r="F8" s="55" t="s">
        <v>1000</v>
      </c>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64" customHeight="1" spans="1:256">
      <c r="A11" s="51"/>
      <c r="B11" s="58" t="s">
        <v>1074</v>
      </c>
      <c r="C11" s="59"/>
      <c r="D11" s="59"/>
      <c r="E11" s="60"/>
      <c r="F11" s="61" t="s">
        <v>1075</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40" customHeight="1" spans="1:256">
      <c r="A14" s="69" t="s">
        <v>747</v>
      </c>
      <c r="B14" s="70" t="s">
        <v>748</v>
      </c>
      <c r="C14" s="78" t="s">
        <v>1076</v>
      </c>
      <c r="D14" s="323" t="s">
        <v>818</v>
      </c>
      <c r="E14" s="51">
        <v>1</v>
      </c>
      <c r="F14" s="67" t="s">
        <v>900</v>
      </c>
      <c r="G14" s="68">
        <v>1</v>
      </c>
      <c r="H14" s="68">
        <v>15</v>
      </c>
      <c r="I14" s="68">
        <v>15</v>
      </c>
      <c r="J14" s="68"/>
    </row>
    <row r="15" ht="24" customHeight="1" spans="1:256">
      <c r="A15" s="69"/>
      <c r="B15" s="70" t="s">
        <v>751</v>
      </c>
      <c r="C15" s="78" t="s">
        <v>1077</v>
      </c>
      <c r="D15" s="75"/>
      <c r="E15" s="51">
        <v>100</v>
      </c>
      <c r="F15" s="67" t="s">
        <v>754</v>
      </c>
      <c r="G15" s="68">
        <v>100</v>
      </c>
      <c r="H15" s="68">
        <v>15</v>
      </c>
      <c r="I15" s="68">
        <v>15</v>
      </c>
      <c r="J15" s="68"/>
    </row>
    <row r="16" ht="18" customHeight="1" spans="1:256">
      <c r="A16" s="69"/>
      <c r="B16" s="70" t="s">
        <v>762</v>
      </c>
      <c r="C16" s="78" t="s">
        <v>1078</v>
      </c>
      <c r="D16" s="75"/>
      <c r="E16" s="133">
        <v>45597</v>
      </c>
      <c r="F16" s="67" t="s">
        <v>876</v>
      </c>
      <c r="G16" s="134">
        <v>45597</v>
      </c>
      <c r="H16" s="68">
        <v>15</v>
      </c>
      <c r="I16" s="68">
        <v>15</v>
      </c>
      <c r="J16" s="68"/>
    </row>
    <row r="17" ht="18" customHeight="1" spans="1:10">
      <c r="A17" s="69"/>
      <c r="B17" s="69" t="s">
        <v>765</v>
      </c>
      <c r="C17" s="78" t="s">
        <v>1079</v>
      </c>
      <c r="D17" s="75"/>
      <c r="E17" s="55">
        <v>0.23</v>
      </c>
      <c r="F17" s="67" t="s">
        <v>750</v>
      </c>
      <c r="G17" s="68">
        <v>2300</v>
      </c>
      <c r="H17" s="68">
        <v>15</v>
      </c>
      <c r="I17" s="68">
        <v>15</v>
      </c>
      <c r="J17" s="68"/>
    </row>
    <row r="18" ht="30" customHeight="1" spans="1:10">
      <c r="A18" s="69" t="s">
        <v>768</v>
      </c>
      <c r="B18" s="69" t="s">
        <v>774</v>
      </c>
      <c r="C18" s="78" t="s">
        <v>1080</v>
      </c>
      <c r="D18" s="75"/>
      <c r="E18" s="51">
        <v>96</v>
      </c>
      <c r="F18" s="67" t="s">
        <v>754</v>
      </c>
      <c r="G18" s="68">
        <v>96</v>
      </c>
      <c r="H18" s="68">
        <v>20</v>
      </c>
      <c r="I18" s="68">
        <v>10</v>
      </c>
      <c r="J18" s="68"/>
    </row>
    <row r="19" ht="30" customHeight="1" spans="1:10">
      <c r="A19" s="81" t="s">
        <v>786</v>
      </c>
      <c r="B19" s="82" t="s">
        <v>787</v>
      </c>
      <c r="C19" s="78" t="s">
        <v>1081</v>
      </c>
      <c r="D19" s="75"/>
      <c r="E19" s="52" t="s">
        <v>1082</v>
      </c>
      <c r="F19" s="52" t="s">
        <v>754</v>
      </c>
      <c r="G19" s="52" t="s">
        <v>1082</v>
      </c>
      <c r="H19" s="117">
        <v>20</v>
      </c>
      <c r="I19" s="117">
        <v>20</v>
      </c>
      <c r="J19" s="84" t="s">
        <v>833</v>
      </c>
    </row>
    <row r="20" ht="54" customHeight="1" spans="1:10">
      <c r="A20" s="103" t="s">
        <v>834</v>
      </c>
      <c r="B20" s="103"/>
      <c r="C20" s="103"/>
      <c r="D20" s="104"/>
      <c r="E20" s="104"/>
      <c r="F20" s="104"/>
      <c r="G20" s="104"/>
      <c r="H20" s="104"/>
      <c r="I20" s="104"/>
      <c r="J20" s="104"/>
    </row>
    <row r="21" ht="25.5" customHeight="1" spans="1:10">
      <c r="A21" s="103" t="s">
        <v>835</v>
      </c>
      <c r="B21" s="103"/>
      <c r="C21" s="103"/>
      <c r="D21" s="103"/>
      <c r="E21" s="103"/>
      <c r="F21" s="103"/>
      <c r="G21" s="103"/>
      <c r="H21" s="103">
        <v>100</v>
      </c>
      <c r="I21" s="103">
        <v>100</v>
      </c>
      <c r="J21" s="106" t="s">
        <v>836</v>
      </c>
    </row>
    <row r="22" ht="17.1" customHeight="1" spans="1:10">
      <c r="A22" s="107"/>
      <c r="B22" s="107"/>
      <c r="C22" s="107"/>
      <c r="D22" s="107"/>
      <c r="E22" s="107"/>
      <c r="F22" s="107"/>
      <c r="G22" s="107"/>
      <c r="H22" s="107"/>
      <c r="I22" s="107"/>
      <c r="J22" s="108"/>
    </row>
    <row r="23" ht="29.1" customHeight="1" spans="1:10">
      <c r="A23" s="109" t="s">
        <v>791</v>
      </c>
      <c r="B23" s="107"/>
      <c r="C23" s="107"/>
      <c r="D23" s="107"/>
      <c r="E23" s="107"/>
      <c r="F23" s="107"/>
      <c r="G23" s="107"/>
      <c r="H23" s="107"/>
      <c r="I23" s="107"/>
      <c r="J23" s="108"/>
    </row>
    <row r="24" ht="27" customHeight="1" spans="1:10">
      <c r="A24" s="109" t="s">
        <v>792</v>
      </c>
      <c r="B24" s="109"/>
      <c r="C24" s="109"/>
      <c r="D24" s="109"/>
      <c r="E24" s="109"/>
      <c r="F24" s="109"/>
      <c r="G24" s="109"/>
      <c r="H24" s="109"/>
      <c r="I24" s="109"/>
      <c r="J24" s="109"/>
    </row>
    <row r="25" ht="18.95" customHeight="1" spans="1:10">
      <c r="A25" s="109" t="s">
        <v>793</v>
      </c>
      <c r="B25" s="109"/>
      <c r="C25" s="109"/>
      <c r="D25" s="109"/>
      <c r="E25" s="109"/>
      <c r="F25" s="109"/>
      <c r="G25" s="109"/>
      <c r="H25" s="109"/>
      <c r="I25" s="109"/>
      <c r="J25" s="109"/>
    </row>
    <row r="26" ht="18" customHeight="1" spans="1:10">
      <c r="A26" s="109" t="s">
        <v>837</v>
      </c>
      <c r="B26" s="109"/>
      <c r="C26" s="109"/>
      <c r="D26" s="109"/>
      <c r="E26" s="109"/>
      <c r="F26" s="109"/>
      <c r="G26" s="109"/>
      <c r="H26" s="109"/>
      <c r="I26" s="109"/>
      <c r="J26" s="109"/>
    </row>
    <row r="27" ht="18" customHeight="1" spans="1:10">
      <c r="A27" s="109" t="s">
        <v>838</v>
      </c>
      <c r="B27" s="109"/>
      <c r="C27" s="109"/>
      <c r="D27" s="109"/>
      <c r="E27" s="109"/>
      <c r="F27" s="109"/>
      <c r="G27" s="109"/>
      <c r="H27" s="109"/>
      <c r="I27" s="109"/>
      <c r="J27" s="109"/>
    </row>
    <row r="28" ht="18" customHeight="1" spans="1:10">
      <c r="A28" s="109" t="s">
        <v>839</v>
      </c>
      <c r="B28" s="109"/>
      <c r="C28" s="109"/>
      <c r="D28" s="109"/>
      <c r="E28" s="109"/>
      <c r="F28" s="109"/>
      <c r="G28" s="109"/>
      <c r="H28" s="109"/>
      <c r="I28" s="109"/>
      <c r="J28" s="109"/>
    </row>
    <row r="29" ht="24" customHeight="1" spans="1:10">
      <c r="A29" s="109" t="s">
        <v>840</v>
      </c>
      <c r="B29" s="109"/>
      <c r="C29" s="109"/>
      <c r="D29" s="109"/>
      <c r="E29" s="109"/>
      <c r="F29" s="109"/>
      <c r="G29" s="109"/>
      <c r="H29" s="109"/>
      <c r="I29" s="109"/>
      <c r="J29" s="109"/>
    </row>
  </sheetData>
  <mergeCells count="34">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A14:A17"/>
    <mergeCell ref="D14:D19"/>
    <mergeCell ref="G12:G13"/>
    <mergeCell ref="H12:H13"/>
    <mergeCell ref="I12:I13"/>
    <mergeCell ref="J12:J13"/>
    <mergeCell ref="A5:B9"/>
  </mergeCell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IV32"/>
  <sheetViews>
    <sheetView workbookViewId="0">
      <selection activeCell="F7" sqref="F7"/>
    </sheetView>
  </sheetViews>
  <sheetFormatPr defaultColWidth="9" defaultRowHeight="13.5"/>
  <cols>
    <col min="1" max="2" width="11.1333333333333" style="91" customWidth="1"/>
    <col min="3" max="3" width="17.38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1083</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947</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5" t="s">
        <v>1084</v>
      </c>
      <c r="E6" s="55" t="s">
        <v>1084</v>
      </c>
      <c r="F6" s="55" t="s">
        <v>1084</v>
      </c>
      <c r="G6" s="51">
        <v>10</v>
      </c>
      <c r="H6" s="55">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55" t="s">
        <v>1084</v>
      </c>
      <c r="E7" s="55" t="s">
        <v>1084</v>
      </c>
      <c r="F7" s="55" t="s">
        <v>1084</v>
      </c>
      <c r="G7" s="51" t="s">
        <v>634</v>
      </c>
      <c r="H7" s="55">
        <v>1</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1085</v>
      </c>
      <c r="C11" s="59"/>
      <c r="D11" s="59"/>
      <c r="E11" s="60"/>
      <c r="F11" s="61" t="s">
        <v>1086</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36" customHeight="1" spans="1:256">
      <c r="A14" s="69" t="s">
        <v>747</v>
      </c>
      <c r="B14" s="70" t="s">
        <v>748</v>
      </c>
      <c r="C14" s="78" t="s">
        <v>1087</v>
      </c>
      <c r="D14" s="323" t="s">
        <v>818</v>
      </c>
      <c r="E14" s="51">
        <v>4</v>
      </c>
      <c r="F14" s="67" t="s">
        <v>879</v>
      </c>
      <c r="G14" s="73">
        <v>1</v>
      </c>
      <c r="H14" s="68">
        <v>10</v>
      </c>
      <c r="I14" s="68">
        <v>10</v>
      </c>
      <c r="J14" s="68"/>
    </row>
    <row r="15" ht="44.1" customHeight="1" spans="1:256">
      <c r="A15" s="69"/>
      <c r="B15" s="70" t="s">
        <v>751</v>
      </c>
      <c r="C15" s="78" t="s">
        <v>1088</v>
      </c>
      <c r="D15" s="75"/>
      <c r="E15" s="51">
        <v>1</v>
      </c>
      <c r="F15" s="67" t="s">
        <v>754</v>
      </c>
      <c r="G15" s="73">
        <v>1</v>
      </c>
      <c r="H15" s="68">
        <v>10</v>
      </c>
      <c r="I15" s="68">
        <v>10</v>
      </c>
      <c r="J15" s="68"/>
    </row>
    <row r="16" ht="27.95" customHeight="1" spans="1:256">
      <c r="A16" s="69"/>
      <c r="B16" s="70" t="s">
        <v>762</v>
      </c>
      <c r="C16" s="77">
        <v>45657</v>
      </c>
      <c r="D16" s="75"/>
      <c r="E16" s="51">
        <v>12</v>
      </c>
      <c r="F16" s="67" t="s">
        <v>754</v>
      </c>
      <c r="G16" s="73">
        <v>1</v>
      </c>
      <c r="H16" s="68">
        <v>10</v>
      </c>
      <c r="I16" s="68">
        <v>10</v>
      </c>
      <c r="J16" s="68"/>
    </row>
    <row r="17" ht="27" customHeight="1" spans="1:10">
      <c r="A17" s="69"/>
      <c r="B17" s="69" t="s">
        <v>765</v>
      </c>
      <c r="C17" s="78" t="s">
        <v>1084</v>
      </c>
      <c r="D17" s="75"/>
      <c r="E17" s="51">
        <v>1</v>
      </c>
      <c r="F17" s="67" t="s">
        <v>754</v>
      </c>
      <c r="G17" s="73">
        <v>1</v>
      </c>
      <c r="H17" s="68">
        <v>10</v>
      </c>
      <c r="I17" s="68">
        <v>10</v>
      </c>
      <c r="J17" s="68"/>
    </row>
    <row r="18" ht="30" customHeight="1" spans="1:10">
      <c r="A18" s="69" t="s">
        <v>768</v>
      </c>
      <c r="B18" s="69" t="s">
        <v>769</v>
      </c>
      <c r="C18" s="78" t="s">
        <v>891</v>
      </c>
      <c r="D18" s="75"/>
      <c r="E18" s="51">
        <v>1</v>
      </c>
      <c r="F18" s="67" t="s">
        <v>754</v>
      </c>
      <c r="G18" s="73">
        <v>1</v>
      </c>
      <c r="H18" s="68">
        <v>10</v>
      </c>
      <c r="I18" s="68">
        <v>10</v>
      </c>
      <c r="J18" s="68"/>
    </row>
    <row r="19" ht="38.1" customHeight="1" spans="1:10">
      <c r="A19" s="69"/>
      <c r="B19" s="69" t="s">
        <v>774</v>
      </c>
      <c r="C19" s="78" t="s">
        <v>1089</v>
      </c>
      <c r="D19" s="75"/>
      <c r="E19" s="51">
        <v>1</v>
      </c>
      <c r="F19" s="67" t="s">
        <v>754</v>
      </c>
      <c r="G19" s="73">
        <v>1</v>
      </c>
      <c r="H19" s="68">
        <v>10</v>
      </c>
      <c r="I19" s="68">
        <v>10</v>
      </c>
      <c r="J19" s="68"/>
    </row>
    <row r="20" ht="53.1" customHeight="1" spans="1:10">
      <c r="A20" s="69"/>
      <c r="B20" s="69" t="s">
        <v>778</v>
      </c>
      <c r="C20" s="78" t="s">
        <v>1090</v>
      </c>
      <c r="D20" s="75"/>
      <c r="E20" s="51">
        <v>1</v>
      </c>
      <c r="F20" s="67" t="s">
        <v>754</v>
      </c>
      <c r="G20" s="73">
        <v>1</v>
      </c>
      <c r="H20" s="68">
        <v>10</v>
      </c>
      <c r="I20" s="68">
        <v>10</v>
      </c>
      <c r="J20" s="68"/>
    </row>
    <row r="21" ht="42" customHeight="1" spans="1:10">
      <c r="A21" s="69"/>
      <c r="B21" s="80" t="s">
        <v>782</v>
      </c>
      <c r="C21" s="78" t="s">
        <v>1091</v>
      </c>
      <c r="D21" s="75"/>
      <c r="E21" s="51">
        <v>1</v>
      </c>
      <c r="F21" s="67" t="s">
        <v>754</v>
      </c>
      <c r="G21" s="73">
        <v>1</v>
      </c>
      <c r="H21" s="68">
        <v>10</v>
      </c>
      <c r="I21" s="68">
        <v>10</v>
      </c>
      <c r="J21" s="68"/>
    </row>
    <row r="22" ht="30" customHeight="1" spans="1:10">
      <c r="A22" s="81" t="s">
        <v>786</v>
      </c>
      <c r="B22" s="82" t="s">
        <v>787</v>
      </c>
      <c r="C22" s="78" t="s">
        <v>1092</v>
      </c>
      <c r="D22" s="75"/>
      <c r="E22" s="52" t="s">
        <v>11</v>
      </c>
      <c r="F22" s="67" t="s">
        <v>754</v>
      </c>
      <c r="G22" s="73">
        <v>1</v>
      </c>
      <c r="H22" s="68">
        <v>10</v>
      </c>
      <c r="I22" s="68">
        <v>10</v>
      </c>
      <c r="J22" s="84" t="s">
        <v>833</v>
      </c>
    </row>
    <row r="23" ht="54" customHeight="1" spans="1:10">
      <c r="A23" s="103" t="s">
        <v>834</v>
      </c>
      <c r="B23" s="103"/>
      <c r="C23" s="103"/>
      <c r="D23" s="104"/>
      <c r="E23" s="104"/>
      <c r="F23" s="104"/>
      <c r="G23" s="104"/>
      <c r="H23" s="104"/>
      <c r="I23" s="104"/>
      <c r="J23" s="104"/>
    </row>
    <row r="24" ht="25.5" customHeight="1" spans="1:10">
      <c r="A24" s="103" t="s">
        <v>835</v>
      </c>
      <c r="B24" s="103"/>
      <c r="C24" s="103"/>
      <c r="D24" s="103"/>
      <c r="E24" s="103"/>
      <c r="F24" s="103"/>
      <c r="G24" s="103"/>
      <c r="H24" s="103">
        <v>100</v>
      </c>
      <c r="I24" s="103">
        <v>100</v>
      </c>
      <c r="J24" s="106" t="s">
        <v>836</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pageSetUpPr fitToPage="1"/>
  </sheetPr>
  <dimension ref="A1:IV29"/>
  <sheetViews>
    <sheetView workbookViewId="0">
      <selection activeCell="B14" sqref="$A14:$XFD19"/>
    </sheetView>
  </sheetViews>
  <sheetFormatPr defaultColWidth="9" defaultRowHeight="13.5"/>
  <cols>
    <col min="1" max="2" width="11.1333333333333" style="48" customWidth="1"/>
    <col min="3" max="3" width="14.6333333333333" style="48" customWidth="1"/>
    <col min="4" max="6" width="11.2583333333333" style="48" customWidth="1"/>
    <col min="7" max="7" width="10" style="48" customWidth="1"/>
    <col min="8" max="8" width="9" style="48"/>
    <col min="9" max="9" width="8.63333333333333" style="48" customWidth="1"/>
    <col min="10" max="10" width="11.5" style="48" customWidth="1"/>
    <col min="11" max="16384" width="9" style="48"/>
  </cols>
  <sheetData>
    <row r="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1093</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2"/>
      <c r="F4" s="51" t="s">
        <v>799</v>
      </c>
      <c r="G4" s="52" t="s">
        <v>871</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55" t="s">
        <v>1094</v>
      </c>
      <c r="E6" s="55" t="s">
        <v>1094</v>
      </c>
      <c r="F6" s="55" t="s">
        <v>1094</v>
      </c>
      <c r="G6" s="51">
        <v>10</v>
      </c>
      <c r="H6" s="130">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55" t="s">
        <v>1094</v>
      </c>
      <c r="E7" s="55" t="s">
        <v>1094</v>
      </c>
      <c r="F7" s="55" t="s">
        <v>1094</v>
      </c>
      <c r="G7" s="51" t="s">
        <v>634</v>
      </c>
      <c r="H7" s="130">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77" customHeight="1" spans="1:256">
      <c r="A11" s="51"/>
      <c r="B11" s="58" t="s">
        <v>1095</v>
      </c>
      <c r="C11" s="59"/>
      <c r="D11" s="59"/>
      <c r="E11" s="60"/>
      <c r="F11" s="57" t="s">
        <v>1096</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7" customHeight="1" spans="1:256">
      <c r="A14" s="69" t="s">
        <v>747</v>
      </c>
      <c r="B14" s="70" t="s">
        <v>748</v>
      </c>
      <c r="C14" s="78" t="s">
        <v>1097</v>
      </c>
      <c r="D14" s="323" t="s">
        <v>818</v>
      </c>
      <c r="E14" s="51">
        <v>8</v>
      </c>
      <c r="F14" s="67" t="s">
        <v>879</v>
      </c>
      <c r="G14" s="73">
        <v>1</v>
      </c>
      <c r="H14" s="131">
        <v>20</v>
      </c>
      <c r="I14" s="131">
        <v>20</v>
      </c>
      <c r="J14" s="68"/>
    </row>
    <row r="15" ht="27" customHeight="1" spans="1:256">
      <c r="A15" s="69"/>
      <c r="B15" s="70" t="s">
        <v>751</v>
      </c>
      <c r="C15" s="78" t="s">
        <v>1098</v>
      </c>
      <c r="D15" s="75"/>
      <c r="E15" s="51">
        <v>200</v>
      </c>
      <c r="F15" s="67" t="s">
        <v>828</v>
      </c>
      <c r="G15" s="73">
        <v>1</v>
      </c>
      <c r="H15" s="131">
        <v>20</v>
      </c>
      <c r="I15" s="131">
        <v>20</v>
      </c>
      <c r="J15" s="68"/>
    </row>
    <row r="16" ht="27" customHeight="1" spans="1:256">
      <c r="A16" s="69"/>
      <c r="B16" s="70" t="s">
        <v>762</v>
      </c>
      <c r="C16" s="78" t="s">
        <v>1099</v>
      </c>
      <c r="D16" s="75"/>
      <c r="E16" s="51">
        <v>12</v>
      </c>
      <c r="F16" s="67" t="s">
        <v>764</v>
      </c>
      <c r="G16" s="73">
        <v>1</v>
      </c>
      <c r="H16" s="131">
        <v>10</v>
      </c>
      <c r="I16" s="131">
        <v>10</v>
      </c>
      <c r="J16" s="68"/>
    </row>
    <row r="17" ht="27" customHeight="1" spans="1:10">
      <c r="A17" s="69"/>
      <c r="B17" s="69" t="s">
        <v>765</v>
      </c>
      <c r="C17" s="78" t="s">
        <v>1093</v>
      </c>
      <c r="D17" s="75"/>
      <c r="E17" s="51">
        <v>1.92</v>
      </c>
      <c r="F17" s="67" t="s">
        <v>750</v>
      </c>
      <c r="G17" s="73">
        <v>1</v>
      </c>
      <c r="H17" s="131">
        <v>20</v>
      </c>
      <c r="I17" s="131">
        <v>20</v>
      </c>
      <c r="J17" s="68"/>
    </row>
    <row r="18" ht="30" customHeight="1" spans="1:10">
      <c r="A18" s="69" t="s">
        <v>768</v>
      </c>
      <c r="B18" s="69" t="s">
        <v>774</v>
      </c>
      <c r="C18" s="78" t="s">
        <v>1100</v>
      </c>
      <c r="D18" s="75"/>
      <c r="E18" s="51">
        <v>95</v>
      </c>
      <c r="F18" s="67" t="s">
        <v>754</v>
      </c>
      <c r="G18" s="73">
        <v>1</v>
      </c>
      <c r="H18" s="131">
        <v>10</v>
      </c>
      <c r="I18" s="131">
        <v>10</v>
      </c>
      <c r="J18" s="68"/>
    </row>
    <row r="19" ht="30" customHeight="1" spans="1:10">
      <c r="A19" s="81" t="s">
        <v>786</v>
      </c>
      <c r="B19" s="82" t="s">
        <v>787</v>
      </c>
      <c r="C19" s="78" t="s">
        <v>1081</v>
      </c>
      <c r="D19" s="75"/>
      <c r="E19" s="52" t="s">
        <v>1101</v>
      </c>
      <c r="F19" s="52" t="s">
        <v>754</v>
      </c>
      <c r="G19" s="73">
        <v>1</v>
      </c>
      <c r="H19" s="132">
        <v>10</v>
      </c>
      <c r="I19" s="132">
        <v>10</v>
      </c>
      <c r="J19" s="84" t="s">
        <v>833</v>
      </c>
    </row>
    <row r="20" ht="54" customHeight="1" spans="1:10">
      <c r="A20" s="51" t="s">
        <v>834</v>
      </c>
      <c r="B20" s="51"/>
      <c r="C20" s="51"/>
      <c r="D20" s="85"/>
      <c r="E20" s="85"/>
      <c r="F20" s="85"/>
      <c r="G20" s="85"/>
      <c r="H20" s="85"/>
      <c r="I20" s="85"/>
      <c r="J20" s="85"/>
    </row>
    <row r="21" ht="25.5" customHeight="1" spans="1:10">
      <c r="A21" s="51" t="s">
        <v>835</v>
      </c>
      <c r="B21" s="51"/>
      <c r="C21" s="51"/>
      <c r="D21" s="51"/>
      <c r="E21" s="51"/>
      <c r="F21" s="51"/>
      <c r="G21" s="51"/>
      <c r="H21" s="51">
        <v>100</v>
      </c>
      <c r="I21" s="51">
        <v>100</v>
      </c>
      <c r="J21" s="86" t="s">
        <v>836</v>
      </c>
    </row>
    <row r="22" ht="17.1" customHeight="1" spans="1:10">
      <c r="A22" s="87"/>
      <c r="B22" s="87"/>
      <c r="C22" s="87"/>
      <c r="D22" s="87"/>
      <c r="E22" s="87"/>
      <c r="F22" s="87"/>
      <c r="G22" s="87"/>
      <c r="H22" s="87"/>
      <c r="I22" s="87"/>
      <c r="J22" s="88"/>
    </row>
    <row r="23" ht="29.1" customHeight="1" spans="1:10">
      <c r="A23" s="89" t="s">
        <v>791</v>
      </c>
      <c r="B23" s="87"/>
      <c r="C23" s="87"/>
      <c r="D23" s="87"/>
      <c r="E23" s="87"/>
      <c r="F23" s="87"/>
      <c r="G23" s="87"/>
      <c r="H23" s="87"/>
      <c r="I23" s="87"/>
      <c r="J23" s="88"/>
    </row>
    <row r="24" ht="27" customHeight="1" spans="1:10">
      <c r="A24" s="89" t="s">
        <v>792</v>
      </c>
      <c r="B24" s="89"/>
      <c r="C24" s="89"/>
      <c r="D24" s="89"/>
      <c r="E24" s="89"/>
      <c r="F24" s="89"/>
      <c r="G24" s="89"/>
      <c r="H24" s="89"/>
      <c r="I24" s="89"/>
      <c r="J24" s="89"/>
    </row>
    <row r="25" ht="18.95" customHeight="1" spans="1:10">
      <c r="A25" s="89" t="s">
        <v>793</v>
      </c>
      <c r="B25" s="89"/>
      <c r="C25" s="89"/>
      <c r="D25" s="89"/>
      <c r="E25" s="89"/>
      <c r="F25" s="89"/>
      <c r="G25" s="89"/>
      <c r="H25" s="89"/>
      <c r="I25" s="89"/>
      <c r="J25" s="89"/>
    </row>
    <row r="26" ht="18" customHeight="1" spans="1:10">
      <c r="A26" s="89" t="s">
        <v>837</v>
      </c>
      <c r="B26" s="89"/>
      <c r="C26" s="89"/>
      <c r="D26" s="89"/>
      <c r="E26" s="89"/>
      <c r="F26" s="89"/>
      <c r="G26" s="89"/>
      <c r="H26" s="89"/>
      <c r="I26" s="89"/>
      <c r="J26" s="89"/>
    </row>
    <row r="27" ht="18" customHeight="1" spans="1:10">
      <c r="A27" s="89" t="s">
        <v>838</v>
      </c>
      <c r="B27" s="89"/>
      <c r="C27" s="89"/>
      <c r="D27" s="89"/>
      <c r="E27" s="89"/>
      <c r="F27" s="89"/>
      <c r="G27" s="89"/>
      <c r="H27" s="89"/>
      <c r="I27" s="89"/>
      <c r="J27" s="89"/>
    </row>
    <row r="28" ht="18" customHeight="1" spans="1:10">
      <c r="A28" s="89" t="s">
        <v>839</v>
      </c>
      <c r="B28" s="89"/>
      <c r="C28" s="89"/>
      <c r="D28" s="89"/>
      <c r="E28" s="89"/>
      <c r="F28" s="89"/>
      <c r="G28" s="89"/>
      <c r="H28" s="89"/>
      <c r="I28" s="89"/>
      <c r="J28" s="89"/>
    </row>
    <row r="29" ht="24" customHeight="1" spans="1:10">
      <c r="A29" s="89" t="s">
        <v>840</v>
      </c>
      <c r="B29" s="89"/>
      <c r="C29" s="89"/>
      <c r="D29" s="89"/>
      <c r="E29" s="89"/>
      <c r="F29" s="89"/>
      <c r="G29" s="89"/>
      <c r="H29" s="89"/>
      <c r="I29" s="89"/>
      <c r="J29" s="89"/>
    </row>
  </sheetData>
  <mergeCells count="34">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A14:A17"/>
    <mergeCell ref="D14:D19"/>
    <mergeCell ref="G12:G13"/>
    <mergeCell ref="H12:H13"/>
    <mergeCell ref="I12:I13"/>
    <mergeCell ref="J12:J13"/>
    <mergeCell ref="A5:B9"/>
  </mergeCells>
  <pageMargins left="0.75" right="0.75" top="1" bottom="1" header="0.5" footer="0.5"/>
  <pageSetup paperSize="9" scale="80"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IV32"/>
  <sheetViews>
    <sheetView workbookViewId="0">
      <selection activeCell="C4" sqref="C4:E4"/>
    </sheetView>
  </sheetViews>
  <sheetFormatPr defaultColWidth="9" defaultRowHeight="13.5"/>
  <cols>
    <col min="1" max="1" width="10.3833333333333" style="48" customWidth="1"/>
    <col min="2" max="2" width="9.63333333333333" style="48" customWidth="1"/>
    <col min="3" max="3" width="24" style="48" customWidth="1"/>
    <col min="4" max="6" width="11.2583333333333" style="48" customWidth="1"/>
    <col min="7" max="7" width="10" style="48" customWidth="1"/>
    <col min="8" max="8" width="9" style="48"/>
    <col min="9" max="9" width="8.63333333333333" style="48" customWidth="1"/>
    <col min="10" max="10" width="11.5" style="48" customWidth="1"/>
    <col min="11" max="16384" width="9" style="48"/>
  </cols>
  <sheetData>
    <row r="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1102</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2"/>
      <c r="F4" s="51" t="s">
        <v>799</v>
      </c>
      <c r="G4" s="52" t="s">
        <v>975</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55" t="s">
        <v>1103</v>
      </c>
      <c r="E6" s="55" t="s">
        <v>1103</v>
      </c>
      <c r="F6" s="55" t="s">
        <v>1103</v>
      </c>
      <c r="G6" s="51">
        <v>10</v>
      </c>
      <c r="H6" s="56">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55" t="s">
        <v>1103</v>
      </c>
      <c r="E7" s="55" t="s">
        <v>1103</v>
      </c>
      <c r="F7" s="55" t="s">
        <v>1103</v>
      </c>
      <c r="G7" s="51" t="s">
        <v>634</v>
      </c>
      <c r="H7" s="56">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980</v>
      </c>
      <c r="C11" s="59"/>
      <c r="D11" s="59"/>
      <c r="E11" s="60"/>
      <c r="F11" s="57" t="s">
        <v>1104</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1" customHeight="1" spans="1:256">
      <c r="A14" s="69" t="s">
        <v>747</v>
      </c>
      <c r="B14" s="70" t="s">
        <v>748</v>
      </c>
      <c r="C14" s="110" t="s">
        <v>969</v>
      </c>
      <c r="D14" s="323" t="s">
        <v>818</v>
      </c>
      <c r="E14" s="51">
        <v>1</v>
      </c>
      <c r="F14" s="67" t="s">
        <v>879</v>
      </c>
      <c r="G14" s="73">
        <v>1</v>
      </c>
      <c r="H14" s="68">
        <v>10</v>
      </c>
      <c r="I14" s="68">
        <v>10</v>
      </c>
      <c r="J14" s="68"/>
    </row>
    <row r="15" ht="26.1" customHeight="1" spans="1:256">
      <c r="A15" s="69"/>
      <c r="B15" s="70" t="s">
        <v>751</v>
      </c>
      <c r="C15" s="83" t="s">
        <v>1105</v>
      </c>
      <c r="D15" s="75"/>
      <c r="E15" s="51">
        <v>1</v>
      </c>
      <c r="F15" s="76" t="s">
        <v>754</v>
      </c>
      <c r="G15" s="73">
        <v>1</v>
      </c>
      <c r="H15" s="68">
        <v>10</v>
      </c>
      <c r="I15" s="68">
        <v>10</v>
      </c>
      <c r="J15" s="68"/>
    </row>
    <row r="16" ht="18" customHeight="1" spans="1:256">
      <c r="A16" s="69"/>
      <c r="B16" s="70" t="s">
        <v>762</v>
      </c>
      <c r="C16" s="77">
        <v>45657</v>
      </c>
      <c r="D16" s="75"/>
      <c r="E16" s="51">
        <v>12</v>
      </c>
      <c r="F16" s="76" t="s">
        <v>754</v>
      </c>
      <c r="G16" s="73">
        <v>1</v>
      </c>
      <c r="H16" s="68">
        <v>10</v>
      </c>
      <c r="I16" s="68">
        <v>10</v>
      </c>
      <c r="J16" s="68"/>
    </row>
    <row r="17" ht="18" customHeight="1" spans="1:10">
      <c r="A17" s="69"/>
      <c r="B17" s="69" t="s">
        <v>765</v>
      </c>
      <c r="C17" s="78" t="s">
        <v>1103</v>
      </c>
      <c r="D17" s="75"/>
      <c r="E17" s="51">
        <v>1</v>
      </c>
      <c r="F17" s="76" t="s">
        <v>754</v>
      </c>
      <c r="G17" s="73">
        <v>1</v>
      </c>
      <c r="H17" s="68">
        <v>10</v>
      </c>
      <c r="I17" s="68">
        <v>10</v>
      </c>
      <c r="J17" s="68"/>
    </row>
    <row r="18" ht="30" customHeight="1" spans="1:10">
      <c r="A18" s="69" t="s">
        <v>768</v>
      </c>
      <c r="B18" s="69" t="s">
        <v>769</v>
      </c>
      <c r="C18" s="78" t="s">
        <v>891</v>
      </c>
      <c r="D18" s="75"/>
      <c r="E18" s="51">
        <v>1</v>
      </c>
      <c r="F18" s="76" t="s">
        <v>754</v>
      </c>
      <c r="G18" s="73">
        <v>1</v>
      </c>
      <c r="H18" s="68">
        <v>10</v>
      </c>
      <c r="I18" s="68">
        <v>10</v>
      </c>
      <c r="J18" s="68"/>
    </row>
    <row r="19" ht="36" customHeight="1" spans="1:10">
      <c r="A19" s="69"/>
      <c r="B19" s="69" t="s">
        <v>774</v>
      </c>
      <c r="C19" s="79" t="s">
        <v>980</v>
      </c>
      <c r="D19" s="75"/>
      <c r="E19" s="51">
        <v>1</v>
      </c>
      <c r="F19" s="76" t="s">
        <v>754</v>
      </c>
      <c r="G19" s="73">
        <v>1</v>
      </c>
      <c r="H19" s="68">
        <v>10</v>
      </c>
      <c r="I19" s="68">
        <v>10</v>
      </c>
      <c r="J19" s="68"/>
    </row>
    <row r="20" ht="30" customHeight="1" spans="1:10">
      <c r="A20" s="69"/>
      <c r="B20" s="69" t="s">
        <v>778</v>
      </c>
      <c r="C20" s="78" t="s">
        <v>981</v>
      </c>
      <c r="D20" s="75"/>
      <c r="E20" s="51">
        <v>1</v>
      </c>
      <c r="F20" s="76" t="s">
        <v>754</v>
      </c>
      <c r="G20" s="73">
        <v>1</v>
      </c>
      <c r="H20" s="68">
        <v>10</v>
      </c>
      <c r="I20" s="68">
        <v>10</v>
      </c>
      <c r="J20" s="68"/>
    </row>
    <row r="21" ht="30" customHeight="1" spans="1:10">
      <c r="A21" s="69"/>
      <c r="B21" s="80" t="s">
        <v>782</v>
      </c>
      <c r="C21" s="78" t="s">
        <v>982</v>
      </c>
      <c r="D21" s="75"/>
      <c r="E21" s="51">
        <v>1</v>
      </c>
      <c r="F21" s="76" t="s">
        <v>754</v>
      </c>
      <c r="G21" s="73">
        <v>1</v>
      </c>
      <c r="H21" s="68">
        <v>10</v>
      </c>
      <c r="I21" s="68">
        <v>10</v>
      </c>
      <c r="J21" s="68"/>
    </row>
    <row r="22" ht="30" customHeight="1" spans="1:10">
      <c r="A22" s="81" t="s">
        <v>786</v>
      </c>
      <c r="B22" s="82" t="s">
        <v>787</v>
      </c>
      <c r="C22" s="83" t="s">
        <v>973</v>
      </c>
      <c r="D22" s="75"/>
      <c r="E22" s="51">
        <v>1</v>
      </c>
      <c r="F22" s="76" t="s">
        <v>754</v>
      </c>
      <c r="G22" s="73">
        <v>1</v>
      </c>
      <c r="H22" s="68">
        <v>10</v>
      </c>
      <c r="I22" s="68">
        <v>10</v>
      </c>
      <c r="J22" s="84" t="s">
        <v>833</v>
      </c>
    </row>
    <row r="23" ht="54" customHeight="1" spans="1:10">
      <c r="A23" s="51" t="s">
        <v>834</v>
      </c>
      <c r="B23" s="51"/>
      <c r="C23" s="51"/>
      <c r="D23" s="85"/>
      <c r="E23" s="85"/>
      <c r="F23" s="85"/>
      <c r="G23" s="85"/>
      <c r="H23" s="85"/>
      <c r="I23" s="85"/>
      <c r="J23" s="85"/>
    </row>
    <row r="24" ht="25.5" customHeight="1" spans="1:10">
      <c r="A24" s="51" t="s">
        <v>835</v>
      </c>
      <c r="B24" s="51"/>
      <c r="C24" s="51"/>
      <c r="D24" s="51"/>
      <c r="E24" s="51"/>
      <c r="F24" s="51"/>
      <c r="G24" s="51"/>
      <c r="H24" s="51">
        <v>100</v>
      </c>
      <c r="I24" s="51">
        <v>100</v>
      </c>
      <c r="J24" s="86" t="s">
        <v>836</v>
      </c>
    </row>
    <row r="25" ht="17.1" customHeight="1" spans="1:10">
      <c r="A25" s="87"/>
      <c r="B25" s="87"/>
      <c r="C25" s="87"/>
      <c r="D25" s="87"/>
      <c r="E25" s="87"/>
      <c r="F25" s="87"/>
      <c r="G25" s="87"/>
      <c r="H25" s="87"/>
      <c r="I25" s="87"/>
      <c r="J25" s="88"/>
    </row>
    <row r="26" ht="29.1" customHeight="1" spans="1:10">
      <c r="A26" s="89" t="s">
        <v>791</v>
      </c>
      <c r="B26" s="87"/>
      <c r="C26" s="87"/>
      <c r="D26" s="87"/>
      <c r="E26" s="87"/>
      <c r="F26" s="87"/>
      <c r="G26" s="87"/>
      <c r="H26" s="87"/>
      <c r="I26" s="87"/>
      <c r="J26" s="88"/>
    </row>
    <row r="27" ht="27" customHeight="1" spans="1:10">
      <c r="A27" s="89" t="s">
        <v>792</v>
      </c>
      <c r="B27" s="89"/>
      <c r="C27" s="89"/>
      <c r="D27" s="89"/>
      <c r="E27" s="89"/>
      <c r="F27" s="89"/>
      <c r="G27" s="89"/>
      <c r="H27" s="89"/>
      <c r="I27" s="89"/>
      <c r="J27" s="89"/>
    </row>
    <row r="28" ht="18.95" customHeight="1" spans="1:10">
      <c r="A28" s="89" t="s">
        <v>793</v>
      </c>
      <c r="B28" s="89"/>
      <c r="C28" s="89"/>
      <c r="D28" s="89"/>
      <c r="E28" s="89"/>
      <c r="F28" s="89"/>
      <c r="G28" s="89"/>
      <c r="H28" s="89"/>
      <c r="I28" s="89"/>
      <c r="J28" s="89"/>
    </row>
    <row r="29" ht="18" customHeight="1" spans="1:10">
      <c r="A29" s="89" t="s">
        <v>837</v>
      </c>
      <c r="B29" s="89"/>
      <c r="C29" s="89"/>
      <c r="D29" s="89"/>
      <c r="E29" s="89"/>
      <c r="F29" s="89"/>
      <c r="G29" s="89"/>
      <c r="H29" s="89"/>
      <c r="I29" s="89"/>
      <c r="J29" s="89"/>
    </row>
    <row r="30" ht="18" customHeight="1" spans="1:10">
      <c r="A30" s="89" t="s">
        <v>838</v>
      </c>
      <c r="B30" s="89"/>
      <c r="C30" s="89"/>
      <c r="D30" s="89"/>
      <c r="E30" s="89"/>
      <c r="F30" s="89"/>
      <c r="G30" s="89"/>
      <c r="H30" s="89"/>
      <c r="I30" s="89"/>
      <c r="J30" s="89"/>
    </row>
    <row r="31" ht="18" customHeight="1" spans="1:10">
      <c r="A31" s="89" t="s">
        <v>839</v>
      </c>
      <c r="B31" s="89"/>
      <c r="C31" s="89"/>
      <c r="D31" s="89"/>
      <c r="E31" s="89"/>
      <c r="F31" s="89"/>
      <c r="G31" s="89"/>
      <c r="H31" s="89"/>
      <c r="I31" s="89"/>
      <c r="J31" s="89"/>
    </row>
    <row r="32" ht="24" customHeight="1" spans="1:10">
      <c r="A32" s="89" t="s">
        <v>840</v>
      </c>
      <c r="B32" s="89"/>
      <c r="C32" s="89"/>
      <c r="D32" s="89"/>
      <c r="E32" s="89"/>
      <c r="F32" s="89"/>
      <c r="G32" s="89"/>
      <c r="H32" s="89"/>
      <c r="I32" s="89"/>
      <c r="J32" s="8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IV27"/>
  <sheetViews>
    <sheetView topLeftCell="A5" workbookViewId="0">
      <selection activeCell="E18" sqref="E18"/>
    </sheetView>
  </sheetViews>
  <sheetFormatPr defaultColWidth="9" defaultRowHeight="13.5"/>
  <cols>
    <col min="1" max="2" width="11.1333333333333" style="91" customWidth="1"/>
    <col min="3" max="3" width="14.6333333333333" style="91" customWidth="1"/>
    <col min="4" max="4" width="11.2583333333333" style="91" customWidth="1"/>
    <col min="5" max="5" width="15.5" style="91" customWidth="1"/>
    <col min="6"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75" customHeight="1" spans="1:256">
      <c r="A3" s="97" t="s">
        <v>796</v>
      </c>
      <c r="B3" s="97" t="s">
        <v>1106</v>
      </c>
      <c r="C3" s="97"/>
      <c r="D3" s="97"/>
      <c r="E3" s="97"/>
      <c r="F3" s="97"/>
      <c r="G3" s="97"/>
      <c r="H3" s="97"/>
      <c r="I3" s="97"/>
      <c r="J3" s="97"/>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118" t="s">
        <v>798</v>
      </c>
      <c r="B4" s="119" t="s">
        <v>668</v>
      </c>
      <c r="C4" s="120"/>
      <c r="D4" s="121"/>
      <c r="E4" s="97" t="s">
        <v>799</v>
      </c>
      <c r="F4" s="119" t="s">
        <v>1107</v>
      </c>
      <c r="G4" s="120"/>
      <c r="H4" s="120"/>
      <c r="I4" s="120"/>
      <c r="J4" s="12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75" customHeight="1" spans="1:256">
      <c r="A5" s="97" t="s">
        <v>801</v>
      </c>
      <c r="B5" s="97"/>
      <c r="C5" s="97" t="s">
        <v>802</v>
      </c>
      <c r="D5" s="97" t="s">
        <v>630</v>
      </c>
      <c r="E5" s="97" t="s">
        <v>803</v>
      </c>
      <c r="F5" s="119" t="s">
        <v>804</v>
      </c>
      <c r="G5" s="121"/>
      <c r="H5" s="118" t="s">
        <v>805</v>
      </c>
      <c r="I5" s="119" t="s">
        <v>806</v>
      </c>
      <c r="J5" s="12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75" customHeight="1" spans="1:256">
      <c r="A6" s="97"/>
      <c r="B6" s="54" t="s">
        <v>723</v>
      </c>
      <c r="C6" s="55" t="s">
        <v>938</v>
      </c>
      <c r="D6" s="55" t="s">
        <v>938</v>
      </c>
      <c r="E6" s="55" t="s">
        <v>938</v>
      </c>
      <c r="F6" s="97">
        <v>10</v>
      </c>
      <c r="G6" s="97"/>
      <c r="H6" s="112">
        <v>1</v>
      </c>
      <c r="I6" s="97">
        <v>10</v>
      </c>
      <c r="J6" s="9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ht="36.75" customHeight="1" spans="1:256">
      <c r="A7" s="97"/>
      <c r="B7" s="54" t="s">
        <v>844</v>
      </c>
      <c r="C7" s="118"/>
      <c r="D7" s="118"/>
      <c r="E7" s="118"/>
      <c r="F7" s="97" t="s">
        <v>634</v>
      </c>
      <c r="G7" s="97"/>
      <c r="H7" s="97" t="s">
        <v>634</v>
      </c>
      <c r="I7" s="97" t="s">
        <v>634</v>
      </c>
      <c r="J7" s="97"/>
    </row>
    <row r="8" ht="46.7" customHeight="1" spans="1:256">
      <c r="A8" s="97"/>
      <c r="B8" s="54" t="s">
        <v>725</v>
      </c>
      <c r="C8" s="55" t="s">
        <v>938</v>
      </c>
      <c r="D8" s="55" t="s">
        <v>938</v>
      </c>
      <c r="E8" s="55" t="s">
        <v>938</v>
      </c>
      <c r="F8" s="97" t="s">
        <v>634</v>
      </c>
      <c r="G8" s="97"/>
      <c r="H8" s="97" t="s">
        <v>634</v>
      </c>
      <c r="I8" s="97" t="s">
        <v>634</v>
      </c>
      <c r="J8" s="97"/>
    </row>
    <row r="9" ht="36.75" customHeight="1" spans="1:256">
      <c r="A9" s="97"/>
      <c r="B9" s="54" t="s">
        <v>845</v>
      </c>
      <c r="C9" s="97"/>
      <c r="D9" s="97"/>
      <c r="E9" s="111"/>
      <c r="F9" s="97" t="s">
        <v>634</v>
      </c>
      <c r="G9" s="97"/>
      <c r="H9" s="97" t="s">
        <v>634</v>
      </c>
      <c r="I9" s="97" t="s">
        <v>634</v>
      </c>
      <c r="J9" s="97"/>
    </row>
    <row r="10" ht="17.1" customHeight="1" spans="1:256">
      <c r="A10" s="98" t="s">
        <v>812</v>
      </c>
      <c r="B10" s="98"/>
      <c r="C10" s="98"/>
      <c r="D10" s="98"/>
      <c r="E10" s="98"/>
      <c r="F10" s="98"/>
      <c r="G10" s="98" t="s">
        <v>729</v>
      </c>
      <c r="H10" s="98"/>
      <c r="I10" s="98"/>
      <c r="J10" s="98"/>
    </row>
    <row r="11" ht="88" customHeight="1" spans="1:256">
      <c r="A11" s="98" t="s">
        <v>846</v>
      </c>
      <c r="B11" s="122" t="s">
        <v>1108</v>
      </c>
      <c r="C11" s="122"/>
      <c r="D11" s="122"/>
      <c r="E11" s="122"/>
      <c r="F11" s="122"/>
      <c r="G11" s="129" t="s">
        <v>1109</v>
      </c>
      <c r="H11" s="129"/>
      <c r="I11" s="129"/>
      <c r="J11" s="129"/>
    </row>
    <row r="12" ht="18.75" customHeight="1" spans="1:256">
      <c r="A12" s="98" t="s">
        <v>815</v>
      </c>
      <c r="B12" s="98"/>
      <c r="C12" s="98"/>
      <c r="D12" s="98" t="s">
        <v>849</v>
      </c>
      <c r="E12" s="98"/>
      <c r="F12" s="98"/>
      <c r="G12" s="98" t="s">
        <v>850</v>
      </c>
      <c r="H12" s="98"/>
      <c r="I12" s="98"/>
      <c r="J12" s="98"/>
    </row>
    <row r="13" ht="18" customHeight="1" spans="1:256">
      <c r="A13" s="97" t="s">
        <v>739</v>
      </c>
      <c r="B13" s="97" t="s">
        <v>740</v>
      </c>
      <c r="C13" s="97" t="s">
        <v>851</v>
      </c>
      <c r="D13" s="97" t="s">
        <v>852</v>
      </c>
      <c r="E13" s="97" t="s">
        <v>743</v>
      </c>
      <c r="F13" s="98" t="s">
        <v>853</v>
      </c>
      <c r="G13" s="98" t="s">
        <v>854</v>
      </c>
      <c r="H13" s="98" t="s">
        <v>804</v>
      </c>
      <c r="I13" s="98" t="s">
        <v>806</v>
      </c>
      <c r="J13" s="98" t="s">
        <v>746</v>
      </c>
    </row>
    <row r="14" ht="18" customHeight="1" spans="1:256">
      <c r="A14" s="97"/>
      <c r="B14" s="97"/>
      <c r="C14" s="97" t="s">
        <v>852</v>
      </c>
      <c r="D14" s="97" t="s">
        <v>855</v>
      </c>
      <c r="E14" s="97"/>
      <c r="F14" s="98" t="s">
        <v>856</v>
      </c>
      <c r="G14" s="98" t="s">
        <v>857</v>
      </c>
      <c r="H14" s="98"/>
      <c r="I14" s="98"/>
      <c r="J14" s="98"/>
    </row>
    <row r="15" ht="24" spans="1:256">
      <c r="A15" s="69" t="s">
        <v>747</v>
      </c>
      <c r="B15" s="70" t="s">
        <v>748</v>
      </c>
      <c r="C15" s="123" t="s">
        <v>1110</v>
      </c>
      <c r="D15" s="326" t="s">
        <v>818</v>
      </c>
      <c r="E15" s="97" t="s">
        <v>1111</v>
      </c>
      <c r="F15" s="98" t="s">
        <v>1112</v>
      </c>
      <c r="G15" s="114">
        <v>1</v>
      </c>
      <c r="H15" s="98">
        <v>20</v>
      </c>
      <c r="I15" s="98">
        <v>20</v>
      </c>
      <c r="J15" s="98"/>
    </row>
    <row r="16" ht="39" customHeight="1" spans="1:256">
      <c r="A16" s="69"/>
      <c r="B16" s="70" t="s">
        <v>751</v>
      </c>
      <c r="C16" s="97" t="s">
        <v>1113</v>
      </c>
      <c r="D16" s="125"/>
      <c r="E16" s="97" t="s">
        <v>1114</v>
      </c>
      <c r="F16" s="98" t="s">
        <v>754</v>
      </c>
      <c r="G16" s="114">
        <v>1</v>
      </c>
      <c r="H16" s="98">
        <v>20</v>
      </c>
      <c r="I16" s="98">
        <v>20</v>
      </c>
      <c r="J16" s="98"/>
    </row>
    <row r="17" ht="30" customHeight="1" spans="1:10">
      <c r="A17" s="69"/>
      <c r="B17" s="70" t="s">
        <v>762</v>
      </c>
      <c r="C17" s="123" t="s">
        <v>1115</v>
      </c>
      <c r="D17" s="125"/>
      <c r="E17" s="126">
        <v>45627</v>
      </c>
      <c r="F17" s="98" t="s">
        <v>764</v>
      </c>
      <c r="G17" s="114">
        <v>1</v>
      </c>
      <c r="H17" s="98">
        <v>10</v>
      </c>
      <c r="I17" s="98">
        <v>10</v>
      </c>
      <c r="J17" s="98"/>
    </row>
    <row r="18" ht="30" customHeight="1" spans="1:10">
      <c r="A18" s="69"/>
      <c r="B18" s="69" t="s">
        <v>765</v>
      </c>
      <c r="C18" s="123" t="s">
        <v>1079</v>
      </c>
      <c r="D18" s="125"/>
      <c r="E18" s="57">
        <v>2</v>
      </c>
      <c r="F18" s="98" t="s">
        <v>750</v>
      </c>
      <c r="G18" s="114">
        <v>1</v>
      </c>
      <c r="H18" s="98">
        <v>10</v>
      </c>
      <c r="I18" s="98">
        <v>10</v>
      </c>
      <c r="J18" s="98"/>
    </row>
    <row r="19" ht="54.75" customHeight="1" spans="1:10">
      <c r="A19" s="69"/>
      <c r="B19" s="69" t="s">
        <v>863</v>
      </c>
      <c r="C19" s="123" t="s">
        <v>1116</v>
      </c>
      <c r="D19" s="125"/>
      <c r="E19" s="97">
        <v>98</v>
      </c>
      <c r="F19" s="98" t="s">
        <v>754</v>
      </c>
      <c r="G19" s="114">
        <v>1</v>
      </c>
      <c r="H19" s="98">
        <v>10</v>
      </c>
      <c r="I19" s="98">
        <v>10</v>
      </c>
      <c r="J19" s="98"/>
    </row>
    <row r="20" ht="26.25" customHeight="1" spans="1:10">
      <c r="A20" s="69"/>
      <c r="B20" s="80" t="s">
        <v>866</v>
      </c>
      <c r="C20" s="123" t="s">
        <v>1117</v>
      </c>
      <c r="D20" s="125"/>
      <c r="E20" s="97">
        <v>100</v>
      </c>
      <c r="F20" s="98" t="s">
        <v>754</v>
      </c>
      <c r="G20" s="114">
        <v>1</v>
      </c>
      <c r="H20" s="98">
        <v>10</v>
      </c>
      <c r="I20" s="98">
        <v>10</v>
      </c>
      <c r="J20" s="98"/>
    </row>
    <row r="21" ht="29.85" customHeight="1" spans="1:10">
      <c r="A21" s="81" t="s">
        <v>786</v>
      </c>
      <c r="B21" s="82" t="s">
        <v>945</v>
      </c>
      <c r="C21" s="123" t="s">
        <v>1118</v>
      </c>
      <c r="D21" s="125"/>
      <c r="E21" s="97">
        <v>98</v>
      </c>
      <c r="F21" s="97" t="s">
        <v>754</v>
      </c>
      <c r="G21" s="114">
        <v>1</v>
      </c>
      <c r="H21" s="98">
        <v>10</v>
      </c>
      <c r="I21" s="98">
        <v>10</v>
      </c>
      <c r="J21" s="97"/>
    </row>
    <row r="22" ht="27" customHeight="1" spans="1:10">
      <c r="A22" s="51"/>
      <c r="B22" s="94" t="s">
        <v>1119</v>
      </c>
      <c r="C22" s="123"/>
      <c r="D22" s="127"/>
      <c r="E22" s="97"/>
      <c r="F22" s="97"/>
      <c r="G22" s="114"/>
      <c r="H22" s="98"/>
      <c r="I22" s="98"/>
      <c r="J22" s="97"/>
    </row>
    <row r="23" ht="18.95" customHeight="1" spans="1:10">
      <c r="A23" s="97" t="s">
        <v>868</v>
      </c>
      <c r="B23" s="97"/>
      <c r="C23" s="128"/>
      <c r="D23" s="128"/>
      <c r="E23" s="128"/>
      <c r="F23" s="128"/>
      <c r="G23" s="128"/>
      <c r="H23" s="128"/>
      <c r="I23" s="128"/>
      <c r="J23" s="128"/>
    </row>
    <row r="24" ht="18" customHeight="1" spans="1:10">
      <c r="A24" s="97" t="s">
        <v>835</v>
      </c>
      <c r="B24" s="97">
        <v>100</v>
      </c>
      <c r="C24" s="97"/>
      <c r="D24" s="97"/>
      <c r="E24" s="97"/>
      <c r="F24" s="97"/>
      <c r="G24" s="97"/>
      <c r="H24" s="97"/>
      <c r="I24" s="97">
        <v>100</v>
      </c>
      <c r="J24" s="97" t="s">
        <v>836</v>
      </c>
    </row>
    <row r="25" ht="18" customHeight="1" spans="1:10">
      <c r="A25" s="109" t="s">
        <v>838</v>
      </c>
      <c r="B25" s="109"/>
      <c r="C25" s="109"/>
      <c r="D25" s="109"/>
      <c r="E25" s="109"/>
      <c r="F25" s="109"/>
      <c r="G25" s="109"/>
      <c r="H25" s="109"/>
      <c r="I25" s="109"/>
      <c r="J25" s="109"/>
    </row>
    <row r="26" ht="18" customHeight="1" spans="1:10">
      <c r="A26" s="109" t="s">
        <v>839</v>
      </c>
      <c r="B26" s="109"/>
      <c r="C26" s="109"/>
      <c r="D26" s="109"/>
      <c r="E26" s="109"/>
      <c r="F26" s="109"/>
      <c r="G26" s="109"/>
      <c r="H26" s="109"/>
      <c r="I26" s="109"/>
      <c r="J26" s="109"/>
    </row>
    <row r="27" ht="24" customHeight="1" spans="1:10">
      <c r="A27" s="109" t="s">
        <v>840</v>
      </c>
      <c r="B27" s="109"/>
      <c r="C27" s="109"/>
      <c r="D27" s="109"/>
      <c r="E27" s="109"/>
      <c r="F27" s="109"/>
      <c r="G27" s="109"/>
      <c r="H27" s="109"/>
      <c r="I27" s="109"/>
      <c r="J27" s="109"/>
    </row>
  </sheetData>
  <mergeCells count="44">
    <mergeCell ref="A1:J1"/>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3:B23"/>
    <mergeCell ref="C23:J23"/>
    <mergeCell ref="B24:H24"/>
    <mergeCell ref="A25:J25"/>
    <mergeCell ref="A26:J26"/>
    <mergeCell ref="A27:J27"/>
    <mergeCell ref="A5:A9"/>
    <mergeCell ref="A13:A14"/>
    <mergeCell ref="A15:A18"/>
    <mergeCell ref="A19:A20"/>
    <mergeCell ref="B13:B14"/>
    <mergeCell ref="C21:C22"/>
    <mergeCell ref="D15:D22"/>
    <mergeCell ref="E13:E14"/>
    <mergeCell ref="E21:E22"/>
    <mergeCell ref="F21:F22"/>
    <mergeCell ref="G21:G22"/>
    <mergeCell ref="H13:H14"/>
    <mergeCell ref="H21:H22"/>
    <mergeCell ref="I13:I14"/>
    <mergeCell ref="I21:I22"/>
    <mergeCell ref="J13:J14"/>
    <mergeCell ref="J21:J22"/>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outlinePr summaryBelow="0"/>
    <pageSetUpPr fitToPage="1"/>
  </sheetPr>
  <dimension ref="A1:I40"/>
  <sheetViews>
    <sheetView workbookViewId="0">
      <pane ySplit="7" topLeftCell="A22" activePane="bottomLeft" state="frozen"/>
      <selection/>
      <selection pane="bottomLeft" activeCell="D23" sqref="D23"/>
    </sheetView>
  </sheetViews>
  <sheetFormatPr defaultColWidth="9" defaultRowHeight="13.5"/>
  <cols>
    <col min="1" max="1" width="28.6333333333333" style="301" customWidth="1"/>
    <col min="2" max="2" width="4.75833333333333" style="301" customWidth="1"/>
    <col min="3" max="3" width="18.7583333333333" style="301" customWidth="1"/>
    <col min="4" max="4" width="30.5" style="301" customWidth="1"/>
    <col min="5" max="5" width="4.75833333333333" style="301" customWidth="1"/>
    <col min="6" max="9" width="18.7583333333333" style="301" customWidth="1"/>
    <col min="10" max="16384" width="9" style="301"/>
  </cols>
  <sheetData>
    <row r="1" ht="27" spans="1:9">
      <c r="D1" s="309" t="s">
        <v>365</v>
      </c>
    </row>
    <row r="2" ht="14.25" spans="1:9">
      <c r="I2" s="310" t="s">
        <v>366</v>
      </c>
    </row>
    <row r="3" ht="14.25" spans="1:9">
      <c r="A3" s="310" t="s">
        <v>2</v>
      </c>
      <c r="I3" s="310" t="s">
        <v>3</v>
      </c>
    </row>
    <row r="4" ht="19.5" customHeight="1" spans="1:9">
      <c r="A4" s="312" t="s">
        <v>367</v>
      </c>
      <c r="B4" s="312"/>
      <c r="C4" s="312"/>
      <c r="D4" s="312" t="s">
        <v>368</v>
      </c>
      <c r="E4" s="312"/>
      <c r="F4" s="312"/>
      <c r="G4" s="312"/>
      <c r="H4" s="312"/>
      <c r="I4" s="312"/>
    </row>
    <row r="5" ht="19.5" customHeight="1" spans="1:9">
      <c r="A5" s="311" t="s">
        <v>369</v>
      </c>
      <c r="B5" s="311" t="s">
        <v>7</v>
      </c>
      <c r="C5" s="311" t="s">
        <v>370</v>
      </c>
      <c r="D5" s="311" t="s">
        <v>371</v>
      </c>
      <c r="E5" s="311" t="s">
        <v>7</v>
      </c>
      <c r="F5" s="312" t="s">
        <v>128</v>
      </c>
      <c r="G5" s="311" t="s">
        <v>372</v>
      </c>
      <c r="H5" s="311" t="s">
        <v>373</v>
      </c>
      <c r="I5" s="311" t="s">
        <v>374</v>
      </c>
    </row>
    <row r="6" ht="19.5" customHeight="1" spans="1:9">
      <c r="A6" s="311"/>
      <c r="B6" s="311"/>
      <c r="C6" s="311"/>
      <c r="D6" s="311"/>
      <c r="E6" s="311"/>
      <c r="F6" s="312" t="s">
        <v>123</v>
      </c>
      <c r="G6" s="311" t="s">
        <v>372</v>
      </c>
      <c r="H6" s="311"/>
      <c r="I6" s="311"/>
    </row>
    <row r="7" ht="19.5" customHeight="1" spans="1:9">
      <c r="A7" s="312" t="s">
        <v>375</v>
      </c>
      <c r="B7" s="312"/>
      <c r="C7" s="312" t="s">
        <v>11</v>
      </c>
      <c r="D7" s="312" t="s">
        <v>375</v>
      </c>
      <c r="E7" s="312"/>
      <c r="F7" s="312" t="s">
        <v>12</v>
      </c>
      <c r="G7" s="312" t="s">
        <v>20</v>
      </c>
      <c r="H7" s="312" t="s">
        <v>24</v>
      </c>
      <c r="I7" s="312" t="s">
        <v>28</v>
      </c>
    </row>
    <row r="8" ht="19.5" customHeight="1" spans="1:9">
      <c r="A8" s="313" t="s">
        <v>376</v>
      </c>
      <c r="B8" s="312" t="s">
        <v>11</v>
      </c>
      <c r="C8" s="305">
        <v>44894851.7</v>
      </c>
      <c r="D8" s="313" t="s">
        <v>14</v>
      </c>
      <c r="E8" s="312" t="s">
        <v>22</v>
      </c>
      <c r="F8" s="305">
        <v>12813858.01</v>
      </c>
      <c r="G8" s="305">
        <v>12813858.01</v>
      </c>
      <c r="H8" s="305">
        <v>0</v>
      </c>
      <c r="I8" s="305">
        <v>0</v>
      </c>
    </row>
    <row r="9" ht="19.5" customHeight="1" spans="1:9">
      <c r="A9" s="313" t="s">
        <v>377</v>
      </c>
      <c r="B9" s="312" t="s">
        <v>12</v>
      </c>
      <c r="C9" s="305">
        <v>0</v>
      </c>
      <c r="D9" s="313" t="s">
        <v>17</v>
      </c>
      <c r="E9" s="312" t="s">
        <v>26</v>
      </c>
      <c r="F9" s="305">
        <v>0</v>
      </c>
      <c r="G9" s="305">
        <v>0</v>
      </c>
      <c r="H9" s="305">
        <v>0</v>
      </c>
      <c r="I9" s="305">
        <v>0</v>
      </c>
    </row>
    <row r="10" ht="19.5" customHeight="1" spans="1:9">
      <c r="A10" s="313" t="s">
        <v>378</v>
      </c>
      <c r="B10" s="312" t="s">
        <v>20</v>
      </c>
      <c r="C10" s="305">
        <v>0</v>
      </c>
      <c r="D10" s="313" t="s">
        <v>21</v>
      </c>
      <c r="E10" s="312" t="s">
        <v>30</v>
      </c>
      <c r="F10" s="305">
        <v>12642.5</v>
      </c>
      <c r="G10" s="305">
        <v>12642.5</v>
      </c>
      <c r="H10" s="305">
        <v>0</v>
      </c>
      <c r="I10" s="305">
        <v>0</v>
      </c>
    </row>
    <row r="11" ht="19.5" customHeight="1" spans="1:9">
      <c r="A11" s="313"/>
      <c r="B11" s="312" t="s">
        <v>24</v>
      </c>
      <c r="C11" s="315"/>
      <c r="D11" s="313" t="s">
        <v>25</v>
      </c>
      <c r="E11" s="312" t="s">
        <v>34</v>
      </c>
      <c r="F11" s="305">
        <v>0</v>
      </c>
      <c r="G11" s="305">
        <v>0</v>
      </c>
      <c r="H11" s="305">
        <v>0</v>
      </c>
      <c r="I11" s="305">
        <v>0</v>
      </c>
    </row>
    <row r="12" ht="19.5" customHeight="1" spans="1:9">
      <c r="A12" s="313"/>
      <c r="B12" s="312" t="s">
        <v>28</v>
      </c>
      <c r="C12" s="315"/>
      <c r="D12" s="313" t="s">
        <v>29</v>
      </c>
      <c r="E12" s="312" t="s">
        <v>38</v>
      </c>
      <c r="F12" s="305">
        <v>0</v>
      </c>
      <c r="G12" s="305">
        <v>0</v>
      </c>
      <c r="H12" s="305">
        <v>0</v>
      </c>
      <c r="I12" s="305">
        <v>0</v>
      </c>
    </row>
    <row r="13" ht="19.5" customHeight="1" spans="1:9">
      <c r="A13" s="313"/>
      <c r="B13" s="312" t="s">
        <v>32</v>
      </c>
      <c r="C13" s="315"/>
      <c r="D13" s="313" t="s">
        <v>33</v>
      </c>
      <c r="E13" s="312" t="s">
        <v>42</v>
      </c>
      <c r="F13" s="305">
        <v>5300</v>
      </c>
      <c r="G13" s="305">
        <v>5300</v>
      </c>
      <c r="H13" s="305">
        <v>0</v>
      </c>
      <c r="I13" s="305">
        <v>0</v>
      </c>
    </row>
    <row r="14" ht="19.5" customHeight="1" spans="1:9">
      <c r="A14" s="313"/>
      <c r="B14" s="312" t="s">
        <v>36</v>
      </c>
      <c r="C14" s="315"/>
      <c r="D14" s="313" t="s">
        <v>37</v>
      </c>
      <c r="E14" s="312" t="s">
        <v>45</v>
      </c>
      <c r="F14" s="305">
        <v>71607.8</v>
      </c>
      <c r="G14" s="305">
        <v>71607.8</v>
      </c>
      <c r="H14" s="305">
        <v>0</v>
      </c>
      <c r="I14" s="305">
        <v>0</v>
      </c>
    </row>
    <row r="15" ht="19.5" customHeight="1" spans="1:9">
      <c r="A15" s="313"/>
      <c r="B15" s="312" t="s">
        <v>40</v>
      </c>
      <c r="C15" s="315"/>
      <c r="D15" s="313" t="s">
        <v>41</v>
      </c>
      <c r="E15" s="312" t="s">
        <v>48</v>
      </c>
      <c r="F15" s="305">
        <v>5581898.28</v>
      </c>
      <c r="G15" s="305">
        <v>5581898.28</v>
      </c>
      <c r="H15" s="305">
        <v>0</v>
      </c>
      <c r="I15" s="305">
        <v>0</v>
      </c>
    </row>
    <row r="16" ht="19.5" customHeight="1" spans="1:9">
      <c r="A16" s="313"/>
      <c r="B16" s="312" t="s">
        <v>43</v>
      </c>
      <c r="C16" s="315"/>
      <c r="D16" s="313" t="s">
        <v>44</v>
      </c>
      <c r="E16" s="312" t="s">
        <v>51</v>
      </c>
      <c r="F16" s="305">
        <v>1931316.11</v>
      </c>
      <c r="G16" s="305">
        <v>1931316.11</v>
      </c>
      <c r="H16" s="305">
        <v>0</v>
      </c>
      <c r="I16" s="305">
        <v>0</v>
      </c>
    </row>
    <row r="17" ht="19.5" customHeight="1" spans="1:9">
      <c r="A17" s="313"/>
      <c r="B17" s="312" t="s">
        <v>46</v>
      </c>
      <c r="C17" s="315"/>
      <c r="D17" s="313" t="s">
        <v>47</v>
      </c>
      <c r="E17" s="312" t="s">
        <v>54</v>
      </c>
      <c r="F17" s="305">
        <v>2689468.81</v>
      </c>
      <c r="G17" s="305">
        <v>2689468.81</v>
      </c>
      <c r="H17" s="305">
        <v>0</v>
      </c>
      <c r="I17" s="305">
        <v>0</v>
      </c>
    </row>
    <row r="18" ht="19.5" customHeight="1" spans="1:9">
      <c r="A18" s="313"/>
      <c r="B18" s="312" t="s">
        <v>49</v>
      </c>
      <c r="C18" s="315"/>
      <c r="D18" s="313" t="s">
        <v>50</v>
      </c>
      <c r="E18" s="312" t="s">
        <v>57</v>
      </c>
      <c r="F18" s="305">
        <v>9237030.03</v>
      </c>
      <c r="G18" s="305">
        <v>9237030.03</v>
      </c>
      <c r="H18" s="305">
        <v>0</v>
      </c>
      <c r="I18" s="305">
        <v>0</v>
      </c>
    </row>
    <row r="19" ht="19.5" customHeight="1" spans="1:9">
      <c r="A19" s="313"/>
      <c r="B19" s="312" t="s">
        <v>52</v>
      </c>
      <c r="C19" s="315"/>
      <c r="D19" s="313" t="s">
        <v>53</v>
      </c>
      <c r="E19" s="312" t="s">
        <v>60</v>
      </c>
      <c r="F19" s="305">
        <v>11092745.87</v>
      </c>
      <c r="G19" s="305">
        <v>11092745.87</v>
      </c>
      <c r="H19" s="305">
        <v>0</v>
      </c>
      <c r="I19" s="305">
        <v>0</v>
      </c>
    </row>
    <row r="20" ht="19.5" customHeight="1" spans="1:9">
      <c r="A20" s="313"/>
      <c r="B20" s="312" t="s">
        <v>55</v>
      </c>
      <c r="C20" s="315"/>
      <c r="D20" s="313" t="s">
        <v>56</v>
      </c>
      <c r="E20" s="312" t="s">
        <v>63</v>
      </c>
      <c r="F20" s="305">
        <v>42073.25</v>
      </c>
      <c r="G20" s="305">
        <v>42073.25</v>
      </c>
      <c r="H20" s="305">
        <v>0</v>
      </c>
      <c r="I20" s="305">
        <v>0</v>
      </c>
    </row>
    <row r="21" ht="19.5" customHeight="1" spans="1:9">
      <c r="A21" s="313"/>
      <c r="B21" s="312" t="s">
        <v>58</v>
      </c>
      <c r="C21" s="315"/>
      <c r="D21" s="313" t="s">
        <v>59</v>
      </c>
      <c r="E21" s="312" t="s">
        <v>66</v>
      </c>
      <c r="F21" s="305">
        <v>0</v>
      </c>
      <c r="G21" s="305">
        <v>0</v>
      </c>
      <c r="H21" s="305">
        <v>0</v>
      </c>
      <c r="I21" s="305">
        <v>0</v>
      </c>
    </row>
    <row r="22" ht="19.5" customHeight="1" spans="1:9">
      <c r="A22" s="313"/>
      <c r="B22" s="312" t="s">
        <v>61</v>
      </c>
      <c r="C22" s="315"/>
      <c r="D22" s="313" t="s">
        <v>62</v>
      </c>
      <c r="E22" s="312" t="s">
        <v>69</v>
      </c>
      <c r="F22" s="305">
        <v>0</v>
      </c>
      <c r="G22" s="305">
        <v>0</v>
      </c>
      <c r="H22" s="305">
        <v>0</v>
      </c>
      <c r="I22" s="305">
        <v>0</v>
      </c>
    </row>
    <row r="23" ht="19.5" customHeight="1" spans="1:9">
      <c r="A23" s="313"/>
      <c r="B23" s="312" t="s">
        <v>64</v>
      </c>
      <c r="C23" s="315"/>
      <c r="D23" s="313" t="s">
        <v>65</v>
      </c>
      <c r="E23" s="312" t="s">
        <v>72</v>
      </c>
      <c r="F23" s="305">
        <v>0</v>
      </c>
      <c r="G23" s="305">
        <v>0</v>
      </c>
      <c r="H23" s="305">
        <v>0</v>
      </c>
      <c r="I23" s="305">
        <v>0</v>
      </c>
    </row>
    <row r="24" ht="19.5" customHeight="1" spans="1:9">
      <c r="A24" s="313"/>
      <c r="B24" s="312" t="s">
        <v>67</v>
      </c>
      <c r="C24" s="315"/>
      <c r="D24" s="313" t="s">
        <v>68</v>
      </c>
      <c r="E24" s="312" t="s">
        <v>75</v>
      </c>
      <c r="F24" s="305">
        <v>0</v>
      </c>
      <c r="G24" s="305">
        <v>0</v>
      </c>
      <c r="H24" s="305">
        <v>0</v>
      </c>
      <c r="I24" s="305">
        <v>0</v>
      </c>
    </row>
    <row r="25" ht="19.5" customHeight="1" spans="1:9">
      <c r="A25" s="313"/>
      <c r="B25" s="312" t="s">
        <v>70</v>
      </c>
      <c r="C25" s="315"/>
      <c r="D25" s="313" t="s">
        <v>71</v>
      </c>
      <c r="E25" s="312" t="s">
        <v>78</v>
      </c>
      <c r="F25" s="305">
        <v>309895.83</v>
      </c>
      <c r="G25" s="305">
        <v>309895.83</v>
      </c>
      <c r="H25" s="305">
        <v>0</v>
      </c>
      <c r="I25" s="305">
        <v>0</v>
      </c>
    </row>
    <row r="26" ht="19.5" customHeight="1" spans="1:9">
      <c r="A26" s="313"/>
      <c r="B26" s="312" t="s">
        <v>73</v>
      </c>
      <c r="C26" s="315"/>
      <c r="D26" s="313" t="s">
        <v>74</v>
      </c>
      <c r="E26" s="312" t="s">
        <v>81</v>
      </c>
      <c r="F26" s="305">
        <v>1702533</v>
      </c>
      <c r="G26" s="305">
        <v>1702533</v>
      </c>
      <c r="H26" s="305">
        <v>0</v>
      </c>
      <c r="I26" s="305">
        <v>0</v>
      </c>
    </row>
    <row r="27" ht="19.5" customHeight="1" spans="1:9">
      <c r="A27" s="313"/>
      <c r="B27" s="312" t="s">
        <v>76</v>
      </c>
      <c r="C27" s="315"/>
      <c r="D27" s="313" t="s">
        <v>77</v>
      </c>
      <c r="E27" s="312" t="s">
        <v>84</v>
      </c>
      <c r="F27" s="305">
        <v>0</v>
      </c>
      <c r="G27" s="305">
        <v>0</v>
      </c>
      <c r="H27" s="305">
        <v>0</v>
      </c>
      <c r="I27" s="305">
        <v>0</v>
      </c>
    </row>
    <row r="28" ht="19.5" customHeight="1" spans="1:9">
      <c r="A28" s="313"/>
      <c r="B28" s="312" t="s">
        <v>79</v>
      </c>
      <c r="C28" s="315"/>
      <c r="D28" s="313" t="s">
        <v>80</v>
      </c>
      <c r="E28" s="312" t="s">
        <v>87</v>
      </c>
      <c r="F28" s="305">
        <v>0</v>
      </c>
      <c r="G28" s="305">
        <v>0</v>
      </c>
      <c r="H28" s="305">
        <v>0</v>
      </c>
      <c r="I28" s="305">
        <v>0</v>
      </c>
    </row>
    <row r="29" ht="19.5" customHeight="1" spans="1:9">
      <c r="A29" s="313"/>
      <c r="B29" s="312" t="s">
        <v>82</v>
      </c>
      <c r="C29" s="315"/>
      <c r="D29" s="313" t="s">
        <v>83</v>
      </c>
      <c r="E29" s="312" t="s">
        <v>90</v>
      </c>
      <c r="F29" s="305">
        <v>0</v>
      </c>
      <c r="G29" s="305">
        <v>0</v>
      </c>
      <c r="H29" s="305">
        <v>0</v>
      </c>
      <c r="I29" s="305">
        <v>0</v>
      </c>
    </row>
    <row r="30" ht="19.5" customHeight="1" spans="1:9">
      <c r="A30" s="313"/>
      <c r="B30" s="312" t="s">
        <v>85</v>
      </c>
      <c r="C30" s="315"/>
      <c r="D30" s="313" t="s">
        <v>86</v>
      </c>
      <c r="E30" s="312" t="s">
        <v>93</v>
      </c>
      <c r="F30" s="305">
        <v>0</v>
      </c>
      <c r="G30" s="305">
        <v>0</v>
      </c>
      <c r="H30" s="305">
        <v>0</v>
      </c>
      <c r="I30" s="305">
        <v>0</v>
      </c>
    </row>
    <row r="31" ht="19.5" customHeight="1" spans="1:9">
      <c r="A31" s="313"/>
      <c r="B31" s="312" t="s">
        <v>88</v>
      </c>
      <c r="C31" s="315"/>
      <c r="D31" s="313" t="s">
        <v>89</v>
      </c>
      <c r="E31" s="312" t="s">
        <v>96</v>
      </c>
      <c r="F31" s="305">
        <v>0</v>
      </c>
      <c r="G31" s="305">
        <v>0</v>
      </c>
      <c r="H31" s="305">
        <v>0</v>
      </c>
      <c r="I31" s="305">
        <v>0</v>
      </c>
    </row>
    <row r="32" ht="19.5" customHeight="1" spans="1:9">
      <c r="A32" s="313"/>
      <c r="B32" s="312" t="s">
        <v>91</v>
      </c>
      <c r="C32" s="315"/>
      <c r="D32" s="313" t="s">
        <v>92</v>
      </c>
      <c r="E32" s="312" t="s">
        <v>100</v>
      </c>
      <c r="F32" s="305">
        <v>0</v>
      </c>
      <c r="G32" s="305">
        <v>0</v>
      </c>
      <c r="H32" s="305">
        <v>0</v>
      </c>
      <c r="I32" s="305">
        <v>0</v>
      </c>
    </row>
    <row r="33" ht="19.5" customHeight="1" spans="1:9">
      <c r="A33" s="313"/>
      <c r="B33" s="312" t="s">
        <v>94</v>
      </c>
      <c r="C33" s="315"/>
      <c r="D33" s="313" t="s">
        <v>95</v>
      </c>
      <c r="E33" s="312" t="s">
        <v>104</v>
      </c>
      <c r="F33" s="305">
        <v>0</v>
      </c>
      <c r="G33" s="305">
        <v>0</v>
      </c>
      <c r="H33" s="305">
        <v>0</v>
      </c>
      <c r="I33" s="305">
        <v>0</v>
      </c>
    </row>
    <row r="34" ht="19.5" customHeight="1" spans="1:9">
      <c r="A34" s="312" t="s">
        <v>97</v>
      </c>
      <c r="B34" s="312" t="s">
        <v>98</v>
      </c>
      <c r="C34" s="305">
        <v>44894851.7</v>
      </c>
      <c r="D34" s="312" t="s">
        <v>99</v>
      </c>
      <c r="E34" s="312" t="s">
        <v>108</v>
      </c>
      <c r="F34" s="305">
        <v>45490369.49</v>
      </c>
      <c r="G34" s="305">
        <v>45490369.49</v>
      </c>
      <c r="H34" s="305">
        <v>0</v>
      </c>
      <c r="I34" s="305">
        <v>0</v>
      </c>
    </row>
    <row r="35" ht="19.5" customHeight="1" spans="1:9">
      <c r="A35" s="313" t="s">
        <v>379</v>
      </c>
      <c r="B35" s="312" t="s">
        <v>102</v>
      </c>
      <c r="C35" s="305">
        <v>1095600</v>
      </c>
      <c r="D35" s="313" t="s">
        <v>380</v>
      </c>
      <c r="E35" s="312" t="s">
        <v>111</v>
      </c>
      <c r="F35" s="305">
        <v>500082.21</v>
      </c>
      <c r="G35" s="305">
        <v>500082.21</v>
      </c>
      <c r="H35" s="305">
        <v>0</v>
      </c>
      <c r="I35" s="305">
        <v>0</v>
      </c>
    </row>
    <row r="36" ht="19.5" customHeight="1" spans="1:9">
      <c r="A36" s="313" t="s">
        <v>376</v>
      </c>
      <c r="B36" s="312" t="s">
        <v>106</v>
      </c>
      <c r="C36" s="305">
        <v>1095600</v>
      </c>
      <c r="D36" s="313"/>
      <c r="E36" s="312" t="s">
        <v>381</v>
      </c>
      <c r="F36" s="315"/>
      <c r="G36" s="315"/>
      <c r="H36" s="315"/>
      <c r="I36" s="315"/>
    </row>
    <row r="37" ht="19.5" customHeight="1" spans="1:9">
      <c r="A37" s="313" t="s">
        <v>377</v>
      </c>
      <c r="B37" s="312" t="s">
        <v>110</v>
      </c>
      <c r="C37" s="305">
        <v>0</v>
      </c>
      <c r="D37" s="312"/>
      <c r="E37" s="312" t="s">
        <v>382</v>
      </c>
      <c r="F37" s="315"/>
      <c r="G37" s="315"/>
      <c r="H37" s="315"/>
      <c r="I37" s="315"/>
    </row>
    <row r="38" ht="19.5" customHeight="1" spans="1:9">
      <c r="A38" s="313" t="s">
        <v>378</v>
      </c>
      <c r="B38" s="312" t="s">
        <v>15</v>
      </c>
      <c r="C38" s="305">
        <v>0</v>
      </c>
      <c r="D38" s="313"/>
      <c r="E38" s="312" t="s">
        <v>383</v>
      </c>
      <c r="F38" s="315"/>
      <c r="G38" s="315"/>
      <c r="H38" s="315"/>
      <c r="I38" s="315"/>
    </row>
    <row r="39" ht="19.5" customHeight="1" spans="1:9">
      <c r="A39" s="312" t="s">
        <v>109</v>
      </c>
      <c r="B39" s="312" t="s">
        <v>18</v>
      </c>
      <c r="C39" s="305">
        <v>45990451.7</v>
      </c>
      <c r="D39" s="312" t="s">
        <v>109</v>
      </c>
      <c r="E39" s="312" t="s">
        <v>384</v>
      </c>
      <c r="F39" s="305">
        <v>45990451.7</v>
      </c>
      <c r="G39" s="305">
        <v>45990451.7</v>
      </c>
      <c r="H39" s="305">
        <v>0</v>
      </c>
      <c r="I39" s="305">
        <v>0</v>
      </c>
    </row>
    <row r="40" ht="19.5" customHeight="1" spans="1:9">
      <c r="A40" s="304" t="s">
        <v>385</v>
      </c>
      <c r="B40" s="304"/>
      <c r="C40" s="304"/>
      <c r="D40" s="304"/>
      <c r="E40" s="304"/>
      <c r="F40" s="304"/>
      <c r="G40" s="304"/>
      <c r="H40" s="304"/>
      <c r="I40" s="304"/>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scale="81" fitToHeight="0" orientation="landscape"/>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IV29"/>
  <sheetViews>
    <sheetView workbookViewId="0">
      <selection activeCell="B11" sqref="B11:F11"/>
    </sheetView>
  </sheetViews>
  <sheetFormatPr defaultColWidth="16.3833333333333" defaultRowHeight="13.5"/>
  <cols>
    <col min="1" max="16384" width="16.3833333333333" style="91" customWidth="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75" customHeight="1" spans="1:256">
      <c r="A3" s="97" t="s">
        <v>796</v>
      </c>
      <c r="B3" s="97" t="s">
        <v>1120</v>
      </c>
      <c r="C3" s="97"/>
      <c r="D3" s="97"/>
      <c r="E3" s="97"/>
      <c r="F3" s="97"/>
      <c r="G3" s="97"/>
      <c r="H3" s="97"/>
      <c r="I3" s="97"/>
      <c r="J3" s="97"/>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118" t="s">
        <v>798</v>
      </c>
      <c r="B4" s="119" t="s">
        <v>668</v>
      </c>
      <c r="C4" s="120"/>
      <c r="D4" s="121"/>
      <c r="E4" s="97" t="s">
        <v>799</v>
      </c>
      <c r="F4" s="119" t="s">
        <v>1107</v>
      </c>
      <c r="G4" s="120"/>
      <c r="H4" s="120"/>
      <c r="I4" s="120"/>
      <c r="J4" s="12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75" customHeight="1" spans="1:256">
      <c r="A5" s="97" t="s">
        <v>801</v>
      </c>
      <c r="B5" s="97"/>
      <c r="C5" s="97" t="s">
        <v>802</v>
      </c>
      <c r="D5" s="97" t="s">
        <v>630</v>
      </c>
      <c r="E5" s="97" t="s">
        <v>803</v>
      </c>
      <c r="F5" s="119" t="s">
        <v>804</v>
      </c>
      <c r="G5" s="121"/>
      <c r="H5" s="118" t="s">
        <v>805</v>
      </c>
      <c r="I5" s="119" t="s">
        <v>806</v>
      </c>
      <c r="J5" s="12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75" customHeight="1" spans="1:256">
      <c r="A6" s="97"/>
      <c r="B6" s="54" t="s">
        <v>723</v>
      </c>
      <c r="C6" s="55" t="s">
        <v>1121</v>
      </c>
      <c r="D6" s="55" t="s">
        <v>1121</v>
      </c>
      <c r="E6" s="55" t="s">
        <v>1121</v>
      </c>
      <c r="F6" s="97">
        <v>10</v>
      </c>
      <c r="G6" s="97"/>
      <c r="H6" s="112">
        <v>1</v>
      </c>
      <c r="I6" s="97">
        <v>10</v>
      </c>
      <c r="J6" s="9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ht="36.75" customHeight="1" spans="1:256">
      <c r="A7" s="97"/>
      <c r="B7" s="54" t="s">
        <v>844</v>
      </c>
      <c r="C7" s="55" t="s">
        <v>1121</v>
      </c>
      <c r="D7" s="55" t="s">
        <v>1121</v>
      </c>
      <c r="E7" s="55" t="s">
        <v>1121</v>
      </c>
      <c r="F7" s="97" t="s">
        <v>634</v>
      </c>
      <c r="G7" s="97"/>
      <c r="H7" s="97" t="s">
        <v>634</v>
      </c>
      <c r="I7" s="97" t="s">
        <v>634</v>
      </c>
      <c r="J7" s="97"/>
    </row>
    <row r="8" ht="46.7" customHeight="1" spans="1:256">
      <c r="A8" s="97"/>
      <c r="B8" s="54" t="s">
        <v>725</v>
      </c>
      <c r="C8" s="55"/>
      <c r="D8" s="55"/>
      <c r="E8" s="55"/>
      <c r="F8" s="97" t="s">
        <v>634</v>
      </c>
      <c r="G8" s="97"/>
      <c r="H8" s="97" t="s">
        <v>634</v>
      </c>
      <c r="I8" s="97" t="s">
        <v>634</v>
      </c>
      <c r="J8" s="97"/>
    </row>
    <row r="9" ht="36.75" customHeight="1" spans="1:256">
      <c r="A9" s="97"/>
      <c r="B9" s="54" t="s">
        <v>845</v>
      </c>
      <c r="C9" s="97"/>
      <c r="D9" s="97"/>
      <c r="E9" s="111"/>
      <c r="F9" s="97" t="s">
        <v>634</v>
      </c>
      <c r="G9" s="97"/>
      <c r="H9" s="97" t="s">
        <v>634</v>
      </c>
      <c r="I9" s="97" t="s">
        <v>634</v>
      </c>
      <c r="J9" s="97"/>
    </row>
    <row r="10" ht="17.1" customHeight="1" spans="1:256">
      <c r="A10" s="98" t="s">
        <v>812</v>
      </c>
      <c r="B10" s="98"/>
      <c r="C10" s="98"/>
      <c r="D10" s="98"/>
      <c r="E10" s="98"/>
      <c r="F10" s="98"/>
      <c r="G10" s="98" t="s">
        <v>729</v>
      </c>
      <c r="H10" s="98"/>
      <c r="I10" s="98"/>
      <c r="J10" s="98"/>
    </row>
    <row r="11" ht="95.1" customHeight="1" spans="1:256">
      <c r="A11" s="98" t="s">
        <v>846</v>
      </c>
      <c r="B11" s="122" t="s">
        <v>1108</v>
      </c>
      <c r="C11" s="122"/>
      <c r="D11" s="122"/>
      <c r="E11" s="122"/>
      <c r="F11" s="122"/>
      <c r="G11" s="98" t="s">
        <v>1109</v>
      </c>
      <c r="H11" s="98"/>
      <c r="I11" s="98"/>
      <c r="J11" s="98"/>
    </row>
    <row r="12" ht="18.75" customHeight="1" spans="1:256">
      <c r="A12" s="98" t="s">
        <v>815</v>
      </c>
      <c r="B12" s="98"/>
      <c r="C12" s="98"/>
      <c r="D12" s="98" t="s">
        <v>849</v>
      </c>
      <c r="E12" s="98"/>
      <c r="F12" s="98"/>
      <c r="G12" s="98" t="s">
        <v>850</v>
      </c>
      <c r="H12" s="98"/>
      <c r="I12" s="98"/>
      <c r="J12" s="98"/>
    </row>
    <row r="13" ht="18" customHeight="1" spans="1:256">
      <c r="A13" s="97" t="s">
        <v>739</v>
      </c>
      <c r="B13" s="97" t="s">
        <v>740</v>
      </c>
      <c r="C13" s="97" t="s">
        <v>851</v>
      </c>
      <c r="D13" s="97" t="s">
        <v>852</v>
      </c>
      <c r="E13" s="97" t="s">
        <v>743</v>
      </c>
      <c r="F13" s="98" t="s">
        <v>853</v>
      </c>
      <c r="G13" s="98" t="s">
        <v>854</v>
      </c>
      <c r="H13" s="98" t="s">
        <v>804</v>
      </c>
      <c r="I13" s="98" t="s">
        <v>806</v>
      </c>
      <c r="J13" s="98" t="s">
        <v>746</v>
      </c>
    </row>
    <row r="14" ht="18" customHeight="1" spans="1:256">
      <c r="A14" s="97"/>
      <c r="B14" s="97"/>
      <c r="C14" s="97" t="s">
        <v>852</v>
      </c>
      <c r="D14" s="97" t="s">
        <v>855</v>
      </c>
      <c r="E14" s="97"/>
      <c r="F14" s="98" t="s">
        <v>856</v>
      </c>
      <c r="G14" s="98" t="s">
        <v>857</v>
      </c>
      <c r="H14" s="98"/>
      <c r="I14" s="98"/>
      <c r="J14" s="98"/>
    </row>
    <row r="15" ht="30" customHeight="1" spans="1:256">
      <c r="A15" s="69" t="s">
        <v>747</v>
      </c>
      <c r="B15" s="70" t="s">
        <v>748</v>
      </c>
      <c r="C15" s="123" t="s">
        <v>1110</v>
      </c>
      <c r="D15" s="326" t="s">
        <v>818</v>
      </c>
      <c r="E15" s="97" t="s">
        <v>1111</v>
      </c>
      <c r="F15" s="98" t="s">
        <v>1112</v>
      </c>
      <c r="G15" s="114">
        <v>1</v>
      </c>
      <c r="H15" s="98">
        <v>20</v>
      </c>
      <c r="I15" s="98">
        <v>20</v>
      </c>
      <c r="J15" s="98"/>
    </row>
    <row r="16" ht="39" customHeight="1" spans="1:256">
      <c r="A16" s="69"/>
      <c r="B16" s="70" t="s">
        <v>751</v>
      </c>
      <c r="C16" s="97" t="s">
        <v>1113</v>
      </c>
      <c r="D16" s="125"/>
      <c r="E16" s="97" t="s">
        <v>1114</v>
      </c>
      <c r="F16" s="98" t="s">
        <v>754</v>
      </c>
      <c r="G16" s="114">
        <v>1</v>
      </c>
      <c r="H16" s="98">
        <v>20</v>
      </c>
      <c r="I16" s="98">
        <v>20</v>
      </c>
      <c r="J16" s="98"/>
    </row>
    <row r="17" ht="30" customHeight="1" spans="1:10">
      <c r="A17" s="69"/>
      <c r="B17" s="70" t="s">
        <v>762</v>
      </c>
      <c r="C17" s="123" t="s">
        <v>1115</v>
      </c>
      <c r="D17" s="125"/>
      <c r="E17" s="126">
        <v>45627</v>
      </c>
      <c r="F17" s="98" t="s">
        <v>764</v>
      </c>
      <c r="G17" s="114">
        <v>1</v>
      </c>
      <c r="H17" s="98">
        <v>10</v>
      </c>
      <c r="I17" s="98">
        <v>10</v>
      </c>
      <c r="J17" s="98"/>
    </row>
    <row r="18" ht="30" customHeight="1" spans="1:10">
      <c r="A18" s="69"/>
      <c r="B18" s="69" t="s">
        <v>765</v>
      </c>
      <c r="C18" s="123" t="s">
        <v>1079</v>
      </c>
      <c r="D18" s="125"/>
      <c r="E18" s="57">
        <v>1.5</v>
      </c>
      <c r="F18" s="98" t="s">
        <v>750</v>
      </c>
      <c r="G18" s="114">
        <v>1</v>
      </c>
      <c r="H18" s="98">
        <v>10</v>
      </c>
      <c r="I18" s="98">
        <v>10</v>
      </c>
      <c r="J18" s="98"/>
    </row>
    <row r="19" ht="30" customHeight="1" spans="1:10">
      <c r="A19" s="69" t="s">
        <v>768</v>
      </c>
      <c r="B19" s="69" t="s">
        <v>1122</v>
      </c>
      <c r="C19" s="123" t="s">
        <v>634</v>
      </c>
      <c r="D19" s="125"/>
      <c r="E19" s="97" t="s">
        <v>634</v>
      </c>
      <c r="F19" s="98" t="s">
        <v>634</v>
      </c>
      <c r="G19" s="98" t="s">
        <v>634</v>
      </c>
      <c r="H19" s="98" t="s">
        <v>634</v>
      </c>
      <c r="I19" s="98" t="s">
        <v>634</v>
      </c>
      <c r="J19" s="98"/>
    </row>
    <row r="20" ht="54.75" customHeight="1" spans="1:10">
      <c r="A20" s="69"/>
      <c r="B20" s="69" t="s">
        <v>863</v>
      </c>
      <c r="C20" s="123" t="s">
        <v>1116</v>
      </c>
      <c r="D20" s="125"/>
      <c r="E20" s="97">
        <v>98</v>
      </c>
      <c r="F20" s="98" t="s">
        <v>754</v>
      </c>
      <c r="G20" s="114">
        <v>1</v>
      </c>
      <c r="H20" s="98">
        <v>10</v>
      </c>
      <c r="I20" s="98">
        <v>10</v>
      </c>
      <c r="J20" s="98"/>
    </row>
    <row r="21" ht="25.5" customHeight="1" spans="1:10">
      <c r="A21" s="69"/>
      <c r="B21" s="69" t="s">
        <v>1123</v>
      </c>
      <c r="C21" s="123" t="s">
        <v>634</v>
      </c>
      <c r="D21" s="125"/>
      <c r="E21" s="123" t="s">
        <v>634</v>
      </c>
      <c r="F21" s="122" t="s">
        <v>634</v>
      </c>
      <c r="G21" s="122" t="s">
        <v>634</v>
      </c>
      <c r="H21" s="122" t="s">
        <v>634</v>
      </c>
      <c r="I21" s="122" t="s">
        <v>634</v>
      </c>
      <c r="J21" s="98"/>
    </row>
    <row r="22" ht="26.25" customHeight="1" spans="1:10">
      <c r="A22" s="69"/>
      <c r="B22" s="80" t="s">
        <v>866</v>
      </c>
      <c r="C22" s="123" t="s">
        <v>1117</v>
      </c>
      <c r="D22" s="125"/>
      <c r="E22" s="97">
        <v>100</v>
      </c>
      <c r="F22" s="98" t="s">
        <v>754</v>
      </c>
      <c r="G22" s="114">
        <v>1</v>
      </c>
      <c r="H22" s="98">
        <v>10</v>
      </c>
      <c r="I22" s="98">
        <v>10</v>
      </c>
      <c r="J22" s="98"/>
    </row>
    <row r="23" ht="29.85" customHeight="1" spans="1:10">
      <c r="A23" s="81" t="s">
        <v>786</v>
      </c>
      <c r="B23" s="82" t="s">
        <v>945</v>
      </c>
      <c r="C23" s="123" t="s">
        <v>1118</v>
      </c>
      <c r="D23" s="125"/>
      <c r="E23" s="97">
        <v>98</v>
      </c>
      <c r="F23" s="97" t="s">
        <v>754</v>
      </c>
      <c r="G23" s="114">
        <v>1</v>
      </c>
      <c r="H23" s="98">
        <v>10</v>
      </c>
      <c r="I23" s="98">
        <v>10</v>
      </c>
      <c r="J23" s="97"/>
    </row>
    <row r="24" ht="27" customHeight="1" spans="1:10">
      <c r="A24" s="51"/>
      <c r="B24" s="94" t="s">
        <v>1119</v>
      </c>
      <c r="C24" s="123"/>
      <c r="D24" s="127"/>
      <c r="E24" s="97"/>
      <c r="F24" s="97"/>
      <c r="G24" s="114"/>
      <c r="H24" s="98"/>
      <c r="I24" s="98"/>
      <c r="J24" s="97"/>
    </row>
    <row r="25" ht="18.95" customHeight="1" spans="1:10">
      <c r="A25" s="97" t="s">
        <v>868</v>
      </c>
      <c r="B25" s="97"/>
      <c r="C25" s="128"/>
      <c r="D25" s="128"/>
      <c r="E25" s="128"/>
      <c r="F25" s="128"/>
      <c r="G25" s="128"/>
      <c r="H25" s="128"/>
      <c r="I25" s="128"/>
      <c r="J25" s="128"/>
    </row>
    <row r="26" ht="18" customHeight="1" spans="1:10">
      <c r="A26" s="97" t="s">
        <v>835</v>
      </c>
      <c r="B26" s="97">
        <v>100</v>
      </c>
      <c r="C26" s="97"/>
      <c r="D26" s="97"/>
      <c r="E26" s="97"/>
      <c r="F26" s="97"/>
      <c r="G26" s="97"/>
      <c r="H26" s="97"/>
      <c r="I26" s="97">
        <v>100</v>
      </c>
      <c r="J26" s="97" t="s">
        <v>836</v>
      </c>
    </row>
    <row r="27" ht="18" customHeight="1" spans="1:10">
      <c r="A27" s="109" t="s">
        <v>838</v>
      </c>
      <c r="B27" s="109"/>
      <c r="C27" s="109"/>
      <c r="D27" s="109"/>
      <c r="E27" s="109"/>
      <c r="F27" s="109"/>
      <c r="G27" s="109"/>
      <c r="H27" s="109"/>
      <c r="I27" s="109"/>
      <c r="J27" s="109"/>
    </row>
    <row r="28" ht="18" customHeight="1" spans="1:10">
      <c r="A28" s="109" t="s">
        <v>839</v>
      </c>
      <c r="B28" s="109"/>
      <c r="C28" s="109"/>
      <c r="D28" s="109"/>
      <c r="E28" s="109"/>
      <c r="F28" s="109"/>
      <c r="G28" s="109"/>
      <c r="H28" s="109"/>
      <c r="I28" s="109"/>
      <c r="J28" s="109"/>
    </row>
    <row r="29" ht="24" customHeight="1" spans="1:10">
      <c r="A29" s="109" t="s">
        <v>840</v>
      </c>
      <c r="B29" s="109"/>
      <c r="C29" s="109"/>
      <c r="D29" s="109"/>
      <c r="E29" s="109"/>
      <c r="F29" s="109"/>
      <c r="G29" s="109"/>
      <c r="H29" s="109"/>
      <c r="I29" s="109"/>
      <c r="J29" s="109"/>
    </row>
  </sheetData>
  <mergeCells count="44">
    <mergeCell ref="A1:J1"/>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5:B25"/>
    <mergeCell ref="C25:J25"/>
    <mergeCell ref="B26:H26"/>
    <mergeCell ref="A27:J27"/>
    <mergeCell ref="A28:J28"/>
    <mergeCell ref="A29:J29"/>
    <mergeCell ref="A5:A9"/>
    <mergeCell ref="A13:A14"/>
    <mergeCell ref="A15:A18"/>
    <mergeCell ref="A19:A22"/>
    <mergeCell ref="B13:B14"/>
    <mergeCell ref="C23:C24"/>
    <mergeCell ref="D15:D24"/>
    <mergeCell ref="E13:E14"/>
    <mergeCell ref="E23:E24"/>
    <mergeCell ref="F23:F24"/>
    <mergeCell ref="G23:G24"/>
    <mergeCell ref="H13:H14"/>
    <mergeCell ref="H23:H24"/>
    <mergeCell ref="I13:I14"/>
    <mergeCell ref="I23:I24"/>
    <mergeCell ref="J13:J14"/>
    <mergeCell ref="J23:J24"/>
  </mergeCell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IV29"/>
  <sheetViews>
    <sheetView workbookViewId="0">
      <selection activeCell="F17" sqref="F17"/>
    </sheetView>
  </sheetViews>
  <sheetFormatPr defaultColWidth="9" defaultRowHeight="13.5"/>
  <cols>
    <col min="1" max="2" width="11.1333333333333" style="91" customWidth="1"/>
    <col min="3" max="3" width="14.6333333333333" style="91" customWidth="1"/>
    <col min="4" max="4" width="11.2583333333333" style="91" customWidth="1"/>
    <col min="5" max="5" width="15.1333333333333" style="91" customWidth="1"/>
    <col min="6"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49" t="s">
        <v>795</v>
      </c>
      <c r="B1" s="49"/>
      <c r="C1" s="49"/>
      <c r="D1" s="49"/>
      <c r="E1" s="49"/>
      <c r="F1" s="49"/>
      <c r="G1" s="49"/>
      <c r="H1" s="49"/>
      <c r="I1" s="49"/>
      <c r="J1" s="49"/>
    </row>
    <row r="2" s="90" customFormat="1" ht="12.95" customHeight="1" spans="1:256">
      <c r="A2" s="92"/>
      <c r="B2" s="92"/>
      <c r="C2" s="92"/>
      <c r="D2" s="92"/>
      <c r="E2" s="92"/>
      <c r="F2" s="92"/>
      <c r="G2" s="92"/>
      <c r="H2" s="92"/>
      <c r="I2" s="92"/>
      <c r="J2" s="50"/>
    </row>
    <row r="3" s="2" customFormat="1" ht="18" customHeight="1" spans="1:256">
      <c r="A3" s="51" t="s">
        <v>796</v>
      </c>
      <c r="B3" s="51"/>
      <c r="C3" s="52" t="s">
        <v>1124</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975</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5" t="s">
        <v>1125</v>
      </c>
      <c r="E6" s="55" t="s">
        <v>1125</v>
      </c>
      <c r="F6" s="55" t="s">
        <v>1125</v>
      </c>
      <c r="G6" s="51">
        <v>10</v>
      </c>
      <c r="H6" s="93">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55"/>
      <c r="E7" s="55"/>
      <c r="F7" s="55"/>
      <c r="G7" s="51" t="s">
        <v>634</v>
      </c>
      <c r="H7" s="55"/>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t="s">
        <v>1125</v>
      </c>
      <c r="E8" s="55" t="s">
        <v>1125</v>
      </c>
      <c r="F8" s="55" t="s">
        <v>1125</v>
      </c>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81" customHeight="1" spans="1:256">
      <c r="A11" s="51"/>
      <c r="B11" s="58" t="s">
        <v>1126</v>
      </c>
      <c r="C11" s="59"/>
      <c r="D11" s="59"/>
      <c r="E11" s="60"/>
      <c r="F11" s="57" t="s">
        <v>1075</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18" customHeight="1" spans="1:256">
      <c r="A14" s="69" t="s">
        <v>747</v>
      </c>
      <c r="B14" s="70" t="s">
        <v>748</v>
      </c>
      <c r="C14" s="78" t="s">
        <v>1127</v>
      </c>
      <c r="D14" s="323" t="s">
        <v>818</v>
      </c>
      <c r="E14" s="51">
        <v>4</v>
      </c>
      <c r="F14" s="67" t="s">
        <v>876</v>
      </c>
      <c r="G14" s="68">
        <v>4</v>
      </c>
      <c r="H14" s="68">
        <v>15</v>
      </c>
      <c r="I14" s="68">
        <v>15</v>
      </c>
      <c r="J14" s="68"/>
    </row>
    <row r="15" ht="18" customHeight="1" spans="1:256">
      <c r="A15" s="69"/>
      <c r="B15" s="70" t="s">
        <v>751</v>
      </c>
      <c r="C15" s="78" t="s">
        <v>1128</v>
      </c>
      <c r="D15" s="75"/>
      <c r="E15" s="51">
        <v>100</v>
      </c>
      <c r="F15" s="67" t="s">
        <v>754</v>
      </c>
      <c r="G15" s="68">
        <v>100</v>
      </c>
      <c r="H15" s="68">
        <v>15</v>
      </c>
      <c r="I15" s="68">
        <v>15</v>
      </c>
      <c r="J15" s="68"/>
    </row>
    <row r="16" ht="27" customHeight="1" spans="1:256">
      <c r="A16" s="69"/>
      <c r="B16" s="70" t="s">
        <v>762</v>
      </c>
      <c r="C16" s="78" t="s">
        <v>1129</v>
      </c>
      <c r="D16" s="75"/>
      <c r="E16" s="51">
        <v>4</v>
      </c>
      <c r="F16" s="67" t="s">
        <v>876</v>
      </c>
      <c r="G16" s="68">
        <v>4</v>
      </c>
      <c r="H16" s="68">
        <v>10</v>
      </c>
      <c r="I16" s="68">
        <v>10</v>
      </c>
      <c r="J16" s="68"/>
    </row>
    <row r="17" ht="18" customHeight="1" spans="1:10">
      <c r="A17" s="69"/>
      <c r="B17" s="69" t="s">
        <v>765</v>
      </c>
      <c r="C17" s="78" t="s">
        <v>1079</v>
      </c>
      <c r="D17" s="75"/>
      <c r="E17" s="57">
        <v>0.32</v>
      </c>
      <c r="F17" s="67" t="s">
        <v>750</v>
      </c>
      <c r="G17" s="68">
        <v>0.32</v>
      </c>
      <c r="H17" s="68">
        <v>15</v>
      </c>
      <c r="I17" s="68">
        <v>15</v>
      </c>
      <c r="J17" s="68"/>
    </row>
    <row r="18" ht="30" customHeight="1" spans="1:10">
      <c r="A18" s="69" t="s">
        <v>768</v>
      </c>
      <c r="B18" s="69" t="s">
        <v>774</v>
      </c>
      <c r="C18" s="78" t="s">
        <v>1130</v>
      </c>
      <c r="D18" s="75"/>
      <c r="E18" s="51">
        <v>95</v>
      </c>
      <c r="F18" s="67" t="s">
        <v>754</v>
      </c>
      <c r="G18" s="68">
        <v>95</v>
      </c>
      <c r="H18" s="68">
        <v>15</v>
      </c>
      <c r="I18" s="68">
        <v>15</v>
      </c>
      <c r="J18" s="68"/>
    </row>
    <row r="19" ht="30" customHeight="1" spans="1:10">
      <c r="A19" s="81" t="s">
        <v>786</v>
      </c>
      <c r="B19" s="82" t="s">
        <v>787</v>
      </c>
      <c r="C19" s="78" t="s">
        <v>1131</v>
      </c>
      <c r="D19" s="75"/>
      <c r="E19" s="52" t="s">
        <v>1101</v>
      </c>
      <c r="F19" s="52" t="s">
        <v>754</v>
      </c>
      <c r="G19" s="52" t="s">
        <v>1101</v>
      </c>
      <c r="H19" s="117">
        <v>20</v>
      </c>
      <c r="I19" s="117">
        <v>20</v>
      </c>
      <c r="J19" s="84" t="s">
        <v>833</v>
      </c>
    </row>
    <row r="20" ht="54" customHeight="1" spans="1:10">
      <c r="A20" s="103" t="s">
        <v>834</v>
      </c>
      <c r="B20" s="103"/>
      <c r="C20" s="103"/>
      <c r="D20" s="104"/>
      <c r="E20" s="104"/>
      <c r="F20" s="104"/>
      <c r="G20" s="104"/>
      <c r="H20" s="104"/>
      <c r="I20" s="104"/>
      <c r="J20" s="104"/>
    </row>
    <row r="21" ht="25.5" customHeight="1" spans="1:10">
      <c r="A21" s="103" t="s">
        <v>835</v>
      </c>
      <c r="B21" s="103"/>
      <c r="C21" s="103"/>
      <c r="D21" s="103"/>
      <c r="E21" s="103"/>
      <c r="F21" s="103"/>
      <c r="G21" s="103"/>
      <c r="H21" s="103">
        <v>100</v>
      </c>
      <c r="I21" s="103">
        <v>100</v>
      </c>
      <c r="J21" s="106" t="s">
        <v>836</v>
      </c>
    </row>
    <row r="22" ht="17.1" customHeight="1" spans="1:10">
      <c r="A22" s="107"/>
      <c r="B22" s="107"/>
      <c r="C22" s="107"/>
      <c r="D22" s="107"/>
      <c r="E22" s="107"/>
      <c r="F22" s="107"/>
      <c r="G22" s="107"/>
      <c r="H22" s="107"/>
      <c r="I22" s="107"/>
      <c r="J22" s="108"/>
    </row>
    <row r="23" ht="29.1" customHeight="1" spans="1:10">
      <c r="A23" s="109" t="s">
        <v>791</v>
      </c>
      <c r="B23" s="107"/>
      <c r="C23" s="107"/>
      <c r="D23" s="107"/>
      <c r="E23" s="107"/>
      <c r="F23" s="107"/>
      <c r="G23" s="107"/>
      <c r="H23" s="107"/>
      <c r="I23" s="107"/>
      <c r="J23" s="108"/>
    </row>
    <row r="24" ht="27" customHeight="1" spans="1:10">
      <c r="A24" s="109" t="s">
        <v>792</v>
      </c>
      <c r="B24" s="109"/>
      <c r="C24" s="109"/>
      <c r="D24" s="109"/>
      <c r="E24" s="109"/>
      <c r="F24" s="109"/>
      <c r="G24" s="109"/>
      <c r="H24" s="109"/>
      <c r="I24" s="109"/>
      <c r="J24" s="109"/>
    </row>
    <row r="25" ht="18.95" customHeight="1" spans="1:10">
      <c r="A25" s="109" t="s">
        <v>793</v>
      </c>
      <c r="B25" s="109"/>
      <c r="C25" s="109"/>
      <c r="D25" s="109"/>
      <c r="E25" s="109"/>
      <c r="F25" s="109"/>
      <c r="G25" s="109"/>
      <c r="H25" s="109"/>
      <c r="I25" s="109"/>
      <c r="J25" s="109"/>
    </row>
    <row r="26" ht="18" customHeight="1" spans="1:10">
      <c r="A26" s="109" t="s">
        <v>837</v>
      </c>
      <c r="B26" s="109"/>
      <c r="C26" s="109"/>
      <c r="D26" s="109"/>
      <c r="E26" s="109"/>
      <c r="F26" s="109"/>
      <c r="G26" s="109"/>
      <c r="H26" s="109"/>
      <c r="I26" s="109"/>
      <c r="J26" s="109"/>
    </row>
    <row r="27" ht="18" customHeight="1" spans="1:10">
      <c r="A27" s="109" t="s">
        <v>838</v>
      </c>
      <c r="B27" s="109"/>
      <c r="C27" s="109"/>
      <c r="D27" s="109"/>
      <c r="E27" s="109"/>
      <c r="F27" s="109"/>
      <c r="G27" s="109"/>
      <c r="H27" s="109"/>
      <c r="I27" s="109"/>
      <c r="J27" s="109"/>
    </row>
    <row r="28" ht="18" customHeight="1" spans="1:10">
      <c r="A28" s="109" t="s">
        <v>839</v>
      </c>
      <c r="B28" s="109"/>
      <c r="C28" s="109"/>
      <c r="D28" s="109"/>
      <c r="E28" s="109"/>
      <c r="F28" s="109"/>
      <c r="G28" s="109"/>
      <c r="H28" s="109"/>
      <c r="I28" s="109"/>
      <c r="J28" s="109"/>
    </row>
    <row r="29" ht="24" customHeight="1" spans="1:10">
      <c r="A29" s="109" t="s">
        <v>840</v>
      </c>
      <c r="B29" s="109"/>
      <c r="C29" s="109"/>
      <c r="D29" s="109"/>
      <c r="E29" s="109"/>
      <c r="F29" s="109"/>
      <c r="G29" s="109"/>
      <c r="H29" s="109"/>
      <c r="I29" s="109"/>
      <c r="J29" s="109"/>
    </row>
  </sheetData>
  <mergeCells count="34">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A14:A17"/>
    <mergeCell ref="D14:D19"/>
    <mergeCell ref="G12:G13"/>
    <mergeCell ref="H12:H13"/>
    <mergeCell ref="I12:I13"/>
    <mergeCell ref="J12:J13"/>
    <mergeCell ref="A5:B9"/>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IV32"/>
  <sheetViews>
    <sheetView topLeftCell="A4" workbookViewId="0">
      <selection activeCell="C4" sqref="C4:E4"/>
    </sheetView>
  </sheetViews>
  <sheetFormatPr defaultColWidth="9" defaultRowHeight="13.5"/>
  <cols>
    <col min="1" max="1" width="10.3833333333333" style="48" customWidth="1"/>
    <col min="2" max="2" width="9.63333333333333" style="48" customWidth="1"/>
    <col min="3" max="3" width="24" style="48" customWidth="1"/>
    <col min="4" max="6" width="11.2583333333333" style="48" customWidth="1"/>
    <col min="7" max="7" width="10" style="48" customWidth="1"/>
    <col min="8" max="8" width="9" style="48"/>
    <col min="9" max="9" width="8.63333333333333" style="48" customWidth="1"/>
    <col min="10" max="10" width="11.5" style="48" customWidth="1"/>
    <col min="11" max="16384" width="9" style="48"/>
  </cols>
  <sheetData>
    <row r="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1132</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3"/>
      <c r="F4" s="51" t="s">
        <v>799</v>
      </c>
      <c r="G4" s="52" t="s">
        <v>975</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55" t="s">
        <v>1133</v>
      </c>
      <c r="E6" s="55" t="s">
        <v>1133</v>
      </c>
      <c r="F6" s="55" t="s">
        <v>1133</v>
      </c>
      <c r="G6" s="51">
        <v>10</v>
      </c>
      <c r="H6" s="56">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55" t="s">
        <v>1133</v>
      </c>
      <c r="E7" s="55" t="s">
        <v>1133</v>
      </c>
      <c r="F7" s="55" t="s">
        <v>1133</v>
      </c>
      <c r="G7" s="51" t="s">
        <v>634</v>
      </c>
      <c r="H7" s="56">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1134</v>
      </c>
      <c r="C11" s="59"/>
      <c r="D11" s="59"/>
      <c r="E11" s="60"/>
      <c r="F11" s="57" t="s">
        <v>950</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1" customHeight="1" spans="1:256">
      <c r="A14" s="69" t="s">
        <v>747</v>
      </c>
      <c r="B14" s="70" t="s">
        <v>748</v>
      </c>
      <c r="C14" s="83" t="s">
        <v>1135</v>
      </c>
      <c r="D14" s="323" t="s">
        <v>818</v>
      </c>
      <c r="E14" s="51">
        <v>23</v>
      </c>
      <c r="F14" s="67" t="s">
        <v>879</v>
      </c>
      <c r="G14" s="73">
        <v>1</v>
      </c>
      <c r="H14" s="68">
        <v>10</v>
      </c>
      <c r="I14" s="68">
        <v>10</v>
      </c>
      <c r="J14" s="68"/>
    </row>
    <row r="15" ht="26.1" customHeight="1" spans="1:256">
      <c r="A15" s="69"/>
      <c r="B15" s="70" t="s">
        <v>751</v>
      </c>
      <c r="C15" s="83" t="s">
        <v>1136</v>
      </c>
      <c r="D15" s="75"/>
      <c r="E15" s="51">
        <v>1</v>
      </c>
      <c r="F15" s="76" t="s">
        <v>754</v>
      </c>
      <c r="G15" s="73">
        <v>1</v>
      </c>
      <c r="H15" s="68">
        <v>10</v>
      </c>
      <c r="I15" s="68">
        <v>10</v>
      </c>
      <c r="J15" s="68"/>
    </row>
    <row r="16" ht="18" customHeight="1" spans="1:256">
      <c r="A16" s="69"/>
      <c r="B16" s="70" t="s">
        <v>762</v>
      </c>
      <c r="C16" s="77">
        <v>45657</v>
      </c>
      <c r="D16" s="75"/>
      <c r="E16" s="51">
        <v>12</v>
      </c>
      <c r="F16" s="76" t="s">
        <v>754</v>
      </c>
      <c r="G16" s="73">
        <v>1</v>
      </c>
      <c r="H16" s="68">
        <v>10</v>
      </c>
      <c r="I16" s="68">
        <v>10</v>
      </c>
      <c r="J16" s="68"/>
    </row>
    <row r="17" ht="18" customHeight="1" spans="1:10">
      <c r="A17" s="69"/>
      <c r="B17" s="69" t="s">
        <v>765</v>
      </c>
      <c r="C17" s="78" t="s">
        <v>1133</v>
      </c>
      <c r="D17" s="75"/>
      <c r="E17" s="51">
        <v>1</v>
      </c>
      <c r="F17" s="76" t="s">
        <v>754</v>
      </c>
      <c r="G17" s="73">
        <v>1</v>
      </c>
      <c r="H17" s="68">
        <v>10</v>
      </c>
      <c r="I17" s="68">
        <v>10</v>
      </c>
      <c r="J17" s="68"/>
    </row>
    <row r="18" ht="30" customHeight="1" spans="1:10">
      <c r="A18" s="69" t="s">
        <v>768</v>
      </c>
      <c r="B18" s="69" t="s">
        <v>769</v>
      </c>
      <c r="C18" s="78" t="s">
        <v>891</v>
      </c>
      <c r="D18" s="75"/>
      <c r="E18" s="51">
        <v>1</v>
      </c>
      <c r="F18" s="76" t="s">
        <v>754</v>
      </c>
      <c r="G18" s="73">
        <v>1</v>
      </c>
      <c r="H18" s="68">
        <v>10</v>
      </c>
      <c r="I18" s="68">
        <v>10</v>
      </c>
      <c r="J18" s="68"/>
    </row>
    <row r="19" ht="45" customHeight="1" spans="1:10">
      <c r="A19" s="69"/>
      <c r="B19" s="69" t="s">
        <v>774</v>
      </c>
      <c r="C19" s="79" t="s">
        <v>1134</v>
      </c>
      <c r="D19" s="75"/>
      <c r="E19" s="51">
        <v>1</v>
      </c>
      <c r="F19" s="76" t="s">
        <v>754</v>
      </c>
      <c r="G19" s="73">
        <v>1</v>
      </c>
      <c r="H19" s="68">
        <v>10</v>
      </c>
      <c r="I19" s="68">
        <v>10</v>
      </c>
      <c r="J19" s="68"/>
    </row>
    <row r="20" ht="30" customHeight="1" spans="1:10">
      <c r="A20" s="69"/>
      <c r="B20" s="69" t="s">
        <v>778</v>
      </c>
      <c r="C20" s="78" t="s">
        <v>1137</v>
      </c>
      <c r="D20" s="75"/>
      <c r="E20" s="51">
        <v>1</v>
      </c>
      <c r="F20" s="76" t="s">
        <v>754</v>
      </c>
      <c r="G20" s="73">
        <v>1</v>
      </c>
      <c r="H20" s="68">
        <v>10</v>
      </c>
      <c r="I20" s="68">
        <v>10</v>
      </c>
      <c r="J20" s="68"/>
    </row>
    <row r="21" ht="30" customHeight="1" spans="1:10">
      <c r="A21" s="69"/>
      <c r="B21" s="80" t="s">
        <v>782</v>
      </c>
      <c r="C21" s="78" t="s">
        <v>954</v>
      </c>
      <c r="D21" s="75"/>
      <c r="E21" s="51">
        <v>1</v>
      </c>
      <c r="F21" s="76" t="s">
        <v>754</v>
      </c>
      <c r="G21" s="73">
        <v>1</v>
      </c>
      <c r="H21" s="68">
        <v>10</v>
      </c>
      <c r="I21" s="68">
        <v>10</v>
      </c>
      <c r="J21" s="68"/>
    </row>
    <row r="22" ht="30" customHeight="1" spans="1:10">
      <c r="A22" s="81" t="s">
        <v>786</v>
      </c>
      <c r="B22" s="82" t="s">
        <v>787</v>
      </c>
      <c r="C22" s="83" t="s">
        <v>955</v>
      </c>
      <c r="D22" s="75"/>
      <c r="E22" s="51">
        <v>1</v>
      </c>
      <c r="F22" s="76" t="s">
        <v>754</v>
      </c>
      <c r="G22" s="73">
        <v>1</v>
      </c>
      <c r="H22" s="68">
        <v>10</v>
      </c>
      <c r="I22" s="68">
        <v>10</v>
      </c>
      <c r="J22" s="84" t="s">
        <v>833</v>
      </c>
    </row>
    <row r="23" ht="54" customHeight="1" spans="1:10">
      <c r="A23" s="51" t="s">
        <v>834</v>
      </c>
      <c r="B23" s="51"/>
      <c r="C23" s="51"/>
      <c r="D23" s="85"/>
      <c r="E23" s="85"/>
      <c r="F23" s="85"/>
      <c r="G23" s="85"/>
      <c r="H23" s="85"/>
      <c r="I23" s="85"/>
      <c r="J23" s="85"/>
    </row>
    <row r="24" ht="25.5" customHeight="1" spans="1:10">
      <c r="A24" s="51" t="s">
        <v>835</v>
      </c>
      <c r="B24" s="51"/>
      <c r="C24" s="51"/>
      <c r="D24" s="51"/>
      <c r="E24" s="51"/>
      <c r="F24" s="51"/>
      <c r="G24" s="51"/>
      <c r="H24" s="51">
        <v>100</v>
      </c>
      <c r="I24" s="51">
        <v>100</v>
      </c>
      <c r="J24" s="86" t="s">
        <v>836</v>
      </c>
    </row>
    <row r="25" ht="17.1" customHeight="1" spans="1:10">
      <c r="A25" s="87"/>
      <c r="B25" s="87"/>
      <c r="C25" s="87"/>
      <c r="D25" s="87"/>
      <c r="E25" s="87"/>
      <c r="F25" s="87"/>
      <c r="G25" s="87"/>
      <c r="H25" s="87"/>
      <c r="I25" s="87"/>
      <c r="J25" s="88"/>
    </row>
    <row r="26" ht="29.1" customHeight="1" spans="1:10">
      <c r="A26" s="89" t="s">
        <v>791</v>
      </c>
      <c r="B26" s="87"/>
      <c r="C26" s="87"/>
      <c r="D26" s="87"/>
      <c r="E26" s="87"/>
      <c r="F26" s="87"/>
      <c r="G26" s="87"/>
      <c r="H26" s="87"/>
      <c r="I26" s="87"/>
      <c r="J26" s="88"/>
    </row>
    <row r="27" ht="27" customHeight="1" spans="1:10">
      <c r="A27" s="89" t="s">
        <v>792</v>
      </c>
      <c r="B27" s="89"/>
      <c r="C27" s="89"/>
      <c r="D27" s="89"/>
      <c r="E27" s="89"/>
      <c r="F27" s="89"/>
      <c r="G27" s="89"/>
      <c r="H27" s="89"/>
      <c r="I27" s="89"/>
      <c r="J27" s="89"/>
    </row>
    <row r="28" ht="18.95" customHeight="1" spans="1:10">
      <c r="A28" s="89" t="s">
        <v>793</v>
      </c>
      <c r="B28" s="89"/>
      <c r="C28" s="89"/>
      <c r="D28" s="89"/>
      <c r="E28" s="89"/>
      <c r="F28" s="89"/>
      <c r="G28" s="89"/>
      <c r="H28" s="89"/>
      <c r="I28" s="89"/>
      <c r="J28" s="89"/>
    </row>
    <row r="29" ht="18" customHeight="1" spans="1:10">
      <c r="A29" s="89" t="s">
        <v>837</v>
      </c>
      <c r="B29" s="89"/>
      <c r="C29" s="89"/>
      <c r="D29" s="89"/>
      <c r="E29" s="89"/>
      <c r="F29" s="89"/>
      <c r="G29" s="89"/>
      <c r="H29" s="89"/>
      <c r="I29" s="89"/>
      <c r="J29" s="89"/>
    </row>
    <row r="30" ht="18" customHeight="1" spans="1:10">
      <c r="A30" s="89" t="s">
        <v>838</v>
      </c>
      <c r="B30" s="89"/>
      <c r="C30" s="89"/>
      <c r="D30" s="89"/>
      <c r="E30" s="89"/>
      <c r="F30" s="89"/>
      <c r="G30" s="89"/>
      <c r="H30" s="89"/>
      <c r="I30" s="89"/>
      <c r="J30" s="89"/>
    </row>
    <row r="31" ht="18" customHeight="1" spans="1:10">
      <c r="A31" s="89" t="s">
        <v>839</v>
      </c>
      <c r="B31" s="89"/>
      <c r="C31" s="89"/>
      <c r="D31" s="89"/>
      <c r="E31" s="89"/>
      <c r="F31" s="89"/>
      <c r="G31" s="89"/>
      <c r="H31" s="89"/>
      <c r="I31" s="89"/>
      <c r="J31" s="89"/>
    </row>
    <row r="32" ht="24" customHeight="1" spans="1:10">
      <c r="A32" s="89" t="s">
        <v>840</v>
      </c>
      <c r="B32" s="89"/>
      <c r="C32" s="89"/>
      <c r="D32" s="89"/>
      <c r="E32" s="89"/>
      <c r="F32" s="89"/>
      <c r="G32" s="89"/>
      <c r="H32" s="89"/>
      <c r="I32" s="89"/>
      <c r="J32" s="8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IV32"/>
  <sheetViews>
    <sheetView workbookViewId="0">
      <selection activeCell="C4" sqref="C4:E4"/>
    </sheetView>
  </sheetViews>
  <sheetFormatPr defaultColWidth="9" defaultRowHeight="13.5"/>
  <cols>
    <col min="1" max="1" width="10.3833333333333" style="48" customWidth="1"/>
    <col min="2" max="2" width="9.63333333333333" style="48" customWidth="1"/>
    <col min="3" max="3" width="24" style="48" customWidth="1"/>
    <col min="4" max="6" width="11.2583333333333" style="48" customWidth="1"/>
    <col min="7" max="7" width="10" style="48" customWidth="1"/>
    <col min="8" max="8" width="9" style="48"/>
    <col min="9" max="9" width="8.63333333333333" style="48" customWidth="1"/>
    <col min="10" max="10" width="11.5" style="48" customWidth="1"/>
    <col min="11" max="16384" width="9" style="48"/>
  </cols>
  <sheetData>
    <row r="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1138</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3"/>
      <c r="F4" s="51" t="s">
        <v>799</v>
      </c>
      <c r="G4" s="52" t="s">
        <v>975</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55" t="s">
        <v>1139</v>
      </c>
      <c r="E6" s="55" t="s">
        <v>1139</v>
      </c>
      <c r="F6" s="55" t="s">
        <v>1139</v>
      </c>
      <c r="G6" s="51">
        <v>10</v>
      </c>
      <c r="H6" s="56">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55" t="s">
        <v>1139</v>
      </c>
      <c r="E7" s="55" t="s">
        <v>1139</v>
      </c>
      <c r="F7" s="55" t="s">
        <v>1139</v>
      </c>
      <c r="G7" s="51" t="s">
        <v>634</v>
      </c>
      <c r="H7" s="56">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977</v>
      </c>
      <c r="C11" s="59"/>
      <c r="D11" s="59"/>
      <c r="E11" s="60"/>
      <c r="F11" s="57" t="s">
        <v>1140</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1" customHeight="1" spans="1:256">
      <c r="A14" s="69" t="s">
        <v>747</v>
      </c>
      <c r="B14" s="70" t="s">
        <v>748</v>
      </c>
      <c r="C14" s="110" t="s">
        <v>969</v>
      </c>
      <c r="D14" s="323" t="s">
        <v>818</v>
      </c>
      <c r="E14" s="51">
        <v>1</v>
      </c>
      <c r="F14" s="67" t="s">
        <v>879</v>
      </c>
      <c r="G14" s="73">
        <v>1</v>
      </c>
      <c r="H14" s="68">
        <v>10</v>
      </c>
      <c r="I14" s="68">
        <v>10</v>
      </c>
      <c r="J14" s="68"/>
    </row>
    <row r="15" ht="26.1" customHeight="1" spans="1:256">
      <c r="A15" s="69"/>
      <c r="B15" s="70" t="s">
        <v>751</v>
      </c>
      <c r="C15" s="83" t="s">
        <v>979</v>
      </c>
      <c r="D15" s="75"/>
      <c r="E15" s="51">
        <v>1</v>
      </c>
      <c r="F15" s="76" t="s">
        <v>754</v>
      </c>
      <c r="G15" s="73">
        <v>1</v>
      </c>
      <c r="H15" s="68">
        <v>10</v>
      </c>
      <c r="I15" s="68">
        <v>10</v>
      </c>
      <c r="J15" s="68"/>
    </row>
    <row r="16" ht="18" customHeight="1" spans="1:256">
      <c r="A16" s="69"/>
      <c r="B16" s="70" t="s">
        <v>762</v>
      </c>
      <c r="C16" s="77">
        <v>45657</v>
      </c>
      <c r="D16" s="75"/>
      <c r="E16" s="51">
        <v>1</v>
      </c>
      <c r="F16" s="76" t="s">
        <v>754</v>
      </c>
      <c r="G16" s="73">
        <v>1</v>
      </c>
      <c r="H16" s="68">
        <v>10</v>
      </c>
      <c r="I16" s="68">
        <v>10</v>
      </c>
      <c r="J16" s="68"/>
    </row>
    <row r="17" ht="18" customHeight="1" spans="1:10">
      <c r="A17" s="69"/>
      <c r="B17" s="69" t="s">
        <v>765</v>
      </c>
      <c r="C17" s="78" t="s">
        <v>1139</v>
      </c>
      <c r="D17" s="75"/>
      <c r="E17" s="51">
        <v>1</v>
      </c>
      <c r="F17" s="76" t="s">
        <v>754</v>
      </c>
      <c r="G17" s="73">
        <v>1</v>
      </c>
      <c r="H17" s="68">
        <v>10</v>
      </c>
      <c r="I17" s="68">
        <v>10</v>
      </c>
      <c r="J17" s="68"/>
    </row>
    <row r="18" ht="30" customHeight="1" spans="1:10">
      <c r="A18" s="69" t="s">
        <v>768</v>
      </c>
      <c r="B18" s="69" t="s">
        <v>769</v>
      </c>
      <c r="C18" s="78" t="s">
        <v>891</v>
      </c>
      <c r="D18" s="75"/>
      <c r="E18" s="51">
        <v>1</v>
      </c>
      <c r="F18" s="76" t="s">
        <v>754</v>
      </c>
      <c r="G18" s="73">
        <v>1</v>
      </c>
      <c r="H18" s="68">
        <v>10</v>
      </c>
      <c r="I18" s="68">
        <v>10</v>
      </c>
      <c r="J18" s="68"/>
    </row>
    <row r="19" ht="36" customHeight="1" spans="1:10">
      <c r="A19" s="69"/>
      <c r="B19" s="69" t="s">
        <v>774</v>
      </c>
      <c r="C19" s="79" t="s">
        <v>980</v>
      </c>
      <c r="D19" s="75"/>
      <c r="E19" s="51">
        <v>1</v>
      </c>
      <c r="F19" s="76" t="s">
        <v>754</v>
      </c>
      <c r="G19" s="73">
        <v>1</v>
      </c>
      <c r="H19" s="68">
        <v>10</v>
      </c>
      <c r="I19" s="68">
        <v>10</v>
      </c>
      <c r="J19" s="68"/>
    </row>
    <row r="20" ht="30" customHeight="1" spans="1:10">
      <c r="A20" s="69"/>
      <c r="B20" s="69" t="s">
        <v>778</v>
      </c>
      <c r="C20" s="78" t="s">
        <v>981</v>
      </c>
      <c r="D20" s="75"/>
      <c r="E20" s="51">
        <v>1</v>
      </c>
      <c r="F20" s="76" t="s">
        <v>754</v>
      </c>
      <c r="G20" s="73">
        <v>1</v>
      </c>
      <c r="H20" s="68">
        <v>10</v>
      </c>
      <c r="I20" s="68">
        <v>10</v>
      </c>
      <c r="J20" s="68"/>
    </row>
    <row r="21" ht="30" customHeight="1" spans="1:10">
      <c r="A21" s="69"/>
      <c r="B21" s="80" t="s">
        <v>782</v>
      </c>
      <c r="C21" s="78" t="s">
        <v>982</v>
      </c>
      <c r="D21" s="75"/>
      <c r="E21" s="51">
        <v>1</v>
      </c>
      <c r="F21" s="76" t="s">
        <v>754</v>
      </c>
      <c r="G21" s="73">
        <v>1</v>
      </c>
      <c r="H21" s="68">
        <v>10</v>
      </c>
      <c r="I21" s="68">
        <v>10</v>
      </c>
      <c r="J21" s="68"/>
    </row>
    <row r="22" ht="30" customHeight="1" spans="1:10">
      <c r="A22" s="81" t="s">
        <v>786</v>
      </c>
      <c r="B22" s="82" t="s">
        <v>787</v>
      </c>
      <c r="C22" s="83" t="s">
        <v>973</v>
      </c>
      <c r="D22" s="75"/>
      <c r="E22" s="51">
        <v>1</v>
      </c>
      <c r="F22" s="76" t="s">
        <v>754</v>
      </c>
      <c r="G22" s="73">
        <v>1</v>
      </c>
      <c r="H22" s="68">
        <v>10</v>
      </c>
      <c r="I22" s="68">
        <v>10</v>
      </c>
      <c r="J22" s="84" t="s">
        <v>833</v>
      </c>
    </row>
    <row r="23" ht="54" customHeight="1" spans="1:10">
      <c r="A23" s="51" t="s">
        <v>834</v>
      </c>
      <c r="B23" s="51"/>
      <c r="C23" s="51"/>
      <c r="D23" s="85"/>
      <c r="E23" s="85"/>
      <c r="F23" s="85"/>
      <c r="G23" s="85"/>
      <c r="H23" s="85"/>
      <c r="I23" s="85"/>
      <c r="J23" s="85"/>
    </row>
    <row r="24" ht="25.5" customHeight="1" spans="1:10">
      <c r="A24" s="51" t="s">
        <v>835</v>
      </c>
      <c r="B24" s="51"/>
      <c r="C24" s="51"/>
      <c r="D24" s="51"/>
      <c r="E24" s="51"/>
      <c r="F24" s="51"/>
      <c r="G24" s="51"/>
      <c r="H24" s="51">
        <v>100</v>
      </c>
      <c r="I24" s="51">
        <v>100</v>
      </c>
      <c r="J24" s="86" t="s">
        <v>836</v>
      </c>
    </row>
    <row r="25" ht="17.1" customHeight="1" spans="1:10">
      <c r="A25" s="87"/>
      <c r="B25" s="87"/>
      <c r="C25" s="87"/>
      <c r="D25" s="87"/>
      <c r="E25" s="87"/>
      <c r="F25" s="87"/>
      <c r="G25" s="87"/>
      <c r="H25" s="87"/>
      <c r="I25" s="87"/>
      <c r="J25" s="88"/>
    </row>
    <row r="26" ht="29.1" customHeight="1" spans="1:10">
      <c r="A26" s="89" t="s">
        <v>791</v>
      </c>
      <c r="B26" s="87"/>
      <c r="C26" s="87"/>
      <c r="D26" s="87"/>
      <c r="E26" s="87"/>
      <c r="F26" s="87"/>
      <c r="G26" s="87"/>
      <c r="H26" s="87"/>
      <c r="I26" s="87"/>
      <c r="J26" s="88"/>
    </row>
    <row r="27" ht="27" customHeight="1" spans="1:10">
      <c r="A27" s="89" t="s">
        <v>792</v>
      </c>
      <c r="B27" s="89"/>
      <c r="C27" s="89"/>
      <c r="D27" s="89"/>
      <c r="E27" s="89"/>
      <c r="F27" s="89"/>
      <c r="G27" s="89"/>
      <c r="H27" s="89"/>
      <c r="I27" s="89"/>
      <c r="J27" s="89"/>
    </row>
    <row r="28" ht="18.95" customHeight="1" spans="1:10">
      <c r="A28" s="89" t="s">
        <v>793</v>
      </c>
      <c r="B28" s="89"/>
      <c r="C28" s="89"/>
      <c r="D28" s="89"/>
      <c r="E28" s="89"/>
      <c r="F28" s="89"/>
      <c r="G28" s="89"/>
      <c r="H28" s="89"/>
      <c r="I28" s="89"/>
      <c r="J28" s="89"/>
    </row>
    <row r="29" ht="18" customHeight="1" spans="1:10">
      <c r="A29" s="89" t="s">
        <v>837</v>
      </c>
      <c r="B29" s="89"/>
      <c r="C29" s="89"/>
      <c r="D29" s="89"/>
      <c r="E29" s="89"/>
      <c r="F29" s="89"/>
      <c r="G29" s="89"/>
      <c r="H29" s="89"/>
      <c r="I29" s="89"/>
      <c r="J29" s="89"/>
    </row>
    <row r="30" ht="18" customHeight="1" spans="1:10">
      <c r="A30" s="89" t="s">
        <v>838</v>
      </c>
      <c r="B30" s="89"/>
      <c r="C30" s="89"/>
      <c r="D30" s="89"/>
      <c r="E30" s="89"/>
      <c r="F30" s="89"/>
      <c r="G30" s="89"/>
      <c r="H30" s="89"/>
      <c r="I30" s="89"/>
      <c r="J30" s="89"/>
    </row>
    <row r="31" ht="18" customHeight="1" spans="1:10">
      <c r="A31" s="89" t="s">
        <v>839</v>
      </c>
      <c r="B31" s="89"/>
      <c r="C31" s="89"/>
      <c r="D31" s="89"/>
      <c r="E31" s="89"/>
      <c r="F31" s="89"/>
      <c r="G31" s="89"/>
      <c r="H31" s="89"/>
      <c r="I31" s="89"/>
      <c r="J31" s="89"/>
    </row>
    <row r="32" ht="24" customHeight="1" spans="1:10">
      <c r="A32" s="89" t="s">
        <v>840</v>
      </c>
      <c r="B32" s="89"/>
      <c r="C32" s="89"/>
      <c r="D32" s="89"/>
      <c r="E32" s="89"/>
      <c r="F32" s="89"/>
      <c r="G32" s="89"/>
      <c r="H32" s="89"/>
      <c r="I32" s="89"/>
      <c r="J32" s="8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IV30"/>
  <sheetViews>
    <sheetView workbookViewId="0">
      <selection activeCell="I8" sqref="I8:J8"/>
    </sheetView>
  </sheetViews>
  <sheetFormatPr defaultColWidth="9" defaultRowHeight="13.5"/>
  <cols>
    <col min="1" max="2" width="11.1333333333333" style="91" customWidth="1"/>
    <col min="3" max="3" width="14.6333333333333" style="91" customWidth="1"/>
    <col min="4" max="6" width="11.2583333333333" style="91" customWidth="1"/>
    <col min="7" max="7" width="10" style="91" customWidth="1"/>
    <col min="8" max="8" width="9" style="91"/>
    <col min="9" max="9" width="8.63333333333333" style="91" customWidth="1"/>
    <col min="10" max="10" width="13.1333333333333"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1141</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923</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7" t="s">
        <v>1142</v>
      </c>
      <c r="E6" s="57" t="s">
        <v>1142</v>
      </c>
      <c r="F6" s="57" t="s">
        <v>1143</v>
      </c>
      <c r="G6" s="51">
        <v>10</v>
      </c>
      <c r="H6" s="112">
        <v>0.99</v>
      </c>
      <c r="I6" s="97">
        <v>10</v>
      </c>
      <c r="J6" s="9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57" t="s">
        <v>1142</v>
      </c>
      <c r="E7" s="57" t="s">
        <v>1142</v>
      </c>
      <c r="F7" s="57" t="s">
        <v>1143</v>
      </c>
      <c r="G7" s="51" t="s">
        <v>634</v>
      </c>
      <c r="H7" s="112">
        <v>0.99</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60" customHeight="1" spans="1:256">
      <c r="A11" s="51"/>
      <c r="B11" s="58" t="s">
        <v>1144</v>
      </c>
      <c r="C11" s="59"/>
      <c r="D11" s="59"/>
      <c r="E11" s="60"/>
      <c r="F11" s="57" t="s">
        <v>1145</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94" t="s">
        <v>740</v>
      </c>
      <c r="C13" s="94" t="s">
        <v>741</v>
      </c>
      <c r="D13" s="94" t="s">
        <v>742</v>
      </c>
      <c r="E13" s="94" t="s">
        <v>743</v>
      </c>
      <c r="F13" s="65" t="s">
        <v>744</v>
      </c>
      <c r="G13" s="95"/>
      <c r="H13" s="95"/>
      <c r="I13" s="95"/>
      <c r="J13" s="68"/>
    </row>
    <row r="14" ht="18" customHeight="1" spans="1:256">
      <c r="A14" s="113" t="s">
        <v>747</v>
      </c>
      <c r="B14" s="113" t="s">
        <v>748</v>
      </c>
      <c r="C14" s="97" t="s">
        <v>1146</v>
      </c>
      <c r="D14" s="327" t="s">
        <v>818</v>
      </c>
      <c r="E14" s="97">
        <v>1</v>
      </c>
      <c r="F14" s="98" t="s">
        <v>1147</v>
      </c>
      <c r="G14" s="114">
        <v>1</v>
      </c>
      <c r="H14" s="98">
        <v>10</v>
      </c>
      <c r="I14" s="98">
        <v>15</v>
      </c>
      <c r="J14" s="99"/>
    </row>
    <row r="15" ht="18" customHeight="1" spans="1:256">
      <c r="A15" s="113"/>
      <c r="B15" s="113" t="s">
        <v>751</v>
      </c>
      <c r="C15" s="97" t="s">
        <v>1148</v>
      </c>
      <c r="D15" s="51"/>
      <c r="E15" s="97">
        <v>1</v>
      </c>
      <c r="F15" s="98" t="s">
        <v>1147</v>
      </c>
      <c r="G15" s="114">
        <v>1</v>
      </c>
      <c r="H15" s="98">
        <v>10</v>
      </c>
      <c r="I15" s="98">
        <v>15</v>
      </c>
      <c r="J15" s="99"/>
    </row>
    <row r="16" ht="18" customHeight="1" spans="1:256">
      <c r="A16" s="113"/>
      <c r="B16" s="113" t="s">
        <v>762</v>
      </c>
      <c r="C16" s="97" t="s">
        <v>1149</v>
      </c>
      <c r="D16" s="51"/>
      <c r="E16" s="97">
        <v>12</v>
      </c>
      <c r="F16" s="98" t="s">
        <v>931</v>
      </c>
      <c r="G16" s="114">
        <v>1</v>
      </c>
      <c r="H16" s="98">
        <v>10</v>
      </c>
      <c r="I16" s="98">
        <v>15</v>
      </c>
      <c r="J16" s="99"/>
    </row>
    <row r="17" ht="18" customHeight="1" spans="1:10">
      <c r="A17" s="113"/>
      <c r="B17" s="113" t="s">
        <v>765</v>
      </c>
      <c r="C17" s="97" t="s">
        <v>1150</v>
      </c>
      <c r="D17" s="51"/>
      <c r="E17" s="97">
        <v>6.91</v>
      </c>
      <c r="F17" s="98" t="s">
        <v>750</v>
      </c>
      <c r="G17" s="114">
        <v>0.99</v>
      </c>
      <c r="H17" s="98">
        <v>20</v>
      </c>
      <c r="I17" s="98">
        <v>15</v>
      </c>
      <c r="J17" s="99"/>
    </row>
    <row r="18" ht="30" customHeight="1" spans="1:10">
      <c r="A18" s="113" t="s">
        <v>768</v>
      </c>
      <c r="B18" s="113" t="s">
        <v>774</v>
      </c>
      <c r="C18" s="97" t="s">
        <v>1151</v>
      </c>
      <c r="D18" s="51"/>
      <c r="E18" s="97">
        <v>95</v>
      </c>
      <c r="F18" s="98" t="s">
        <v>929</v>
      </c>
      <c r="G18" s="114">
        <v>0.95</v>
      </c>
      <c r="H18" s="98">
        <v>10</v>
      </c>
      <c r="I18" s="98">
        <v>10</v>
      </c>
      <c r="J18" s="99"/>
    </row>
    <row r="19" ht="30" customHeight="1" spans="1:10">
      <c r="A19" s="113"/>
      <c r="B19" s="115" t="s">
        <v>782</v>
      </c>
      <c r="C19" s="97" t="s">
        <v>1152</v>
      </c>
      <c r="D19" s="51"/>
      <c r="E19" s="97">
        <v>95</v>
      </c>
      <c r="F19" s="98" t="s">
        <v>929</v>
      </c>
      <c r="G19" s="114">
        <v>0.95</v>
      </c>
      <c r="H19" s="98">
        <v>10</v>
      </c>
      <c r="I19" s="98">
        <v>10</v>
      </c>
      <c r="J19" s="99"/>
    </row>
    <row r="20" ht="30" customHeight="1" spans="1:10">
      <c r="A20" s="81" t="s">
        <v>786</v>
      </c>
      <c r="B20" s="115" t="s">
        <v>787</v>
      </c>
      <c r="C20" s="97" t="s">
        <v>1153</v>
      </c>
      <c r="D20" s="51"/>
      <c r="E20" s="97">
        <v>90</v>
      </c>
      <c r="F20" s="97" t="s">
        <v>929</v>
      </c>
      <c r="G20" s="112">
        <v>0.9</v>
      </c>
      <c r="H20" s="97">
        <v>10</v>
      </c>
      <c r="I20" s="97">
        <v>10</v>
      </c>
      <c r="J20" s="60" t="s">
        <v>833</v>
      </c>
    </row>
    <row r="21" ht="54" customHeight="1" spans="1:10">
      <c r="A21" s="103" t="s">
        <v>834</v>
      </c>
      <c r="B21" s="116"/>
      <c r="C21" s="116"/>
      <c r="D21" s="105"/>
      <c r="E21" s="105"/>
      <c r="F21" s="105"/>
      <c r="G21" s="105"/>
      <c r="H21" s="105"/>
      <c r="I21" s="105"/>
      <c r="J21" s="104"/>
    </row>
    <row r="22" ht="25.5" customHeight="1" spans="1:10">
      <c r="A22" s="103" t="s">
        <v>835</v>
      </c>
      <c r="B22" s="103"/>
      <c r="C22" s="103"/>
      <c r="D22" s="103"/>
      <c r="E22" s="103"/>
      <c r="F22" s="103"/>
      <c r="G22" s="103"/>
      <c r="H22" s="103">
        <v>100</v>
      </c>
      <c r="I22" s="103">
        <v>100</v>
      </c>
      <c r="J22" s="106" t="s">
        <v>836</v>
      </c>
    </row>
    <row r="23" ht="17.1" customHeight="1" spans="1:10">
      <c r="A23" s="107"/>
      <c r="B23" s="107"/>
      <c r="C23" s="107"/>
      <c r="D23" s="107"/>
      <c r="E23" s="107"/>
      <c r="F23" s="107"/>
      <c r="G23" s="107"/>
      <c r="H23" s="107"/>
      <c r="I23" s="107"/>
      <c r="J23" s="108"/>
    </row>
    <row r="24" ht="29.1" customHeight="1" spans="1:10">
      <c r="A24" s="109" t="s">
        <v>791</v>
      </c>
      <c r="B24" s="107"/>
      <c r="C24" s="107"/>
      <c r="D24" s="107"/>
      <c r="E24" s="107"/>
      <c r="F24" s="107"/>
      <c r="G24" s="107"/>
      <c r="H24" s="107"/>
      <c r="I24" s="107"/>
      <c r="J24" s="108"/>
    </row>
    <row r="25" ht="27" customHeight="1" spans="1:10">
      <c r="A25" s="109" t="s">
        <v>792</v>
      </c>
      <c r="B25" s="109"/>
      <c r="C25" s="109"/>
      <c r="D25" s="109"/>
      <c r="E25" s="109"/>
      <c r="F25" s="109"/>
      <c r="G25" s="109"/>
      <c r="H25" s="109"/>
      <c r="I25" s="109"/>
      <c r="J25" s="109"/>
    </row>
    <row r="26" ht="18.95" customHeight="1" spans="1:10">
      <c r="A26" s="109" t="s">
        <v>793</v>
      </c>
      <c r="B26" s="109"/>
      <c r="C26" s="109"/>
      <c r="D26" s="109"/>
      <c r="E26" s="109"/>
      <c r="F26" s="109"/>
      <c r="G26" s="109"/>
      <c r="H26" s="109"/>
      <c r="I26" s="109"/>
      <c r="J26" s="109"/>
    </row>
    <row r="27" ht="18" customHeight="1" spans="1:10">
      <c r="A27" s="109" t="s">
        <v>837</v>
      </c>
      <c r="B27" s="109"/>
      <c r="C27" s="109"/>
      <c r="D27" s="109"/>
      <c r="E27" s="109"/>
      <c r="F27" s="109"/>
      <c r="G27" s="109"/>
      <c r="H27" s="109"/>
      <c r="I27" s="109"/>
      <c r="J27" s="109"/>
    </row>
    <row r="28" ht="18" customHeight="1" spans="1:10">
      <c r="A28" s="109" t="s">
        <v>838</v>
      </c>
      <c r="B28" s="109"/>
      <c r="C28" s="109"/>
      <c r="D28" s="109"/>
      <c r="E28" s="109"/>
      <c r="F28" s="109"/>
      <c r="G28" s="109"/>
      <c r="H28" s="109"/>
      <c r="I28" s="109"/>
      <c r="J28" s="109"/>
    </row>
    <row r="29" ht="18" customHeight="1" spans="1:10">
      <c r="A29" s="109" t="s">
        <v>839</v>
      </c>
      <c r="B29" s="109"/>
      <c r="C29" s="109"/>
      <c r="D29" s="109"/>
      <c r="E29" s="109"/>
      <c r="F29" s="109"/>
      <c r="G29" s="109"/>
      <c r="H29" s="109"/>
      <c r="I29" s="109"/>
      <c r="J29" s="109"/>
    </row>
    <row r="30" ht="24" customHeight="1" spans="1:10">
      <c r="A30" s="109" t="s">
        <v>840</v>
      </c>
      <c r="B30" s="109"/>
      <c r="C30" s="109"/>
      <c r="D30" s="109"/>
      <c r="E30" s="109"/>
      <c r="F30" s="109"/>
      <c r="G30" s="109"/>
      <c r="H30" s="109"/>
      <c r="I30" s="109"/>
      <c r="J30"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A14:A17"/>
    <mergeCell ref="A18:A19"/>
    <mergeCell ref="D14:D20"/>
    <mergeCell ref="G12:G13"/>
    <mergeCell ref="H12:H13"/>
    <mergeCell ref="I12:I13"/>
    <mergeCell ref="J12:J13"/>
    <mergeCell ref="A5:B9"/>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IV32"/>
  <sheetViews>
    <sheetView workbookViewId="0">
      <selection activeCell="B14" sqref="$A14:$XFD22"/>
    </sheetView>
  </sheetViews>
  <sheetFormatPr defaultColWidth="9" defaultRowHeight="13.5"/>
  <cols>
    <col min="1" max="1" width="10.3833333333333" style="48" customWidth="1"/>
    <col min="2" max="2" width="9.63333333333333" style="48" customWidth="1"/>
    <col min="3" max="3" width="24" style="48" customWidth="1"/>
    <col min="4" max="6" width="11.2583333333333" style="48" customWidth="1"/>
    <col min="7" max="7" width="10" style="48" customWidth="1"/>
    <col min="8" max="8" width="9" style="48"/>
    <col min="9" max="9" width="8.63333333333333" style="48" customWidth="1"/>
    <col min="10" max="10" width="11.5" style="48" customWidth="1"/>
    <col min="11" max="32" width="9" style="48"/>
    <col min="33" max="16384" width="25.7583333333333" style="48"/>
  </cols>
  <sheetData>
    <row r="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1154</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3"/>
      <c r="F4" s="51" t="s">
        <v>799</v>
      </c>
      <c r="G4" s="52" t="s">
        <v>975</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55" t="s">
        <v>1155</v>
      </c>
      <c r="E6" s="55" t="s">
        <v>1155</v>
      </c>
      <c r="F6" s="55" t="s">
        <v>1155</v>
      </c>
      <c r="G6" s="51">
        <v>10</v>
      </c>
      <c r="H6" s="56">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55" t="s">
        <v>1155</v>
      </c>
      <c r="E7" s="55" t="s">
        <v>1155</v>
      </c>
      <c r="F7" s="55" t="s">
        <v>1155</v>
      </c>
      <c r="G7" s="51" t="s">
        <v>634</v>
      </c>
      <c r="H7" s="56">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977</v>
      </c>
      <c r="C11" s="59"/>
      <c r="D11" s="59"/>
      <c r="E11" s="60"/>
      <c r="F11" s="57" t="s">
        <v>1156</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7" customHeight="1" spans="1:256">
      <c r="A14" s="69" t="s">
        <v>747</v>
      </c>
      <c r="B14" s="70" t="s">
        <v>748</v>
      </c>
      <c r="C14" s="110" t="s">
        <v>969</v>
      </c>
      <c r="D14" s="323" t="s">
        <v>818</v>
      </c>
      <c r="E14" s="51">
        <v>1</v>
      </c>
      <c r="F14" s="67" t="s">
        <v>879</v>
      </c>
      <c r="G14" s="73">
        <v>1</v>
      </c>
      <c r="H14" s="68">
        <v>10</v>
      </c>
      <c r="I14" s="68">
        <v>10</v>
      </c>
      <c r="J14" s="68"/>
    </row>
    <row r="15" ht="26.1" customHeight="1" spans="1:256">
      <c r="A15" s="69"/>
      <c r="B15" s="70" t="s">
        <v>751</v>
      </c>
      <c r="C15" s="83" t="s">
        <v>979</v>
      </c>
      <c r="D15" s="75"/>
      <c r="E15" s="51">
        <v>1</v>
      </c>
      <c r="F15" s="76" t="s">
        <v>754</v>
      </c>
      <c r="G15" s="73">
        <v>1</v>
      </c>
      <c r="H15" s="68">
        <v>10</v>
      </c>
      <c r="I15" s="68">
        <v>10</v>
      </c>
      <c r="J15" s="68"/>
    </row>
    <row r="16" ht="18" customHeight="1" spans="1:256">
      <c r="A16" s="69"/>
      <c r="B16" s="70" t="s">
        <v>762</v>
      </c>
      <c r="C16" s="77">
        <v>45657</v>
      </c>
      <c r="D16" s="75"/>
      <c r="E16" s="51">
        <v>1</v>
      </c>
      <c r="F16" s="76" t="s">
        <v>754</v>
      </c>
      <c r="G16" s="73">
        <v>1</v>
      </c>
      <c r="H16" s="68">
        <v>10</v>
      </c>
      <c r="I16" s="68">
        <v>10</v>
      </c>
      <c r="J16" s="68"/>
    </row>
    <row r="17" ht="18" customHeight="1" spans="1:10">
      <c r="A17" s="69"/>
      <c r="B17" s="69" t="s">
        <v>765</v>
      </c>
      <c r="C17" s="78" t="s">
        <v>1155</v>
      </c>
      <c r="D17" s="75"/>
      <c r="E17" s="51">
        <v>1</v>
      </c>
      <c r="F17" s="76" t="s">
        <v>754</v>
      </c>
      <c r="G17" s="73">
        <v>1</v>
      </c>
      <c r="H17" s="68">
        <v>10</v>
      </c>
      <c r="I17" s="68">
        <v>10</v>
      </c>
      <c r="J17" s="68"/>
    </row>
    <row r="18" ht="30" customHeight="1" spans="1:10">
      <c r="A18" s="69" t="s">
        <v>768</v>
      </c>
      <c r="B18" s="69" t="s">
        <v>769</v>
      </c>
      <c r="C18" s="78" t="s">
        <v>891</v>
      </c>
      <c r="D18" s="75"/>
      <c r="E18" s="51">
        <v>1</v>
      </c>
      <c r="F18" s="76" t="s">
        <v>754</v>
      </c>
      <c r="G18" s="73">
        <v>1</v>
      </c>
      <c r="H18" s="68">
        <v>10</v>
      </c>
      <c r="I18" s="68">
        <v>10</v>
      </c>
      <c r="J18" s="68"/>
    </row>
    <row r="19" ht="36" customHeight="1" spans="1:10">
      <c r="A19" s="69"/>
      <c r="B19" s="69" t="s">
        <v>774</v>
      </c>
      <c r="C19" s="79" t="s">
        <v>980</v>
      </c>
      <c r="D19" s="75"/>
      <c r="E19" s="51">
        <v>1</v>
      </c>
      <c r="F19" s="76" t="s">
        <v>754</v>
      </c>
      <c r="G19" s="73">
        <v>1</v>
      </c>
      <c r="H19" s="68">
        <v>10</v>
      </c>
      <c r="I19" s="68">
        <v>10</v>
      </c>
      <c r="J19" s="68"/>
    </row>
    <row r="20" ht="30" customHeight="1" spans="1:10">
      <c r="A20" s="69"/>
      <c r="B20" s="69" t="s">
        <v>778</v>
      </c>
      <c r="C20" s="78" t="s">
        <v>981</v>
      </c>
      <c r="D20" s="75"/>
      <c r="E20" s="51">
        <v>1</v>
      </c>
      <c r="F20" s="76" t="s">
        <v>754</v>
      </c>
      <c r="G20" s="73">
        <v>1</v>
      </c>
      <c r="H20" s="68">
        <v>10</v>
      </c>
      <c r="I20" s="68">
        <v>10</v>
      </c>
      <c r="J20" s="68"/>
    </row>
    <row r="21" ht="30" customHeight="1" spans="1:10">
      <c r="A21" s="69"/>
      <c r="B21" s="80" t="s">
        <v>782</v>
      </c>
      <c r="C21" s="78" t="s">
        <v>982</v>
      </c>
      <c r="D21" s="75"/>
      <c r="E21" s="51">
        <v>1</v>
      </c>
      <c r="F21" s="76" t="s">
        <v>754</v>
      </c>
      <c r="G21" s="73">
        <v>1</v>
      </c>
      <c r="H21" s="68">
        <v>10</v>
      </c>
      <c r="I21" s="68">
        <v>10</v>
      </c>
      <c r="J21" s="68"/>
    </row>
    <row r="22" ht="30" customHeight="1" spans="1:10">
      <c r="A22" s="81" t="s">
        <v>786</v>
      </c>
      <c r="B22" s="82" t="s">
        <v>787</v>
      </c>
      <c r="C22" s="83" t="s">
        <v>973</v>
      </c>
      <c r="D22" s="75"/>
      <c r="E22" s="51">
        <v>1</v>
      </c>
      <c r="F22" s="76" t="s">
        <v>754</v>
      </c>
      <c r="G22" s="73">
        <v>1</v>
      </c>
      <c r="H22" s="68">
        <v>10</v>
      </c>
      <c r="I22" s="68">
        <v>10</v>
      </c>
      <c r="J22" s="84" t="s">
        <v>833</v>
      </c>
    </row>
    <row r="23" ht="54" customHeight="1" spans="1:10">
      <c r="A23" s="51" t="s">
        <v>834</v>
      </c>
      <c r="B23" s="51"/>
      <c r="C23" s="51"/>
      <c r="D23" s="85"/>
      <c r="E23" s="85"/>
      <c r="F23" s="85"/>
      <c r="G23" s="85"/>
      <c r="H23" s="85"/>
      <c r="I23" s="85"/>
      <c r="J23" s="85"/>
    </row>
    <row r="24" ht="25.5" customHeight="1" spans="1:10">
      <c r="A24" s="51" t="s">
        <v>835</v>
      </c>
      <c r="B24" s="51"/>
      <c r="C24" s="51"/>
      <c r="D24" s="51"/>
      <c r="E24" s="51"/>
      <c r="F24" s="51"/>
      <c r="G24" s="51"/>
      <c r="H24" s="51">
        <v>100</v>
      </c>
      <c r="I24" s="51">
        <v>100</v>
      </c>
      <c r="J24" s="86" t="s">
        <v>836</v>
      </c>
    </row>
    <row r="25" ht="17.1" customHeight="1" spans="1:10">
      <c r="A25" s="87"/>
      <c r="B25" s="87"/>
      <c r="C25" s="87"/>
      <c r="D25" s="87"/>
      <c r="E25" s="87"/>
      <c r="F25" s="87"/>
      <c r="G25" s="87"/>
      <c r="H25" s="87"/>
      <c r="I25" s="87"/>
      <c r="J25" s="88"/>
    </row>
    <row r="26" ht="29.1" customHeight="1" spans="1:10">
      <c r="A26" s="89" t="s">
        <v>791</v>
      </c>
      <c r="B26" s="87"/>
      <c r="C26" s="87"/>
      <c r="D26" s="87"/>
      <c r="E26" s="87"/>
      <c r="F26" s="87"/>
      <c r="G26" s="87"/>
      <c r="H26" s="87"/>
      <c r="I26" s="87"/>
      <c r="J26" s="88"/>
    </row>
    <row r="27" ht="27" customHeight="1" spans="1:10">
      <c r="A27" s="89" t="s">
        <v>792</v>
      </c>
      <c r="B27" s="89"/>
      <c r="C27" s="89"/>
      <c r="D27" s="89"/>
      <c r="E27" s="89"/>
      <c r="F27" s="89"/>
      <c r="G27" s="89"/>
      <c r="H27" s="89"/>
      <c r="I27" s="89"/>
      <c r="J27" s="89"/>
    </row>
    <row r="28" ht="18.95" customHeight="1" spans="1:10">
      <c r="A28" s="89" t="s">
        <v>793</v>
      </c>
      <c r="B28" s="89"/>
      <c r="C28" s="89"/>
      <c r="D28" s="89"/>
      <c r="E28" s="89"/>
      <c r="F28" s="89"/>
      <c r="G28" s="89"/>
      <c r="H28" s="89"/>
      <c r="I28" s="89"/>
      <c r="J28" s="89"/>
    </row>
    <row r="29" ht="18" customHeight="1" spans="1:10">
      <c r="A29" s="89" t="s">
        <v>837</v>
      </c>
      <c r="B29" s="89"/>
      <c r="C29" s="89"/>
      <c r="D29" s="89"/>
      <c r="E29" s="89"/>
      <c r="F29" s="89"/>
      <c r="G29" s="89"/>
      <c r="H29" s="89"/>
      <c r="I29" s="89"/>
      <c r="J29" s="89"/>
    </row>
    <row r="30" ht="18" customHeight="1" spans="1:10">
      <c r="A30" s="89" t="s">
        <v>838</v>
      </c>
      <c r="B30" s="89"/>
      <c r="C30" s="89"/>
      <c r="D30" s="89"/>
      <c r="E30" s="89"/>
      <c r="F30" s="89"/>
      <c r="G30" s="89"/>
      <c r="H30" s="89"/>
      <c r="I30" s="89"/>
      <c r="J30" s="89"/>
    </row>
    <row r="31" ht="18" customHeight="1" spans="1:10">
      <c r="A31" s="89" t="s">
        <v>839</v>
      </c>
      <c r="B31" s="89"/>
      <c r="C31" s="89"/>
      <c r="D31" s="89"/>
      <c r="E31" s="89"/>
      <c r="F31" s="89"/>
      <c r="G31" s="89"/>
      <c r="H31" s="89"/>
      <c r="I31" s="89"/>
      <c r="J31" s="89"/>
    </row>
    <row r="32" ht="24" customHeight="1" spans="1:10">
      <c r="A32" s="89" t="s">
        <v>840</v>
      </c>
      <c r="B32" s="89"/>
      <c r="C32" s="89"/>
      <c r="D32" s="89"/>
      <c r="E32" s="89"/>
      <c r="F32" s="89"/>
      <c r="G32" s="89"/>
      <c r="H32" s="89"/>
      <c r="I32" s="89"/>
      <c r="J32" s="8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IV32"/>
  <sheetViews>
    <sheetView workbookViewId="0">
      <selection activeCell="F17" sqref="F17"/>
    </sheetView>
  </sheetViews>
  <sheetFormatPr defaultColWidth="9" defaultRowHeight="13.5"/>
  <cols>
    <col min="1" max="2" width="11.1333333333333" style="91" customWidth="1"/>
    <col min="3" max="3" width="14.63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1157</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957</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5" t="s">
        <v>1158</v>
      </c>
      <c r="E6" s="55" t="s">
        <v>1158</v>
      </c>
      <c r="F6" s="55" t="s">
        <v>1158</v>
      </c>
      <c r="G6" s="51">
        <v>10</v>
      </c>
      <c r="H6" s="93">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55" t="s">
        <v>1158</v>
      </c>
      <c r="E7" s="55" t="s">
        <v>1158</v>
      </c>
      <c r="F7" s="55" t="s">
        <v>1158</v>
      </c>
      <c r="G7" s="51" t="s">
        <v>634</v>
      </c>
      <c r="H7" s="93">
        <v>1</v>
      </c>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1159</v>
      </c>
      <c r="C11" s="59"/>
      <c r="D11" s="59"/>
      <c r="E11" s="60"/>
      <c r="F11" s="57" t="s">
        <v>960</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7" customHeight="1" spans="1:256">
      <c r="A14" s="69" t="s">
        <v>747</v>
      </c>
      <c r="B14" s="70" t="s">
        <v>748</v>
      </c>
      <c r="C14" s="111" t="s">
        <v>1160</v>
      </c>
      <c r="D14" s="321" t="s">
        <v>818</v>
      </c>
      <c r="E14" s="97">
        <v>7</v>
      </c>
      <c r="F14" s="98" t="s">
        <v>879</v>
      </c>
      <c r="G14" s="98"/>
      <c r="H14" s="98">
        <v>10</v>
      </c>
      <c r="I14" s="98">
        <v>10</v>
      </c>
      <c r="J14" s="68"/>
    </row>
    <row r="15" ht="18" customHeight="1" spans="1:256">
      <c r="A15" s="69"/>
      <c r="B15" s="70" t="s">
        <v>751</v>
      </c>
      <c r="C15" s="111" t="s">
        <v>1057</v>
      </c>
      <c r="D15" s="69"/>
      <c r="E15" s="97">
        <v>100</v>
      </c>
      <c r="F15" s="98" t="s">
        <v>754</v>
      </c>
      <c r="G15" s="98"/>
      <c r="H15" s="98">
        <v>20</v>
      </c>
      <c r="I15" s="98">
        <v>20</v>
      </c>
      <c r="J15" s="68"/>
    </row>
    <row r="16" ht="18" customHeight="1" spans="1:256">
      <c r="A16" s="69"/>
      <c r="B16" s="70" t="s">
        <v>762</v>
      </c>
      <c r="C16" s="111" t="s">
        <v>1058</v>
      </c>
      <c r="D16" s="69"/>
      <c r="E16" s="97">
        <v>100</v>
      </c>
      <c r="F16" s="98" t="s">
        <v>754</v>
      </c>
      <c r="G16" s="98"/>
      <c r="H16" s="98">
        <v>20</v>
      </c>
      <c r="I16" s="98">
        <v>20</v>
      </c>
      <c r="J16" s="68"/>
    </row>
    <row r="17" ht="18" customHeight="1" spans="1:10">
      <c r="A17" s="69"/>
      <c r="B17" s="69" t="s">
        <v>765</v>
      </c>
      <c r="C17" s="111" t="s">
        <v>1079</v>
      </c>
      <c r="D17" s="69"/>
      <c r="E17" s="97">
        <v>0.6</v>
      </c>
      <c r="F17" s="57" t="s">
        <v>750</v>
      </c>
      <c r="G17" s="98"/>
      <c r="H17" s="98">
        <v>10</v>
      </c>
      <c r="I17" s="98">
        <v>10</v>
      </c>
      <c r="J17" s="68"/>
    </row>
    <row r="18" ht="30" customHeight="1" spans="1:10">
      <c r="A18" s="69" t="s">
        <v>768</v>
      </c>
      <c r="B18" s="69" t="s">
        <v>769</v>
      </c>
      <c r="C18" s="111"/>
      <c r="D18" s="69"/>
      <c r="E18" s="97"/>
      <c r="F18" s="98"/>
      <c r="G18" s="98"/>
      <c r="H18" s="98"/>
      <c r="I18" s="98"/>
      <c r="J18" s="68"/>
    </row>
    <row r="19" ht="30" customHeight="1" spans="1:10">
      <c r="A19" s="69"/>
      <c r="B19" s="69" t="s">
        <v>774</v>
      </c>
      <c r="C19" s="111" t="s">
        <v>1161</v>
      </c>
      <c r="D19" s="69"/>
      <c r="E19" s="97">
        <v>100</v>
      </c>
      <c r="F19" s="98" t="s">
        <v>754</v>
      </c>
      <c r="G19" s="98"/>
      <c r="H19" s="98">
        <v>20</v>
      </c>
      <c r="I19" s="98">
        <v>20</v>
      </c>
      <c r="J19" s="68"/>
    </row>
    <row r="20" ht="30" customHeight="1" spans="1:10">
      <c r="A20" s="69"/>
      <c r="B20" s="69" t="s">
        <v>778</v>
      </c>
      <c r="C20" s="111"/>
      <c r="D20" s="69"/>
      <c r="E20" s="97"/>
      <c r="F20" s="98"/>
      <c r="G20" s="98"/>
      <c r="H20" s="98"/>
      <c r="I20" s="98"/>
      <c r="J20" s="68"/>
    </row>
    <row r="21" ht="30" customHeight="1" spans="1:10">
      <c r="A21" s="69"/>
      <c r="B21" s="80" t="s">
        <v>782</v>
      </c>
      <c r="C21" s="111"/>
      <c r="D21" s="69"/>
      <c r="E21" s="97"/>
      <c r="F21" s="98"/>
      <c r="G21" s="98"/>
      <c r="H21" s="98"/>
      <c r="I21" s="98"/>
      <c r="J21" s="68"/>
    </row>
    <row r="22" ht="30" customHeight="1" spans="1:10">
      <c r="A22" s="81" t="s">
        <v>786</v>
      </c>
      <c r="B22" s="82" t="s">
        <v>787</v>
      </c>
      <c r="C22" s="111" t="s">
        <v>789</v>
      </c>
      <c r="D22" s="69"/>
      <c r="E22" s="97">
        <v>100</v>
      </c>
      <c r="F22" s="97" t="s">
        <v>754</v>
      </c>
      <c r="G22" s="97"/>
      <c r="H22" s="97">
        <v>10</v>
      </c>
      <c r="I22" s="97">
        <v>10</v>
      </c>
      <c r="J22" s="84" t="s">
        <v>833</v>
      </c>
    </row>
    <row r="23" ht="54" customHeight="1" spans="1:10">
      <c r="A23" s="103" t="s">
        <v>834</v>
      </c>
      <c r="B23" s="103"/>
      <c r="C23" s="103"/>
      <c r="D23" s="104"/>
      <c r="E23" s="104"/>
      <c r="F23" s="104"/>
      <c r="G23" s="104"/>
      <c r="H23" s="104"/>
      <c r="I23" s="104"/>
      <c r="J23" s="104"/>
    </row>
    <row r="24" ht="25.5" customHeight="1" spans="1:10">
      <c r="A24" s="103" t="s">
        <v>835</v>
      </c>
      <c r="B24" s="103"/>
      <c r="C24" s="103"/>
      <c r="D24" s="103"/>
      <c r="E24" s="103"/>
      <c r="F24" s="103"/>
      <c r="G24" s="103"/>
      <c r="H24" s="103">
        <v>100</v>
      </c>
      <c r="I24" s="103">
        <v>100</v>
      </c>
      <c r="J24" s="106" t="s">
        <v>836</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IV32"/>
  <sheetViews>
    <sheetView workbookViewId="0">
      <selection activeCell="D6" sqref="D6"/>
    </sheetView>
  </sheetViews>
  <sheetFormatPr defaultColWidth="9" defaultRowHeight="13.5"/>
  <cols>
    <col min="1" max="1" width="10.3833333333333" style="48" customWidth="1"/>
    <col min="2" max="2" width="9.63333333333333" style="48" customWidth="1"/>
    <col min="3" max="3" width="24" style="48" customWidth="1"/>
    <col min="4" max="6" width="11.2583333333333" style="48" customWidth="1"/>
    <col min="7" max="7" width="10" style="48" customWidth="1"/>
    <col min="8" max="8" width="9" style="48"/>
    <col min="9" max="9" width="8.63333333333333" style="48" customWidth="1"/>
    <col min="10" max="10" width="11.5" style="48" customWidth="1"/>
    <col min="11" max="16384" width="9" style="48"/>
  </cols>
  <sheetData>
    <row r="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1162</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3"/>
      <c r="F4" s="51" t="s">
        <v>799</v>
      </c>
      <c r="G4" s="52" t="s">
        <v>975</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55" t="s">
        <v>1163</v>
      </c>
      <c r="E6" s="55" t="s">
        <v>1163</v>
      </c>
      <c r="F6" s="55" t="s">
        <v>1163</v>
      </c>
      <c r="G6" s="51">
        <v>10</v>
      </c>
      <c r="H6" s="56">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55" t="s">
        <v>1163</v>
      </c>
      <c r="E7" s="55" t="s">
        <v>1163</v>
      </c>
      <c r="F7" s="55" t="s">
        <v>1163</v>
      </c>
      <c r="G7" s="51" t="s">
        <v>634</v>
      </c>
      <c r="H7" s="56">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1134</v>
      </c>
      <c r="C11" s="59"/>
      <c r="D11" s="59"/>
      <c r="E11" s="60"/>
      <c r="F11" s="57" t="s">
        <v>950</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1" customHeight="1" spans="1:256">
      <c r="A14" s="69" t="s">
        <v>747</v>
      </c>
      <c r="B14" s="70" t="s">
        <v>748</v>
      </c>
      <c r="C14" s="83" t="s">
        <v>1135</v>
      </c>
      <c r="D14" s="323" t="s">
        <v>818</v>
      </c>
      <c r="E14" s="51">
        <v>23</v>
      </c>
      <c r="F14" s="67" t="s">
        <v>879</v>
      </c>
      <c r="G14" s="73">
        <v>1</v>
      </c>
      <c r="H14" s="68">
        <v>10</v>
      </c>
      <c r="I14" s="68">
        <v>10</v>
      </c>
      <c r="J14" s="68"/>
    </row>
    <row r="15" ht="26.1" customHeight="1" spans="1:256">
      <c r="A15" s="69"/>
      <c r="B15" s="70" t="s">
        <v>751</v>
      </c>
      <c r="C15" s="83" t="s">
        <v>1164</v>
      </c>
      <c r="D15" s="75"/>
      <c r="E15" s="51">
        <v>1</v>
      </c>
      <c r="F15" s="76" t="s">
        <v>754</v>
      </c>
      <c r="G15" s="73">
        <v>1</v>
      </c>
      <c r="H15" s="68">
        <v>10</v>
      </c>
      <c r="I15" s="68">
        <v>10</v>
      </c>
      <c r="J15" s="68"/>
    </row>
    <row r="16" ht="18" customHeight="1" spans="1:256">
      <c r="A16" s="69"/>
      <c r="B16" s="70" t="s">
        <v>762</v>
      </c>
      <c r="C16" s="77">
        <v>45657</v>
      </c>
      <c r="D16" s="75"/>
      <c r="E16" s="51">
        <v>12</v>
      </c>
      <c r="F16" s="76" t="s">
        <v>754</v>
      </c>
      <c r="G16" s="73">
        <v>1</v>
      </c>
      <c r="H16" s="68">
        <v>10</v>
      </c>
      <c r="I16" s="68">
        <v>10</v>
      </c>
      <c r="J16" s="68"/>
    </row>
    <row r="17" ht="18" customHeight="1" spans="1:10">
      <c r="A17" s="69"/>
      <c r="B17" s="69" t="s">
        <v>765</v>
      </c>
      <c r="C17" s="78" t="s">
        <v>1163</v>
      </c>
      <c r="D17" s="75"/>
      <c r="E17" s="51">
        <v>1</v>
      </c>
      <c r="F17" s="76" t="s">
        <v>754</v>
      </c>
      <c r="G17" s="73">
        <v>1</v>
      </c>
      <c r="H17" s="68">
        <v>10</v>
      </c>
      <c r="I17" s="68">
        <v>10</v>
      </c>
      <c r="J17" s="68"/>
    </row>
    <row r="18" ht="30" customHeight="1" spans="1:10">
      <c r="A18" s="69" t="s">
        <v>768</v>
      </c>
      <c r="B18" s="69" t="s">
        <v>769</v>
      </c>
      <c r="C18" s="78" t="s">
        <v>891</v>
      </c>
      <c r="D18" s="75"/>
      <c r="E18" s="51">
        <v>1</v>
      </c>
      <c r="F18" s="76" t="s">
        <v>754</v>
      </c>
      <c r="G18" s="73">
        <v>1</v>
      </c>
      <c r="H18" s="68">
        <v>10</v>
      </c>
      <c r="I18" s="68">
        <v>10</v>
      </c>
      <c r="J18" s="68"/>
    </row>
    <row r="19" ht="45" customHeight="1" spans="1:10">
      <c r="A19" s="69"/>
      <c r="B19" s="69" t="s">
        <v>774</v>
      </c>
      <c r="C19" s="79" t="s">
        <v>1134</v>
      </c>
      <c r="D19" s="75"/>
      <c r="E19" s="51">
        <v>1</v>
      </c>
      <c r="F19" s="76" t="s">
        <v>754</v>
      </c>
      <c r="G19" s="73">
        <v>1</v>
      </c>
      <c r="H19" s="68">
        <v>10</v>
      </c>
      <c r="I19" s="68">
        <v>10</v>
      </c>
      <c r="J19" s="68"/>
    </row>
    <row r="20" ht="30" customHeight="1" spans="1:10">
      <c r="A20" s="69"/>
      <c r="B20" s="69" t="s">
        <v>778</v>
      </c>
      <c r="C20" s="78" t="s">
        <v>1137</v>
      </c>
      <c r="D20" s="75"/>
      <c r="E20" s="51">
        <v>1</v>
      </c>
      <c r="F20" s="76" t="s">
        <v>754</v>
      </c>
      <c r="G20" s="73">
        <v>1</v>
      </c>
      <c r="H20" s="68">
        <v>10</v>
      </c>
      <c r="I20" s="68">
        <v>10</v>
      </c>
      <c r="J20" s="68"/>
    </row>
    <row r="21" ht="30" customHeight="1" spans="1:10">
      <c r="A21" s="69"/>
      <c r="B21" s="80" t="s">
        <v>782</v>
      </c>
      <c r="C21" s="78" t="s">
        <v>954</v>
      </c>
      <c r="D21" s="75"/>
      <c r="E21" s="51">
        <v>1</v>
      </c>
      <c r="F21" s="76" t="s">
        <v>754</v>
      </c>
      <c r="G21" s="73">
        <v>1</v>
      </c>
      <c r="H21" s="68">
        <v>10</v>
      </c>
      <c r="I21" s="68">
        <v>10</v>
      </c>
      <c r="J21" s="68"/>
    </row>
    <row r="22" ht="30" customHeight="1" spans="1:10">
      <c r="A22" s="81" t="s">
        <v>786</v>
      </c>
      <c r="B22" s="82" t="s">
        <v>787</v>
      </c>
      <c r="C22" s="83" t="s">
        <v>955</v>
      </c>
      <c r="D22" s="75"/>
      <c r="E22" s="51">
        <v>1</v>
      </c>
      <c r="F22" s="76" t="s">
        <v>754</v>
      </c>
      <c r="G22" s="73">
        <v>1</v>
      </c>
      <c r="H22" s="68">
        <v>10</v>
      </c>
      <c r="I22" s="68">
        <v>10</v>
      </c>
      <c r="J22" s="84" t="s">
        <v>833</v>
      </c>
    </row>
    <row r="23" ht="54" customHeight="1" spans="1:10">
      <c r="A23" s="51" t="s">
        <v>834</v>
      </c>
      <c r="B23" s="51"/>
      <c r="C23" s="51"/>
      <c r="D23" s="85"/>
      <c r="E23" s="85"/>
      <c r="F23" s="85"/>
      <c r="G23" s="85"/>
      <c r="H23" s="85"/>
      <c r="I23" s="85"/>
      <c r="J23" s="85"/>
    </row>
    <row r="24" ht="25.5" customHeight="1" spans="1:10">
      <c r="A24" s="51" t="s">
        <v>835</v>
      </c>
      <c r="B24" s="51"/>
      <c r="C24" s="51"/>
      <c r="D24" s="51"/>
      <c r="E24" s="51"/>
      <c r="F24" s="51"/>
      <c r="G24" s="51"/>
      <c r="H24" s="51">
        <v>100</v>
      </c>
      <c r="I24" s="51">
        <v>100</v>
      </c>
      <c r="J24" s="86" t="s">
        <v>836</v>
      </c>
    </row>
    <row r="25" ht="17.1" customHeight="1" spans="1:10">
      <c r="A25" s="87"/>
      <c r="B25" s="87"/>
      <c r="C25" s="87"/>
      <c r="D25" s="87"/>
      <c r="E25" s="87"/>
      <c r="F25" s="87"/>
      <c r="G25" s="87"/>
      <c r="H25" s="87"/>
      <c r="I25" s="87"/>
      <c r="J25" s="88"/>
    </row>
    <row r="26" ht="29.1" customHeight="1" spans="1:10">
      <c r="A26" s="89" t="s">
        <v>791</v>
      </c>
      <c r="B26" s="87"/>
      <c r="C26" s="87"/>
      <c r="D26" s="87"/>
      <c r="E26" s="87"/>
      <c r="F26" s="87"/>
      <c r="G26" s="87"/>
      <c r="H26" s="87"/>
      <c r="I26" s="87"/>
      <c r="J26" s="88"/>
    </row>
    <row r="27" ht="27" customHeight="1" spans="1:10">
      <c r="A27" s="89" t="s">
        <v>792</v>
      </c>
      <c r="B27" s="89"/>
      <c r="C27" s="89"/>
      <c r="D27" s="89"/>
      <c r="E27" s="89"/>
      <c r="F27" s="89"/>
      <c r="G27" s="89"/>
      <c r="H27" s="89"/>
      <c r="I27" s="89"/>
      <c r="J27" s="89"/>
    </row>
    <row r="28" ht="18.95" customHeight="1" spans="1:10">
      <c r="A28" s="89" t="s">
        <v>793</v>
      </c>
      <c r="B28" s="89"/>
      <c r="C28" s="89"/>
      <c r="D28" s="89"/>
      <c r="E28" s="89"/>
      <c r="F28" s="89"/>
      <c r="G28" s="89"/>
      <c r="H28" s="89"/>
      <c r="I28" s="89"/>
      <c r="J28" s="89"/>
    </row>
    <row r="29" ht="18" customHeight="1" spans="1:10">
      <c r="A29" s="89" t="s">
        <v>837</v>
      </c>
      <c r="B29" s="89"/>
      <c r="C29" s="89"/>
      <c r="D29" s="89"/>
      <c r="E29" s="89"/>
      <c r="F29" s="89"/>
      <c r="G29" s="89"/>
      <c r="H29" s="89"/>
      <c r="I29" s="89"/>
      <c r="J29" s="89"/>
    </row>
    <row r="30" ht="18" customHeight="1" spans="1:10">
      <c r="A30" s="89" t="s">
        <v>838</v>
      </c>
      <c r="B30" s="89"/>
      <c r="C30" s="89"/>
      <c r="D30" s="89"/>
      <c r="E30" s="89"/>
      <c r="F30" s="89"/>
      <c r="G30" s="89"/>
      <c r="H30" s="89"/>
      <c r="I30" s="89"/>
      <c r="J30" s="89"/>
    </row>
    <row r="31" ht="18" customHeight="1" spans="1:10">
      <c r="A31" s="89" t="s">
        <v>839</v>
      </c>
      <c r="B31" s="89"/>
      <c r="C31" s="89"/>
      <c r="D31" s="89"/>
      <c r="E31" s="89"/>
      <c r="F31" s="89"/>
      <c r="G31" s="89"/>
      <c r="H31" s="89"/>
      <c r="I31" s="89"/>
      <c r="J31" s="89"/>
    </row>
    <row r="32" ht="24" customHeight="1" spans="1:10">
      <c r="A32" s="89" t="s">
        <v>840</v>
      </c>
      <c r="B32" s="89"/>
      <c r="C32" s="89"/>
      <c r="D32" s="89"/>
      <c r="E32" s="89"/>
      <c r="F32" s="89"/>
      <c r="G32" s="89"/>
      <c r="H32" s="89"/>
      <c r="I32" s="89"/>
      <c r="J32" s="8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IV32"/>
  <sheetViews>
    <sheetView workbookViewId="0">
      <selection activeCell="J18" sqref="J18"/>
    </sheetView>
  </sheetViews>
  <sheetFormatPr defaultColWidth="9" defaultRowHeight="13.5"/>
  <cols>
    <col min="1" max="1" width="10.3833333333333" style="48" customWidth="1"/>
    <col min="2" max="2" width="9.63333333333333" style="48" customWidth="1"/>
    <col min="3" max="3" width="24" style="48" customWidth="1"/>
    <col min="4" max="6" width="11.2583333333333" style="48" customWidth="1"/>
    <col min="7" max="7" width="10" style="48" customWidth="1"/>
    <col min="8" max="8" width="9" style="48"/>
    <col min="9" max="9" width="8.63333333333333" style="48" customWidth="1"/>
    <col min="10" max="10" width="11.5" style="48" customWidth="1"/>
    <col min="11" max="16384" width="9" style="48"/>
  </cols>
  <sheetData>
    <row r="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1165</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3"/>
      <c r="F4" s="51" t="s">
        <v>799</v>
      </c>
      <c r="G4" s="52" t="s">
        <v>975</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55" t="s">
        <v>1166</v>
      </c>
      <c r="E6" s="55" t="s">
        <v>1166</v>
      </c>
      <c r="F6" s="55" t="s">
        <v>1166</v>
      </c>
      <c r="G6" s="51">
        <v>10</v>
      </c>
      <c r="H6" s="56">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55" t="s">
        <v>1166</v>
      </c>
      <c r="E7" s="55" t="s">
        <v>1166</v>
      </c>
      <c r="F7" s="55" t="s">
        <v>1166</v>
      </c>
      <c r="G7" s="51" t="s">
        <v>634</v>
      </c>
      <c r="H7" s="56">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980</v>
      </c>
      <c r="C11" s="59"/>
      <c r="D11" s="59"/>
      <c r="E11" s="60"/>
      <c r="F11" s="57" t="s">
        <v>950</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1" customHeight="1" spans="1:256">
      <c r="A14" s="69" t="s">
        <v>747</v>
      </c>
      <c r="B14" s="70" t="s">
        <v>748</v>
      </c>
      <c r="C14" s="110" t="s">
        <v>969</v>
      </c>
      <c r="D14" s="323" t="s">
        <v>818</v>
      </c>
      <c r="E14" s="51">
        <v>10</v>
      </c>
      <c r="F14" s="67" t="s">
        <v>879</v>
      </c>
      <c r="G14" s="73">
        <v>1</v>
      </c>
      <c r="H14" s="68">
        <v>10</v>
      </c>
      <c r="I14" s="68">
        <v>10</v>
      </c>
      <c r="J14" s="68"/>
    </row>
    <row r="15" ht="26.1" customHeight="1" spans="1:256">
      <c r="A15" s="69"/>
      <c r="B15" s="70" t="s">
        <v>751</v>
      </c>
      <c r="C15" s="83" t="s">
        <v>979</v>
      </c>
      <c r="D15" s="75"/>
      <c r="E15" s="51">
        <v>1</v>
      </c>
      <c r="F15" s="76" t="s">
        <v>754</v>
      </c>
      <c r="G15" s="73" t="s">
        <v>754</v>
      </c>
      <c r="H15" s="68">
        <v>10</v>
      </c>
      <c r="I15" s="68">
        <v>10</v>
      </c>
      <c r="J15" s="68"/>
    </row>
    <row r="16" ht="18" customHeight="1" spans="1:256">
      <c r="A16" s="69"/>
      <c r="B16" s="70" t="s">
        <v>762</v>
      </c>
      <c r="C16" s="77">
        <v>45657</v>
      </c>
      <c r="D16" s="75"/>
      <c r="E16" s="51">
        <v>1</v>
      </c>
      <c r="F16" s="76" t="s">
        <v>754</v>
      </c>
      <c r="G16" s="73" t="s">
        <v>754</v>
      </c>
      <c r="H16" s="68">
        <v>10</v>
      </c>
      <c r="I16" s="68">
        <v>10</v>
      </c>
      <c r="J16" s="68"/>
    </row>
    <row r="17" ht="18" customHeight="1" spans="1:10">
      <c r="A17" s="69"/>
      <c r="B17" s="69" t="s">
        <v>765</v>
      </c>
      <c r="C17" s="78" t="s">
        <v>1166</v>
      </c>
      <c r="D17" s="75"/>
      <c r="E17" s="51">
        <v>1</v>
      </c>
      <c r="F17" s="76" t="s">
        <v>754</v>
      </c>
      <c r="G17" s="73" t="s">
        <v>754</v>
      </c>
      <c r="H17" s="68">
        <v>10</v>
      </c>
      <c r="I17" s="68">
        <v>10</v>
      </c>
      <c r="J17" s="68"/>
    </row>
    <row r="18" ht="30" customHeight="1" spans="1:10">
      <c r="A18" s="69" t="s">
        <v>768</v>
      </c>
      <c r="B18" s="69" t="s">
        <v>769</v>
      </c>
      <c r="C18" s="78" t="s">
        <v>891</v>
      </c>
      <c r="D18" s="75"/>
      <c r="E18" s="51">
        <v>1</v>
      </c>
      <c r="F18" s="76" t="s">
        <v>754</v>
      </c>
      <c r="G18" s="73" t="s">
        <v>754</v>
      </c>
      <c r="H18" s="68">
        <v>10</v>
      </c>
      <c r="I18" s="68">
        <v>10</v>
      </c>
      <c r="J18" s="68"/>
    </row>
    <row r="19" ht="36" customHeight="1" spans="1:10">
      <c r="A19" s="69"/>
      <c r="B19" s="69" t="s">
        <v>774</v>
      </c>
      <c r="C19" s="79" t="s">
        <v>980</v>
      </c>
      <c r="D19" s="75"/>
      <c r="E19" s="51">
        <v>1</v>
      </c>
      <c r="F19" s="76" t="s">
        <v>754</v>
      </c>
      <c r="G19" s="73" t="s">
        <v>754</v>
      </c>
      <c r="H19" s="68">
        <v>10</v>
      </c>
      <c r="I19" s="68">
        <v>10</v>
      </c>
      <c r="J19" s="68"/>
    </row>
    <row r="20" ht="30" customHeight="1" spans="1:10">
      <c r="A20" s="69"/>
      <c r="B20" s="69" t="s">
        <v>778</v>
      </c>
      <c r="C20" s="78" t="s">
        <v>981</v>
      </c>
      <c r="D20" s="75"/>
      <c r="E20" s="51">
        <v>1</v>
      </c>
      <c r="F20" s="76" t="s">
        <v>754</v>
      </c>
      <c r="G20" s="73" t="s">
        <v>754</v>
      </c>
      <c r="H20" s="68">
        <v>10</v>
      </c>
      <c r="I20" s="68">
        <v>10</v>
      </c>
      <c r="J20" s="68"/>
    </row>
    <row r="21" ht="30" customHeight="1" spans="1:10">
      <c r="A21" s="69"/>
      <c r="B21" s="80" t="s">
        <v>782</v>
      </c>
      <c r="C21" s="78" t="s">
        <v>982</v>
      </c>
      <c r="D21" s="75"/>
      <c r="E21" s="51">
        <v>1</v>
      </c>
      <c r="F21" s="76" t="s">
        <v>754</v>
      </c>
      <c r="G21" s="73" t="s">
        <v>754</v>
      </c>
      <c r="H21" s="68">
        <v>10</v>
      </c>
      <c r="I21" s="68">
        <v>10</v>
      </c>
      <c r="J21" s="68"/>
    </row>
    <row r="22" ht="30" customHeight="1" spans="1:10">
      <c r="A22" s="81" t="s">
        <v>786</v>
      </c>
      <c r="B22" s="82" t="s">
        <v>787</v>
      </c>
      <c r="C22" s="83" t="s">
        <v>973</v>
      </c>
      <c r="D22" s="75"/>
      <c r="E22" s="51">
        <v>1</v>
      </c>
      <c r="F22" s="76" t="s">
        <v>754</v>
      </c>
      <c r="G22" s="73" t="s">
        <v>754</v>
      </c>
      <c r="H22" s="68">
        <v>10</v>
      </c>
      <c r="I22" s="68">
        <v>10</v>
      </c>
      <c r="J22" s="84" t="s">
        <v>833</v>
      </c>
    </row>
    <row r="23" ht="54" customHeight="1" spans="1:10">
      <c r="A23" s="51" t="s">
        <v>834</v>
      </c>
      <c r="B23" s="51"/>
      <c r="C23" s="51"/>
      <c r="D23" s="85"/>
      <c r="E23" s="85"/>
      <c r="F23" s="85"/>
      <c r="G23" s="85"/>
      <c r="H23" s="85"/>
      <c r="I23" s="85"/>
      <c r="J23" s="85"/>
    </row>
    <row r="24" ht="25.5" customHeight="1" spans="1:10">
      <c r="A24" s="51" t="s">
        <v>835</v>
      </c>
      <c r="B24" s="51"/>
      <c r="C24" s="51"/>
      <c r="D24" s="51"/>
      <c r="E24" s="51"/>
      <c r="F24" s="51"/>
      <c r="G24" s="51"/>
      <c r="H24" s="51">
        <v>100</v>
      </c>
      <c r="I24" s="51">
        <v>100</v>
      </c>
      <c r="J24" s="86" t="s">
        <v>836</v>
      </c>
    </row>
    <row r="25" ht="17.1" customHeight="1" spans="1:10">
      <c r="A25" s="87"/>
      <c r="B25" s="87"/>
      <c r="C25" s="87"/>
      <c r="D25" s="87"/>
      <c r="E25" s="87"/>
      <c r="F25" s="87"/>
      <c r="G25" s="87"/>
      <c r="H25" s="87"/>
      <c r="I25" s="87"/>
      <c r="J25" s="88"/>
    </row>
    <row r="26" ht="29.1" customHeight="1" spans="1:10">
      <c r="A26" s="89" t="s">
        <v>791</v>
      </c>
      <c r="B26" s="87"/>
      <c r="C26" s="87"/>
      <c r="D26" s="87"/>
      <c r="E26" s="87"/>
      <c r="F26" s="87"/>
      <c r="G26" s="87"/>
      <c r="H26" s="87"/>
      <c r="I26" s="87"/>
      <c r="J26" s="88"/>
    </row>
    <row r="27" ht="27" customHeight="1" spans="1:10">
      <c r="A27" s="89" t="s">
        <v>792</v>
      </c>
      <c r="B27" s="89"/>
      <c r="C27" s="89"/>
      <c r="D27" s="89"/>
      <c r="E27" s="89"/>
      <c r="F27" s="89"/>
      <c r="G27" s="89"/>
      <c r="H27" s="89"/>
      <c r="I27" s="89"/>
      <c r="J27" s="89"/>
    </row>
    <row r="28" ht="18.95" customHeight="1" spans="1:10">
      <c r="A28" s="89" t="s">
        <v>793</v>
      </c>
      <c r="B28" s="89"/>
      <c r="C28" s="89"/>
      <c r="D28" s="89"/>
      <c r="E28" s="89"/>
      <c r="F28" s="89"/>
      <c r="G28" s="89"/>
      <c r="H28" s="89"/>
      <c r="I28" s="89"/>
      <c r="J28" s="89"/>
    </row>
    <row r="29" ht="18" customHeight="1" spans="1:10">
      <c r="A29" s="89" t="s">
        <v>837</v>
      </c>
      <c r="B29" s="89"/>
      <c r="C29" s="89"/>
      <c r="D29" s="89"/>
      <c r="E29" s="89"/>
      <c r="F29" s="89"/>
      <c r="G29" s="89"/>
      <c r="H29" s="89"/>
      <c r="I29" s="89"/>
      <c r="J29" s="89"/>
    </row>
    <row r="30" ht="18" customHeight="1" spans="1:10">
      <c r="A30" s="89" t="s">
        <v>838</v>
      </c>
      <c r="B30" s="89"/>
      <c r="C30" s="89"/>
      <c r="D30" s="89"/>
      <c r="E30" s="89"/>
      <c r="F30" s="89"/>
      <c r="G30" s="89"/>
      <c r="H30" s="89"/>
      <c r="I30" s="89"/>
      <c r="J30" s="89"/>
    </row>
    <row r="31" ht="18" customHeight="1" spans="1:10">
      <c r="A31" s="89" t="s">
        <v>839</v>
      </c>
      <c r="B31" s="89"/>
      <c r="C31" s="89"/>
      <c r="D31" s="89"/>
      <c r="E31" s="89"/>
      <c r="F31" s="89"/>
      <c r="G31" s="89"/>
      <c r="H31" s="89"/>
      <c r="I31" s="89"/>
      <c r="J31" s="89"/>
    </row>
    <row r="32" ht="24" customHeight="1" spans="1:10">
      <c r="A32" s="89" t="s">
        <v>840</v>
      </c>
      <c r="B32" s="89"/>
      <c r="C32" s="89"/>
      <c r="D32" s="89"/>
      <c r="E32" s="89"/>
      <c r="F32" s="89"/>
      <c r="G32" s="89"/>
      <c r="H32" s="89"/>
      <c r="I32" s="89"/>
      <c r="J32" s="8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IV32"/>
  <sheetViews>
    <sheetView workbookViewId="0">
      <selection activeCell="A1" sqref="$A1:$XFD1048576"/>
    </sheetView>
  </sheetViews>
  <sheetFormatPr defaultColWidth="9" defaultRowHeight="13.5"/>
  <cols>
    <col min="1" max="1" width="10.3833333333333" style="48" customWidth="1"/>
    <col min="2" max="2" width="9.63333333333333" style="48" customWidth="1"/>
    <col min="3" max="3" width="24" style="48" customWidth="1"/>
    <col min="4" max="6" width="11.2583333333333" style="48" customWidth="1"/>
    <col min="7" max="7" width="10" style="48" customWidth="1"/>
    <col min="8" max="8" width="9" style="48"/>
    <col min="9" max="9" width="8.63333333333333" style="48" customWidth="1"/>
    <col min="10" max="10" width="11.5" style="48" customWidth="1"/>
    <col min="11" max="16384" width="9" style="48"/>
  </cols>
  <sheetData>
    <row r="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1167</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3"/>
      <c r="F4" s="51" t="s">
        <v>799</v>
      </c>
      <c r="G4" s="52" t="s">
        <v>975</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55" t="s">
        <v>1168</v>
      </c>
      <c r="E6" s="55" t="s">
        <v>1168</v>
      </c>
      <c r="F6" s="55" t="s">
        <v>1168</v>
      </c>
      <c r="G6" s="51">
        <v>10</v>
      </c>
      <c r="H6" s="56">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55" t="s">
        <v>1168</v>
      </c>
      <c r="E7" s="55" t="s">
        <v>1168</v>
      </c>
      <c r="F7" s="55" t="s">
        <v>1168</v>
      </c>
      <c r="G7" s="51" t="s">
        <v>634</v>
      </c>
      <c r="H7" s="56">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980</v>
      </c>
      <c r="C11" s="59"/>
      <c r="D11" s="59"/>
      <c r="E11" s="60"/>
      <c r="F11" s="57" t="s">
        <v>1169</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1" customHeight="1" spans="1:256">
      <c r="A14" s="69" t="s">
        <v>747</v>
      </c>
      <c r="B14" s="70" t="s">
        <v>748</v>
      </c>
      <c r="C14" s="110" t="s">
        <v>969</v>
      </c>
      <c r="D14" s="323" t="s">
        <v>818</v>
      </c>
      <c r="E14" s="51">
        <v>270</v>
      </c>
      <c r="F14" s="67" t="s">
        <v>879</v>
      </c>
      <c r="G14" s="73">
        <v>1</v>
      </c>
      <c r="H14" s="68">
        <v>10</v>
      </c>
      <c r="I14" s="68">
        <v>10</v>
      </c>
      <c r="J14" s="68"/>
    </row>
    <row r="15" ht="26.1" customHeight="1" spans="1:256">
      <c r="A15" s="69"/>
      <c r="B15" s="70" t="s">
        <v>751</v>
      </c>
      <c r="C15" s="83" t="s">
        <v>979</v>
      </c>
      <c r="D15" s="75"/>
      <c r="E15" s="51">
        <v>1</v>
      </c>
      <c r="F15" s="76" t="s">
        <v>754</v>
      </c>
      <c r="G15" s="73" t="s">
        <v>754</v>
      </c>
      <c r="H15" s="68">
        <v>10</v>
      </c>
      <c r="I15" s="68">
        <v>10</v>
      </c>
      <c r="J15" s="68"/>
    </row>
    <row r="16" ht="18" customHeight="1" spans="1:256">
      <c r="A16" s="69"/>
      <c r="B16" s="70" t="s">
        <v>762</v>
      </c>
      <c r="C16" s="77">
        <v>45657</v>
      </c>
      <c r="D16" s="75"/>
      <c r="E16" s="51">
        <v>1</v>
      </c>
      <c r="F16" s="76" t="s">
        <v>754</v>
      </c>
      <c r="G16" s="73" t="s">
        <v>754</v>
      </c>
      <c r="H16" s="68">
        <v>10</v>
      </c>
      <c r="I16" s="68">
        <v>10</v>
      </c>
      <c r="J16" s="68"/>
    </row>
    <row r="17" ht="18" customHeight="1" spans="1:10">
      <c r="A17" s="69"/>
      <c r="B17" s="69" t="s">
        <v>765</v>
      </c>
      <c r="C17" s="78" t="s">
        <v>1168</v>
      </c>
      <c r="D17" s="75"/>
      <c r="E17" s="51">
        <v>1</v>
      </c>
      <c r="F17" s="76" t="s">
        <v>754</v>
      </c>
      <c r="G17" s="73" t="s">
        <v>754</v>
      </c>
      <c r="H17" s="68">
        <v>10</v>
      </c>
      <c r="I17" s="68">
        <v>10</v>
      </c>
      <c r="J17" s="68"/>
    </row>
    <row r="18" ht="30" customHeight="1" spans="1:10">
      <c r="A18" s="69" t="s">
        <v>768</v>
      </c>
      <c r="B18" s="69" t="s">
        <v>769</v>
      </c>
      <c r="C18" s="78" t="s">
        <v>891</v>
      </c>
      <c r="D18" s="75"/>
      <c r="E18" s="51">
        <v>1</v>
      </c>
      <c r="F18" s="76" t="s">
        <v>754</v>
      </c>
      <c r="G18" s="73" t="s">
        <v>754</v>
      </c>
      <c r="H18" s="68">
        <v>10</v>
      </c>
      <c r="I18" s="68">
        <v>10</v>
      </c>
      <c r="J18" s="68"/>
    </row>
    <row r="19" ht="36" customHeight="1" spans="1:10">
      <c r="A19" s="69"/>
      <c r="B19" s="69" t="s">
        <v>774</v>
      </c>
      <c r="C19" s="79" t="s">
        <v>980</v>
      </c>
      <c r="D19" s="75"/>
      <c r="E19" s="51">
        <v>1</v>
      </c>
      <c r="F19" s="76" t="s">
        <v>754</v>
      </c>
      <c r="G19" s="73" t="s">
        <v>754</v>
      </c>
      <c r="H19" s="68">
        <v>10</v>
      </c>
      <c r="I19" s="68">
        <v>10</v>
      </c>
      <c r="J19" s="68"/>
    </row>
    <row r="20" ht="30" customHeight="1" spans="1:10">
      <c r="A20" s="69"/>
      <c r="B20" s="69" t="s">
        <v>778</v>
      </c>
      <c r="C20" s="78" t="s">
        <v>981</v>
      </c>
      <c r="D20" s="75"/>
      <c r="E20" s="51">
        <v>1</v>
      </c>
      <c r="F20" s="76" t="s">
        <v>754</v>
      </c>
      <c r="G20" s="73" t="s">
        <v>754</v>
      </c>
      <c r="H20" s="68">
        <v>10</v>
      </c>
      <c r="I20" s="68">
        <v>10</v>
      </c>
      <c r="J20" s="68"/>
    </row>
    <row r="21" ht="30" customHeight="1" spans="1:10">
      <c r="A21" s="69"/>
      <c r="B21" s="80" t="s">
        <v>782</v>
      </c>
      <c r="C21" s="78" t="s">
        <v>982</v>
      </c>
      <c r="D21" s="75"/>
      <c r="E21" s="51">
        <v>1</v>
      </c>
      <c r="F21" s="76" t="s">
        <v>754</v>
      </c>
      <c r="G21" s="73" t="s">
        <v>754</v>
      </c>
      <c r="H21" s="68">
        <v>10</v>
      </c>
      <c r="I21" s="68">
        <v>10</v>
      </c>
      <c r="J21" s="68"/>
    </row>
    <row r="22" ht="30" customHeight="1" spans="1:10">
      <c r="A22" s="81" t="s">
        <v>786</v>
      </c>
      <c r="B22" s="82" t="s">
        <v>787</v>
      </c>
      <c r="C22" s="83" t="s">
        <v>973</v>
      </c>
      <c r="D22" s="75"/>
      <c r="E22" s="51">
        <v>1</v>
      </c>
      <c r="F22" s="76" t="s">
        <v>754</v>
      </c>
      <c r="G22" s="73" t="s">
        <v>754</v>
      </c>
      <c r="H22" s="68">
        <v>10</v>
      </c>
      <c r="I22" s="68">
        <v>10</v>
      </c>
      <c r="J22" s="84" t="s">
        <v>833</v>
      </c>
    </row>
    <row r="23" ht="54" customHeight="1" spans="1:10">
      <c r="A23" s="51" t="s">
        <v>834</v>
      </c>
      <c r="B23" s="51"/>
      <c r="C23" s="51"/>
      <c r="D23" s="85"/>
      <c r="E23" s="85"/>
      <c r="F23" s="85"/>
      <c r="G23" s="85"/>
      <c r="H23" s="85"/>
      <c r="I23" s="85"/>
      <c r="J23" s="85"/>
    </row>
    <row r="24" ht="25.5" customHeight="1" spans="1:10">
      <c r="A24" s="51" t="s">
        <v>835</v>
      </c>
      <c r="B24" s="51"/>
      <c r="C24" s="51"/>
      <c r="D24" s="51"/>
      <c r="E24" s="51"/>
      <c r="F24" s="51"/>
      <c r="G24" s="51"/>
      <c r="H24" s="51">
        <v>100</v>
      </c>
      <c r="I24" s="51">
        <v>100</v>
      </c>
      <c r="J24" s="86" t="s">
        <v>836</v>
      </c>
    </row>
    <row r="25" ht="17.1" customHeight="1" spans="1:10">
      <c r="A25" s="87"/>
      <c r="B25" s="87"/>
      <c r="C25" s="87"/>
      <c r="D25" s="87"/>
      <c r="E25" s="87"/>
      <c r="F25" s="87"/>
      <c r="G25" s="87"/>
      <c r="H25" s="87"/>
      <c r="I25" s="87"/>
      <c r="J25" s="88"/>
    </row>
    <row r="26" ht="29.1" customHeight="1" spans="1:10">
      <c r="A26" s="89" t="s">
        <v>791</v>
      </c>
      <c r="B26" s="87"/>
      <c r="C26" s="87"/>
      <c r="D26" s="87"/>
      <c r="E26" s="87"/>
      <c r="F26" s="87"/>
      <c r="G26" s="87"/>
      <c r="H26" s="87"/>
      <c r="I26" s="87"/>
      <c r="J26" s="88"/>
    </row>
    <row r="27" ht="27" customHeight="1" spans="1:10">
      <c r="A27" s="89" t="s">
        <v>792</v>
      </c>
      <c r="B27" s="89"/>
      <c r="C27" s="89"/>
      <c r="D27" s="89"/>
      <c r="E27" s="89"/>
      <c r="F27" s="89"/>
      <c r="G27" s="89"/>
      <c r="H27" s="89"/>
      <c r="I27" s="89"/>
      <c r="J27" s="89"/>
    </row>
    <row r="28" ht="18.95" customHeight="1" spans="1:10">
      <c r="A28" s="89" t="s">
        <v>793</v>
      </c>
      <c r="B28" s="89"/>
      <c r="C28" s="89"/>
      <c r="D28" s="89"/>
      <c r="E28" s="89"/>
      <c r="F28" s="89"/>
      <c r="G28" s="89"/>
      <c r="H28" s="89"/>
      <c r="I28" s="89"/>
      <c r="J28" s="89"/>
    </row>
    <row r="29" ht="18" customHeight="1" spans="1:10">
      <c r="A29" s="89" t="s">
        <v>837</v>
      </c>
      <c r="B29" s="89"/>
      <c r="C29" s="89"/>
      <c r="D29" s="89"/>
      <c r="E29" s="89"/>
      <c r="F29" s="89"/>
      <c r="G29" s="89"/>
      <c r="H29" s="89"/>
      <c r="I29" s="89"/>
      <c r="J29" s="89"/>
    </row>
    <row r="30" ht="18" customHeight="1" spans="1:10">
      <c r="A30" s="89" t="s">
        <v>838</v>
      </c>
      <c r="B30" s="89"/>
      <c r="C30" s="89"/>
      <c r="D30" s="89"/>
      <c r="E30" s="89"/>
      <c r="F30" s="89"/>
      <c r="G30" s="89"/>
      <c r="H30" s="89"/>
      <c r="I30" s="89"/>
      <c r="J30" s="89"/>
    </row>
    <row r="31" ht="18" customHeight="1" spans="1:10">
      <c r="A31" s="89" t="s">
        <v>839</v>
      </c>
      <c r="B31" s="89"/>
      <c r="C31" s="89"/>
      <c r="D31" s="89"/>
      <c r="E31" s="89"/>
      <c r="F31" s="89"/>
      <c r="G31" s="89"/>
      <c r="H31" s="89"/>
      <c r="I31" s="89"/>
      <c r="J31" s="89"/>
    </row>
    <row r="32" ht="24" customHeight="1" spans="1:10">
      <c r="A32" s="89" t="s">
        <v>840</v>
      </c>
      <c r="B32" s="89"/>
      <c r="C32" s="89"/>
      <c r="D32" s="89"/>
      <c r="E32" s="89"/>
      <c r="F32" s="89"/>
      <c r="G32" s="89"/>
      <c r="H32" s="89"/>
      <c r="I32" s="89"/>
      <c r="J32" s="8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outlinePr summaryBelow="0"/>
    <pageSetUpPr fitToPage="1"/>
  </sheetPr>
  <dimension ref="A1:T125"/>
  <sheetViews>
    <sheetView workbookViewId="0">
      <pane xSplit="4" ySplit="9" topLeftCell="E10" activePane="bottomRight" state="frozen"/>
      <selection/>
      <selection pane="topRight"/>
      <selection pane="bottomLeft"/>
      <selection pane="bottomRight" activeCell="O109" sqref="O109"/>
    </sheetView>
  </sheetViews>
  <sheetFormatPr defaultColWidth="9" defaultRowHeight="13.5"/>
  <cols>
    <col min="1" max="3" width="2.75833333333333" style="301" customWidth="1"/>
    <col min="4" max="4" width="26.2583333333333" style="301" customWidth="1"/>
    <col min="5" max="8" width="14" style="301" customWidth="1"/>
    <col min="9" max="10" width="15" style="301" customWidth="1"/>
    <col min="11" max="11" width="14" style="301" customWidth="1"/>
    <col min="12" max="13" width="15" style="301" customWidth="1"/>
    <col min="14" max="17" width="14" style="301" customWidth="1"/>
    <col min="18" max="18" width="15" style="301" customWidth="1"/>
    <col min="19" max="20" width="14" style="301" customWidth="1"/>
    <col min="21" max="16384" width="9" style="301"/>
  </cols>
  <sheetData>
    <row r="1" ht="27" spans="1:20">
      <c r="K1" s="309" t="s">
        <v>386</v>
      </c>
    </row>
    <row r="2" ht="14.25" spans="1:20">
      <c r="T2" s="310" t="s">
        <v>387</v>
      </c>
    </row>
    <row r="3" ht="14.25" spans="1:20">
      <c r="A3" s="310" t="s">
        <v>2</v>
      </c>
      <c r="T3" s="310" t="s">
        <v>3</v>
      </c>
    </row>
    <row r="4" ht="19.5" customHeight="1" spans="1:20">
      <c r="A4" s="311" t="s">
        <v>6</v>
      </c>
      <c r="B4" s="311"/>
      <c r="C4" s="311"/>
      <c r="D4" s="311"/>
      <c r="E4" s="311" t="s">
        <v>105</v>
      </c>
      <c r="F4" s="311"/>
      <c r="G4" s="311"/>
      <c r="H4" s="311" t="s">
        <v>388</v>
      </c>
      <c r="I4" s="311"/>
      <c r="J4" s="311"/>
      <c r="K4" s="311" t="s">
        <v>389</v>
      </c>
      <c r="L4" s="311"/>
      <c r="M4" s="311"/>
      <c r="N4" s="311"/>
      <c r="O4" s="311"/>
      <c r="P4" s="311" t="s">
        <v>107</v>
      </c>
      <c r="Q4" s="311"/>
      <c r="R4" s="311"/>
      <c r="S4" s="311"/>
      <c r="T4" s="311"/>
    </row>
    <row r="5" ht="19.5" customHeight="1" spans="1:20">
      <c r="A5" s="311" t="s">
        <v>121</v>
      </c>
      <c r="B5" s="311"/>
      <c r="C5" s="311"/>
      <c r="D5" s="311" t="s">
        <v>122</v>
      </c>
      <c r="E5" s="311" t="s">
        <v>128</v>
      </c>
      <c r="F5" s="311" t="s">
        <v>390</v>
      </c>
      <c r="G5" s="311" t="s">
        <v>391</v>
      </c>
      <c r="H5" s="311" t="s">
        <v>128</v>
      </c>
      <c r="I5" s="311" t="s">
        <v>359</v>
      </c>
      <c r="J5" s="311" t="s">
        <v>360</v>
      </c>
      <c r="K5" s="311" t="s">
        <v>128</v>
      </c>
      <c r="L5" s="311" t="s">
        <v>359</v>
      </c>
      <c r="M5" s="311"/>
      <c r="N5" s="311" t="s">
        <v>359</v>
      </c>
      <c r="O5" s="311" t="s">
        <v>360</v>
      </c>
      <c r="P5" s="311" t="s">
        <v>128</v>
      </c>
      <c r="Q5" s="311" t="s">
        <v>390</v>
      </c>
      <c r="R5" s="311" t="s">
        <v>391</v>
      </c>
      <c r="S5" s="311" t="s">
        <v>391</v>
      </c>
      <c r="T5" s="311"/>
    </row>
    <row r="6" ht="19.5" customHeight="1" spans="1:20">
      <c r="A6" s="311"/>
      <c r="B6" s="311"/>
      <c r="C6" s="311"/>
      <c r="D6" s="311"/>
      <c r="E6" s="311"/>
      <c r="F6" s="311"/>
      <c r="G6" s="311" t="s">
        <v>123</v>
      </c>
      <c r="H6" s="311"/>
      <c r="I6" s="311" t="s">
        <v>392</v>
      </c>
      <c r="J6" s="311" t="s">
        <v>123</v>
      </c>
      <c r="K6" s="311"/>
      <c r="L6" s="311" t="s">
        <v>123</v>
      </c>
      <c r="M6" s="311" t="s">
        <v>393</v>
      </c>
      <c r="N6" s="311" t="s">
        <v>392</v>
      </c>
      <c r="O6" s="311" t="s">
        <v>123</v>
      </c>
      <c r="P6" s="311"/>
      <c r="Q6" s="311"/>
      <c r="R6" s="311" t="s">
        <v>123</v>
      </c>
      <c r="S6" s="311" t="s">
        <v>394</v>
      </c>
      <c r="T6" s="311" t="s">
        <v>395</v>
      </c>
    </row>
    <row r="7" ht="19.5" customHeight="1" spans="1:20">
      <c r="A7" s="311"/>
      <c r="B7" s="311"/>
      <c r="C7" s="311"/>
      <c r="D7" s="311"/>
      <c r="E7" s="311"/>
      <c r="F7" s="311"/>
      <c r="G7" s="311"/>
      <c r="H7" s="311"/>
      <c r="I7" s="311"/>
      <c r="J7" s="311"/>
      <c r="K7" s="311"/>
      <c r="L7" s="311"/>
      <c r="M7" s="311"/>
      <c r="N7" s="311"/>
      <c r="O7" s="311"/>
      <c r="P7" s="311"/>
      <c r="Q7" s="311"/>
      <c r="R7" s="311"/>
      <c r="S7" s="311"/>
      <c r="T7" s="311"/>
    </row>
    <row r="8" ht="19.5" customHeight="1" spans="1:20">
      <c r="A8" s="311" t="s">
        <v>125</v>
      </c>
      <c r="B8" s="311" t="s">
        <v>126</v>
      </c>
      <c r="C8" s="311" t="s">
        <v>127</v>
      </c>
      <c r="D8" s="311" t="s">
        <v>10</v>
      </c>
      <c r="E8" s="312" t="s">
        <v>11</v>
      </c>
      <c r="F8" s="312" t="s">
        <v>12</v>
      </c>
      <c r="G8" s="312" t="s">
        <v>20</v>
      </c>
      <c r="H8" s="312" t="s">
        <v>24</v>
      </c>
      <c r="I8" s="312" t="s">
        <v>28</v>
      </c>
      <c r="J8" s="312" t="s">
        <v>32</v>
      </c>
      <c r="K8" s="312" t="s">
        <v>36</v>
      </c>
      <c r="L8" s="312" t="s">
        <v>40</v>
      </c>
      <c r="M8" s="312" t="s">
        <v>43</v>
      </c>
      <c r="N8" s="312" t="s">
        <v>46</v>
      </c>
      <c r="O8" s="312" t="s">
        <v>49</v>
      </c>
      <c r="P8" s="312" t="s">
        <v>52</v>
      </c>
      <c r="Q8" s="312" t="s">
        <v>55</v>
      </c>
      <c r="R8" s="312" t="s">
        <v>58</v>
      </c>
      <c r="S8" s="312" t="s">
        <v>61</v>
      </c>
      <c r="T8" s="312" t="s">
        <v>64</v>
      </c>
    </row>
    <row r="9" ht="19.5" customHeight="1" spans="1:20">
      <c r="A9" s="311"/>
      <c r="B9" s="311"/>
      <c r="C9" s="311"/>
      <c r="D9" s="311" t="s">
        <v>128</v>
      </c>
      <c r="E9" s="305">
        <v>1095600</v>
      </c>
      <c r="F9" s="305">
        <v>0</v>
      </c>
      <c r="G9" s="305">
        <v>1095600</v>
      </c>
      <c r="H9" s="305">
        <v>44894851.7</v>
      </c>
      <c r="I9" s="305">
        <v>28129804.53</v>
      </c>
      <c r="J9" s="305">
        <v>16765047.17</v>
      </c>
      <c r="K9" s="305">
        <v>45490369.49</v>
      </c>
      <c r="L9" s="305">
        <v>28129804.53</v>
      </c>
      <c r="M9" s="305">
        <v>26689551.58</v>
      </c>
      <c r="N9" s="305">
        <v>1440252.95</v>
      </c>
      <c r="O9" s="305">
        <v>17360564.96</v>
      </c>
      <c r="P9" s="305">
        <v>500082.21</v>
      </c>
      <c r="Q9" s="305">
        <v>0</v>
      </c>
      <c r="R9" s="305">
        <v>500082.21</v>
      </c>
      <c r="S9" s="305">
        <v>500082.21</v>
      </c>
      <c r="T9" s="305">
        <v>0</v>
      </c>
    </row>
    <row r="10" ht="19.5" customHeight="1" spans="1:20">
      <c r="A10" s="304" t="s">
        <v>129</v>
      </c>
      <c r="B10" s="304"/>
      <c r="C10" s="304"/>
      <c r="D10" s="304" t="s">
        <v>130</v>
      </c>
      <c r="E10" s="305">
        <v>1095600</v>
      </c>
      <c r="F10" s="305">
        <v>0</v>
      </c>
      <c r="G10" s="305">
        <v>1095600</v>
      </c>
      <c r="H10" s="305">
        <v>12218340.22</v>
      </c>
      <c r="I10" s="305">
        <v>9469479.24</v>
      </c>
      <c r="J10" s="305">
        <v>2748860.98</v>
      </c>
      <c r="K10" s="305">
        <v>12813858.01</v>
      </c>
      <c r="L10" s="305">
        <v>9469479.24</v>
      </c>
      <c r="M10" s="305">
        <v>8365377.75</v>
      </c>
      <c r="N10" s="305">
        <v>1104101.49</v>
      </c>
      <c r="O10" s="305">
        <v>3344378.77</v>
      </c>
      <c r="P10" s="305">
        <v>500082.21</v>
      </c>
      <c r="Q10" s="305">
        <v>0</v>
      </c>
      <c r="R10" s="305">
        <v>500082.21</v>
      </c>
      <c r="S10" s="305">
        <v>500082.21</v>
      </c>
      <c r="T10" s="305">
        <v>0</v>
      </c>
    </row>
    <row r="11" ht="19.5" customHeight="1" spans="1:20">
      <c r="A11" s="304" t="s">
        <v>131</v>
      </c>
      <c r="B11" s="304"/>
      <c r="C11" s="304"/>
      <c r="D11" s="304" t="s">
        <v>132</v>
      </c>
      <c r="E11" s="305">
        <v>0</v>
      </c>
      <c r="F11" s="305">
        <v>0</v>
      </c>
      <c r="G11" s="305">
        <v>0</v>
      </c>
      <c r="H11" s="305">
        <v>174759.78</v>
      </c>
      <c r="I11" s="305">
        <v>0</v>
      </c>
      <c r="J11" s="305">
        <v>174759.78</v>
      </c>
      <c r="K11" s="305">
        <v>174759.78</v>
      </c>
      <c r="L11" s="305">
        <v>0</v>
      </c>
      <c r="M11" s="305">
        <v>0</v>
      </c>
      <c r="N11" s="305">
        <v>0</v>
      </c>
      <c r="O11" s="305">
        <v>174759.78</v>
      </c>
      <c r="P11" s="305">
        <v>0</v>
      </c>
      <c r="Q11" s="305">
        <v>0</v>
      </c>
      <c r="R11" s="305">
        <v>0</v>
      </c>
      <c r="S11" s="305">
        <v>0</v>
      </c>
      <c r="T11" s="305">
        <v>0</v>
      </c>
    </row>
    <row r="12" ht="19.5" customHeight="1" spans="1:20">
      <c r="A12" s="304" t="s">
        <v>133</v>
      </c>
      <c r="B12" s="304"/>
      <c r="C12" s="304"/>
      <c r="D12" s="304" t="s">
        <v>134</v>
      </c>
      <c r="E12" s="305">
        <v>0</v>
      </c>
      <c r="F12" s="305">
        <v>0</v>
      </c>
      <c r="G12" s="305">
        <v>0</v>
      </c>
      <c r="H12" s="305">
        <v>174759.78</v>
      </c>
      <c r="I12" s="305">
        <v>0</v>
      </c>
      <c r="J12" s="305">
        <v>174759.78</v>
      </c>
      <c r="K12" s="305">
        <v>174759.78</v>
      </c>
      <c r="L12" s="305">
        <v>0</v>
      </c>
      <c r="M12" s="305">
        <v>0</v>
      </c>
      <c r="N12" s="305">
        <v>0</v>
      </c>
      <c r="O12" s="305">
        <v>174759.78</v>
      </c>
      <c r="P12" s="305">
        <v>0</v>
      </c>
      <c r="Q12" s="305">
        <v>0</v>
      </c>
      <c r="R12" s="305">
        <v>0</v>
      </c>
      <c r="S12" s="305">
        <v>0</v>
      </c>
      <c r="T12" s="305">
        <v>0</v>
      </c>
    </row>
    <row r="13" ht="19.5" customHeight="1" spans="1:20">
      <c r="A13" s="304" t="s">
        <v>135</v>
      </c>
      <c r="B13" s="304"/>
      <c r="C13" s="304"/>
      <c r="D13" s="304" t="s">
        <v>136</v>
      </c>
      <c r="E13" s="305">
        <v>1095600</v>
      </c>
      <c r="F13" s="305">
        <v>0</v>
      </c>
      <c r="G13" s="305">
        <v>1095600</v>
      </c>
      <c r="H13" s="305">
        <v>11546868.7</v>
      </c>
      <c r="I13" s="305">
        <v>9275243.24</v>
      </c>
      <c r="J13" s="305">
        <v>2271625.46</v>
      </c>
      <c r="K13" s="305">
        <v>12142386.49</v>
      </c>
      <c r="L13" s="305">
        <v>9275243.24</v>
      </c>
      <c r="M13" s="305">
        <v>8171141.75</v>
      </c>
      <c r="N13" s="305">
        <v>1104101.49</v>
      </c>
      <c r="O13" s="305">
        <v>2867143.25</v>
      </c>
      <c r="P13" s="305">
        <v>500082.21</v>
      </c>
      <c r="Q13" s="305">
        <v>0</v>
      </c>
      <c r="R13" s="305">
        <v>500082.21</v>
      </c>
      <c r="S13" s="305">
        <v>500082.21</v>
      </c>
      <c r="T13" s="305">
        <v>0</v>
      </c>
    </row>
    <row r="14" ht="19.5" customHeight="1" spans="1:20">
      <c r="A14" s="304" t="s">
        <v>137</v>
      </c>
      <c r="B14" s="304"/>
      <c r="C14" s="304"/>
      <c r="D14" s="304" t="s">
        <v>138</v>
      </c>
      <c r="E14" s="305">
        <v>0</v>
      </c>
      <c r="F14" s="305">
        <v>0</v>
      </c>
      <c r="G14" s="305">
        <v>0</v>
      </c>
      <c r="H14" s="305">
        <v>9275243.24</v>
      </c>
      <c r="I14" s="305">
        <v>9275243.24</v>
      </c>
      <c r="J14" s="305">
        <v>0</v>
      </c>
      <c r="K14" s="305">
        <v>9275243.24</v>
      </c>
      <c r="L14" s="305">
        <v>9275243.24</v>
      </c>
      <c r="M14" s="305">
        <v>8171141.75</v>
      </c>
      <c r="N14" s="305">
        <v>1104101.49</v>
      </c>
      <c r="O14" s="305">
        <v>0</v>
      </c>
      <c r="P14" s="305">
        <v>0</v>
      </c>
      <c r="Q14" s="305">
        <v>0</v>
      </c>
      <c r="R14" s="305">
        <v>0</v>
      </c>
      <c r="S14" s="305">
        <v>0</v>
      </c>
      <c r="T14" s="305">
        <v>0</v>
      </c>
    </row>
    <row r="15" ht="19.5" customHeight="1" spans="1:20">
      <c r="A15" s="304" t="s">
        <v>139</v>
      </c>
      <c r="B15" s="304"/>
      <c r="C15" s="304"/>
      <c r="D15" s="304" t="s">
        <v>140</v>
      </c>
      <c r="E15" s="305">
        <v>1095600</v>
      </c>
      <c r="F15" s="305">
        <v>0</v>
      </c>
      <c r="G15" s="305">
        <v>1095600</v>
      </c>
      <c r="H15" s="305">
        <v>2271625.46</v>
      </c>
      <c r="I15" s="305">
        <v>0</v>
      </c>
      <c r="J15" s="305">
        <v>2271625.46</v>
      </c>
      <c r="K15" s="305">
        <v>2867143.25</v>
      </c>
      <c r="L15" s="305">
        <v>0</v>
      </c>
      <c r="M15" s="305">
        <v>0</v>
      </c>
      <c r="N15" s="305">
        <v>0</v>
      </c>
      <c r="O15" s="305">
        <v>2867143.25</v>
      </c>
      <c r="P15" s="305">
        <v>500082.21</v>
      </c>
      <c r="Q15" s="305">
        <v>0</v>
      </c>
      <c r="R15" s="305">
        <v>500082.21</v>
      </c>
      <c r="S15" s="305">
        <v>500082.21</v>
      </c>
      <c r="T15" s="305">
        <v>0</v>
      </c>
    </row>
    <row r="16" ht="19.5" customHeight="1" spans="1:20">
      <c r="A16" s="304" t="s">
        <v>143</v>
      </c>
      <c r="B16" s="304"/>
      <c r="C16" s="304"/>
      <c r="D16" s="304" t="s">
        <v>144</v>
      </c>
      <c r="E16" s="305">
        <v>0</v>
      </c>
      <c r="F16" s="305">
        <v>0</v>
      </c>
      <c r="G16" s="305">
        <v>0</v>
      </c>
      <c r="H16" s="305">
        <v>326646</v>
      </c>
      <c r="I16" s="305">
        <v>157236</v>
      </c>
      <c r="J16" s="305">
        <v>169410</v>
      </c>
      <c r="K16" s="305">
        <v>326646</v>
      </c>
      <c r="L16" s="305">
        <v>157236</v>
      </c>
      <c r="M16" s="305">
        <v>157236</v>
      </c>
      <c r="N16" s="305">
        <v>0</v>
      </c>
      <c r="O16" s="305">
        <v>169410</v>
      </c>
      <c r="P16" s="305">
        <v>0</v>
      </c>
      <c r="Q16" s="305">
        <v>0</v>
      </c>
      <c r="R16" s="305">
        <v>0</v>
      </c>
      <c r="S16" s="305">
        <v>0</v>
      </c>
      <c r="T16" s="305">
        <v>0</v>
      </c>
    </row>
    <row r="17" ht="19.5" customHeight="1" spans="1:20">
      <c r="A17" s="304" t="s">
        <v>145</v>
      </c>
      <c r="B17" s="304"/>
      <c r="C17" s="304"/>
      <c r="D17" s="304" t="s">
        <v>146</v>
      </c>
      <c r="E17" s="305">
        <v>0</v>
      </c>
      <c r="F17" s="305">
        <v>0</v>
      </c>
      <c r="G17" s="305">
        <v>0</v>
      </c>
      <c r="H17" s="305">
        <v>68610</v>
      </c>
      <c r="I17" s="305">
        <v>0</v>
      </c>
      <c r="J17" s="305">
        <v>68610</v>
      </c>
      <c r="K17" s="305">
        <v>68610</v>
      </c>
      <c r="L17" s="305">
        <v>0</v>
      </c>
      <c r="M17" s="305">
        <v>0</v>
      </c>
      <c r="N17" s="305">
        <v>0</v>
      </c>
      <c r="O17" s="305">
        <v>68610</v>
      </c>
      <c r="P17" s="305">
        <v>0</v>
      </c>
      <c r="Q17" s="305">
        <v>0</v>
      </c>
      <c r="R17" s="305">
        <v>0</v>
      </c>
      <c r="S17" s="305">
        <v>0</v>
      </c>
      <c r="T17" s="305">
        <v>0</v>
      </c>
    </row>
    <row r="18" ht="19.5" customHeight="1" spans="1:20">
      <c r="A18" s="304" t="s">
        <v>147</v>
      </c>
      <c r="B18" s="304"/>
      <c r="C18" s="304"/>
      <c r="D18" s="304" t="s">
        <v>148</v>
      </c>
      <c r="E18" s="305">
        <v>0</v>
      </c>
      <c r="F18" s="305">
        <v>0</v>
      </c>
      <c r="G18" s="305">
        <v>0</v>
      </c>
      <c r="H18" s="305">
        <v>100800</v>
      </c>
      <c r="I18" s="305">
        <v>0</v>
      </c>
      <c r="J18" s="305">
        <v>100800</v>
      </c>
      <c r="K18" s="305">
        <v>100800</v>
      </c>
      <c r="L18" s="305">
        <v>0</v>
      </c>
      <c r="M18" s="305">
        <v>0</v>
      </c>
      <c r="N18" s="305">
        <v>0</v>
      </c>
      <c r="O18" s="305">
        <v>100800</v>
      </c>
      <c r="P18" s="305">
        <v>0</v>
      </c>
      <c r="Q18" s="305">
        <v>0</v>
      </c>
      <c r="R18" s="305">
        <v>0</v>
      </c>
      <c r="S18" s="305">
        <v>0</v>
      </c>
      <c r="T18" s="305">
        <v>0</v>
      </c>
    </row>
    <row r="19" ht="19.5" customHeight="1" spans="1:20">
      <c r="A19" s="304" t="s">
        <v>149</v>
      </c>
      <c r="B19" s="304"/>
      <c r="C19" s="304"/>
      <c r="D19" s="304" t="s">
        <v>150</v>
      </c>
      <c r="E19" s="305">
        <v>0</v>
      </c>
      <c r="F19" s="305">
        <v>0</v>
      </c>
      <c r="G19" s="305">
        <v>0</v>
      </c>
      <c r="H19" s="305">
        <v>157236</v>
      </c>
      <c r="I19" s="305">
        <v>157236</v>
      </c>
      <c r="J19" s="305">
        <v>0</v>
      </c>
      <c r="K19" s="305">
        <v>157236</v>
      </c>
      <c r="L19" s="305">
        <v>157236</v>
      </c>
      <c r="M19" s="305">
        <v>157236</v>
      </c>
      <c r="N19" s="305">
        <v>0</v>
      </c>
      <c r="O19" s="305">
        <v>0</v>
      </c>
      <c r="P19" s="305">
        <v>0</v>
      </c>
      <c r="Q19" s="305">
        <v>0</v>
      </c>
      <c r="R19" s="305">
        <v>0</v>
      </c>
      <c r="S19" s="305">
        <v>0</v>
      </c>
      <c r="T19" s="305">
        <v>0</v>
      </c>
    </row>
    <row r="20" ht="19.5" customHeight="1" spans="1:20">
      <c r="A20" s="304" t="s">
        <v>151</v>
      </c>
      <c r="B20" s="304"/>
      <c r="C20" s="304"/>
      <c r="D20" s="304" t="s">
        <v>152</v>
      </c>
      <c r="E20" s="305">
        <v>0</v>
      </c>
      <c r="F20" s="305">
        <v>0</v>
      </c>
      <c r="G20" s="305">
        <v>0</v>
      </c>
      <c r="H20" s="305">
        <v>37000</v>
      </c>
      <c r="I20" s="305">
        <v>37000</v>
      </c>
      <c r="J20" s="305">
        <v>0</v>
      </c>
      <c r="K20" s="305">
        <v>37000</v>
      </c>
      <c r="L20" s="305">
        <v>37000</v>
      </c>
      <c r="M20" s="305">
        <v>37000</v>
      </c>
      <c r="N20" s="305">
        <v>0</v>
      </c>
      <c r="O20" s="305">
        <v>0</v>
      </c>
      <c r="P20" s="305">
        <v>0</v>
      </c>
      <c r="Q20" s="305">
        <v>0</v>
      </c>
      <c r="R20" s="305">
        <v>0</v>
      </c>
      <c r="S20" s="305">
        <v>0</v>
      </c>
      <c r="T20" s="305">
        <v>0</v>
      </c>
    </row>
    <row r="21" ht="19.5" customHeight="1" spans="1:20">
      <c r="A21" s="304" t="s">
        <v>153</v>
      </c>
      <c r="B21" s="304"/>
      <c r="C21" s="304"/>
      <c r="D21" s="304" t="s">
        <v>154</v>
      </c>
      <c r="E21" s="305">
        <v>0</v>
      </c>
      <c r="F21" s="305">
        <v>0</v>
      </c>
      <c r="G21" s="305">
        <v>0</v>
      </c>
      <c r="H21" s="305">
        <v>37000</v>
      </c>
      <c r="I21" s="305">
        <v>37000</v>
      </c>
      <c r="J21" s="305">
        <v>0</v>
      </c>
      <c r="K21" s="305">
        <v>37000</v>
      </c>
      <c r="L21" s="305">
        <v>37000</v>
      </c>
      <c r="M21" s="305">
        <v>37000</v>
      </c>
      <c r="N21" s="305">
        <v>0</v>
      </c>
      <c r="O21" s="305">
        <v>0</v>
      </c>
      <c r="P21" s="305">
        <v>0</v>
      </c>
      <c r="Q21" s="305">
        <v>0</v>
      </c>
      <c r="R21" s="305">
        <v>0</v>
      </c>
      <c r="S21" s="305">
        <v>0</v>
      </c>
      <c r="T21" s="305">
        <v>0</v>
      </c>
    </row>
    <row r="22" ht="19.5" customHeight="1" spans="1:20">
      <c r="A22" s="304" t="s">
        <v>155</v>
      </c>
      <c r="B22" s="304"/>
      <c r="C22" s="304"/>
      <c r="D22" s="304" t="s">
        <v>156</v>
      </c>
      <c r="E22" s="305">
        <v>0</v>
      </c>
      <c r="F22" s="305">
        <v>0</v>
      </c>
      <c r="G22" s="305">
        <v>0</v>
      </c>
      <c r="H22" s="305">
        <v>95200</v>
      </c>
      <c r="I22" s="305">
        <v>0</v>
      </c>
      <c r="J22" s="305">
        <v>95200</v>
      </c>
      <c r="K22" s="305">
        <v>95200</v>
      </c>
      <c r="L22" s="305">
        <v>0</v>
      </c>
      <c r="M22" s="305">
        <v>0</v>
      </c>
      <c r="N22" s="305">
        <v>0</v>
      </c>
      <c r="O22" s="305">
        <v>95200</v>
      </c>
      <c r="P22" s="305">
        <v>0</v>
      </c>
      <c r="Q22" s="305">
        <v>0</v>
      </c>
      <c r="R22" s="305">
        <v>0</v>
      </c>
      <c r="S22" s="305">
        <v>0</v>
      </c>
      <c r="T22" s="305">
        <v>0</v>
      </c>
    </row>
    <row r="23" ht="19.5" customHeight="1" spans="1:20">
      <c r="A23" s="304" t="s">
        <v>157</v>
      </c>
      <c r="B23" s="304"/>
      <c r="C23" s="304"/>
      <c r="D23" s="304" t="s">
        <v>140</v>
      </c>
      <c r="E23" s="305">
        <v>0</v>
      </c>
      <c r="F23" s="305">
        <v>0</v>
      </c>
      <c r="G23" s="305">
        <v>0</v>
      </c>
      <c r="H23" s="305">
        <v>95200</v>
      </c>
      <c r="I23" s="305">
        <v>0</v>
      </c>
      <c r="J23" s="305">
        <v>95200</v>
      </c>
      <c r="K23" s="305">
        <v>95200</v>
      </c>
      <c r="L23" s="305">
        <v>0</v>
      </c>
      <c r="M23" s="305">
        <v>0</v>
      </c>
      <c r="N23" s="305">
        <v>0</v>
      </c>
      <c r="O23" s="305">
        <v>95200</v>
      </c>
      <c r="P23" s="305">
        <v>0</v>
      </c>
      <c r="Q23" s="305">
        <v>0</v>
      </c>
      <c r="R23" s="305">
        <v>0</v>
      </c>
      <c r="S23" s="305">
        <v>0</v>
      </c>
      <c r="T23" s="305">
        <v>0</v>
      </c>
    </row>
    <row r="24" ht="19.5" customHeight="1" spans="1:20">
      <c r="A24" s="304" t="s">
        <v>158</v>
      </c>
      <c r="B24" s="304"/>
      <c r="C24" s="304"/>
      <c r="D24" s="304" t="s">
        <v>159</v>
      </c>
      <c r="E24" s="305">
        <v>0</v>
      </c>
      <c r="F24" s="305">
        <v>0</v>
      </c>
      <c r="G24" s="305">
        <v>0</v>
      </c>
      <c r="H24" s="305">
        <v>37865.74</v>
      </c>
      <c r="I24" s="305">
        <v>0</v>
      </c>
      <c r="J24" s="305">
        <v>37865.74</v>
      </c>
      <c r="K24" s="305">
        <v>37865.74</v>
      </c>
      <c r="L24" s="305">
        <v>0</v>
      </c>
      <c r="M24" s="305">
        <v>0</v>
      </c>
      <c r="N24" s="305">
        <v>0</v>
      </c>
      <c r="O24" s="305">
        <v>37865.74</v>
      </c>
      <c r="P24" s="305">
        <v>0</v>
      </c>
      <c r="Q24" s="305">
        <v>0</v>
      </c>
      <c r="R24" s="305">
        <v>0</v>
      </c>
      <c r="S24" s="305">
        <v>0</v>
      </c>
      <c r="T24" s="305">
        <v>0</v>
      </c>
    </row>
    <row r="25" ht="19.5" customHeight="1" spans="1:20">
      <c r="A25" s="304" t="s">
        <v>160</v>
      </c>
      <c r="B25" s="304"/>
      <c r="C25" s="304"/>
      <c r="D25" s="304" t="s">
        <v>159</v>
      </c>
      <c r="E25" s="305">
        <v>0</v>
      </c>
      <c r="F25" s="305">
        <v>0</v>
      </c>
      <c r="G25" s="305">
        <v>0</v>
      </c>
      <c r="H25" s="305">
        <v>37865.74</v>
      </c>
      <c r="I25" s="305">
        <v>0</v>
      </c>
      <c r="J25" s="305">
        <v>37865.74</v>
      </c>
      <c r="K25" s="305">
        <v>37865.74</v>
      </c>
      <c r="L25" s="305">
        <v>0</v>
      </c>
      <c r="M25" s="305">
        <v>0</v>
      </c>
      <c r="N25" s="305">
        <v>0</v>
      </c>
      <c r="O25" s="305">
        <v>37865.74</v>
      </c>
      <c r="P25" s="305">
        <v>0</v>
      </c>
      <c r="Q25" s="305">
        <v>0</v>
      </c>
      <c r="R25" s="305">
        <v>0</v>
      </c>
      <c r="S25" s="305">
        <v>0</v>
      </c>
      <c r="T25" s="305">
        <v>0</v>
      </c>
    </row>
    <row r="26" ht="19.5" customHeight="1" spans="1:20">
      <c r="A26" s="304" t="s">
        <v>161</v>
      </c>
      <c r="B26" s="304"/>
      <c r="C26" s="304"/>
      <c r="D26" s="304" t="s">
        <v>162</v>
      </c>
      <c r="E26" s="305">
        <v>0</v>
      </c>
      <c r="F26" s="305">
        <v>0</v>
      </c>
      <c r="G26" s="305">
        <v>0</v>
      </c>
      <c r="H26" s="305">
        <v>12642.5</v>
      </c>
      <c r="I26" s="305">
        <v>0</v>
      </c>
      <c r="J26" s="305">
        <v>12642.5</v>
      </c>
      <c r="K26" s="305">
        <v>12642.5</v>
      </c>
      <c r="L26" s="305">
        <v>0</v>
      </c>
      <c r="M26" s="305">
        <v>0</v>
      </c>
      <c r="N26" s="305">
        <v>0</v>
      </c>
      <c r="O26" s="305">
        <v>12642.5</v>
      </c>
      <c r="P26" s="305">
        <v>0</v>
      </c>
      <c r="Q26" s="305">
        <v>0</v>
      </c>
      <c r="R26" s="305">
        <v>0</v>
      </c>
      <c r="S26" s="305">
        <v>0</v>
      </c>
      <c r="T26" s="305">
        <v>0</v>
      </c>
    </row>
    <row r="27" ht="19.5" customHeight="1" spans="1:20">
      <c r="A27" s="304" t="s">
        <v>163</v>
      </c>
      <c r="B27" s="304"/>
      <c r="C27" s="304"/>
      <c r="D27" s="304" t="s">
        <v>164</v>
      </c>
      <c r="E27" s="305">
        <v>0</v>
      </c>
      <c r="F27" s="305">
        <v>0</v>
      </c>
      <c r="G27" s="305">
        <v>0</v>
      </c>
      <c r="H27" s="305">
        <v>12642.5</v>
      </c>
      <c r="I27" s="305">
        <v>0</v>
      </c>
      <c r="J27" s="305">
        <v>12642.5</v>
      </c>
      <c r="K27" s="305">
        <v>12642.5</v>
      </c>
      <c r="L27" s="305">
        <v>0</v>
      </c>
      <c r="M27" s="305">
        <v>0</v>
      </c>
      <c r="N27" s="305">
        <v>0</v>
      </c>
      <c r="O27" s="305">
        <v>12642.5</v>
      </c>
      <c r="P27" s="305">
        <v>0</v>
      </c>
      <c r="Q27" s="305">
        <v>0</v>
      </c>
      <c r="R27" s="305">
        <v>0</v>
      </c>
      <c r="S27" s="305">
        <v>0</v>
      </c>
      <c r="T27" s="305">
        <v>0</v>
      </c>
    </row>
    <row r="28" ht="19.5" customHeight="1" spans="1:20">
      <c r="A28" s="304" t="s">
        <v>165</v>
      </c>
      <c r="B28" s="304"/>
      <c r="C28" s="304"/>
      <c r="D28" s="304" t="s">
        <v>166</v>
      </c>
      <c r="E28" s="305">
        <v>0</v>
      </c>
      <c r="F28" s="305">
        <v>0</v>
      </c>
      <c r="G28" s="305">
        <v>0</v>
      </c>
      <c r="H28" s="305">
        <v>12642.5</v>
      </c>
      <c r="I28" s="305">
        <v>0</v>
      </c>
      <c r="J28" s="305">
        <v>12642.5</v>
      </c>
      <c r="K28" s="305">
        <v>12642.5</v>
      </c>
      <c r="L28" s="305">
        <v>0</v>
      </c>
      <c r="M28" s="305">
        <v>0</v>
      </c>
      <c r="N28" s="305">
        <v>0</v>
      </c>
      <c r="O28" s="305">
        <v>12642.5</v>
      </c>
      <c r="P28" s="305">
        <v>0</v>
      </c>
      <c r="Q28" s="305">
        <v>0</v>
      </c>
      <c r="R28" s="305">
        <v>0</v>
      </c>
      <c r="S28" s="305">
        <v>0</v>
      </c>
      <c r="T28" s="305">
        <v>0</v>
      </c>
    </row>
    <row r="29" ht="19.5" customHeight="1" spans="1:20">
      <c r="A29" s="304" t="s">
        <v>167</v>
      </c>
      <c r="B29" s="304"/>
      <c r="C29" s="304"/>
      <c r="D29" s="304" t="s">
        <v>168</v>
      </c>
      <c r="E29" s="305">
        <v>0</v>
      </c>
      <c r="F29" s="305">
        <v>0</v>
      </c>
      <c r="G29" s="305">
        <v>0</v>
      </c>
      <c r="H29" s="305">
        <v>5300</v>
      </c>
      <c r="I29" s="305">
        <v>0</v>
      </c>
      <c r="J29" s="305">
        <v>5300</v>
      </c>
      <c r="K29" s="305">
        <v>5300</v>
      </c>
      <c r="L29" s="305">
        <v>0</v>
      </c>
      <c r="M29" s="305">
        <v>0</v>
      </c>
      <c r="N29" s="305">
        <v>0</v>
      </c>
      <c r="O29" s="305">
        <v>5300</v>
      </c>
      <c r="P29" s="305">
        <v>0</v>
      </c>
      <c r="Q29" s="305">
        <v>0</v>
      </c>
      <c r="R29" s="305">
        <v>0</v>
      </c>
      <c r="S29" s="305">
        <v>0</v>
      </c>
      <c r="T29" s="305">
        <v>0</v>
      </c>
    </row>
    <row r="30" ht="19.5" customHeight="1" spans="1:20">
      <c r="A30" s="304" t="s">
        <v>169</v>
      </c>
      <c r="B30" s="304"/>
      <c r="C30" s="304"/>
      <c r="D30" s="304" t="s">
        <v>170</v>
      </c>
      <c r="E30" s="305">
        <v>0</v>
      </c>
      <c r="F30" s="305">
        <v>0</v>
      </c>
      <c r="G30" s="305">
        <v>0</v>
      </c>
      <c r="H30" s="305">
        <v>1700</v>
      </c>
      <c r="I30" s="305">
        <v>0</v>
      </c>
      <c r="J30" s="305">
        <v>1700</v>
      </c>
      <c r="K30" s="305">
        <v>1700</v>
      </c>
      <c r="L30" s="305">
        <v>0</v>
      </c>
      <c r="M30" s="305">
        <v>0</v>
      </c>
      <c r="N30" s="305">
        <v>0</v>
      </c>
      <c r="O30" s="305">
        <v>1700</v>
      </c>
      <c r="P30" s="305">
        <v>0</v>
      </c>
      <c r="Q30" s="305">
        <v>0</v>
      </c>
      <c r="R30" s="305">
        <v>0</v>
      </c>
      <c r="S30" s="305">
        <v>0</v>
      </c>
      <c r="T30" s="305">
        <v>0</v>
      </c>
    </row>
    <row r="31" ht="19.5" customHeight="1" spans="1:20">
      <c r="A31" s="304" t="s">
        <v>171</v>
      </c>
      <c r="B31" s="304"/>
      <c r="C31" s="304"/>
      <c r="D31" s="304" t="s">
        <v>172</v>
      </c>
      <c r="E31" s="305">
        <v>0</v>
      </c>
      <c r="F31" s="305">
        <v>0</v>
      </c>
      <c r="G31" s="305">
        <v>0</v>
      </c>
      <c r="H31" s="305">
        <v>1700</v>
      </c>
      <c r="I31" s="305">
        <v>0</v>
      </c>
      <c r="J31" s="305">
        <v>1700</v>
      </c>
      <c r="K31" s="305">
        <v>1700</v>
      </c>
      <c r="L31" s="305">
        <v>0</v>
      </c>
      <c r="M31" s="305">
        <v>0</v>
      </c>
      <c r="N31" s="305">
        <v>0</v>
      </c>
      <c r="O31" s="305">
        <v>1700</v>
      </c>
      <c r="P31" s="305">
        <v>0</v>
      </c>
      <c r="Q31" s="305">
        <v>0</v>
      </c>
      <c r="R31" s="305">
        <v>0</v>
      </c>
      <c r="S31" s="305">
        <v>0</v>
      </c>
      <c r="T31" s="305">
        <v>0</v>
      </c>
    </row>
    <row r="32" ht="19.5" customHeight="1" spans="1:20">
      <c r="A32" s="304" t="s">
        <v>173</v>
      </c>
      <c r="B32" s="304"/>
      <c r="C32" s="304"/>
      <c r="D32" s="304" t="s">
        <v>174</v>
      </c>
      <c r="E32" s="305">
        <v>0</v>
      </c>
      <c r="F32" s="305">
        <v>0</v>
      </c>
      <c r="G32" s="305">
        <v>0</v>
      </c>
      <c r="H32" s="305">
        <v>3600</v>
      </c>
      <c r="I32" s="305">
        <v>0</v>
      </c>
      <c r="J32" s="305">
        <v>3600</v>
      </c>
      <c r="K32" s="305">
        <v>3600</v>
      </c>
      <c r="L32" s="305">
        <v>0</v>
      </c>
      <c r="M32" s="305">
        <v>0</v>
      </c>
      <c r="N32" s="305">
        <v>0</v>
      </c>
      <c r="O32" s="305">
        <v>3600</v>
      </c>
      <c r="P32" s="305">
        <v>0</v>
      </c>
      <c r="Q32" s="305">
        <v>0</v>
      </c>
      <c r="R32" s="305">
        <v>0</v>
      </c>
      <c r="S32" s="305">
        <v>0</v>
      </c>
      <c r="T32" s="305">
        <v>0</v>
      </c>
    </row>
    <row r="33" ht="19.5" customHeight="1" spans="1:20">
      <c r="A33" s="304" t="s">
        <v>175</v>
      </c>
      <c r="B33" s="304"/>
      <c r="C33" s="304"/>
      <c r="D33" s="304" t="s">
        <v>176</v>
      </c>
      <c r="E33" s="305">
        <v>0</v>
      </c>
      <c r="F33" s="305">
        <v>0</v>
      </c>
      <c r="G33" s="305">
        <v>0</v>
      </c>
      <c r="H33" s="305">
        <v>3600</v>
      </c>
      <c r="I33" s="305">
        <v>0</v>
      </c>
      <c r="J33" s="305">
        <v>3600</v>
      </c>
      <c r="K33" s="305">
        <v>3600</v>
      </c>
      <c r="L33" s="305">
        <v>0</v>
      </c>
      <c r="M33" s="305">
        <v>0</v>
      </c>
      <c r="N33" s="305">
        <v>0</v>
      </c>
      <c r="O33" s="305">
        <v>3600</v>
      </c>
      <c r="P33" s="305">
        <v>0</v>
      </c>
      <c r="Q33" s="305">
        <v>0</v>
      </c>
      <c r="R33" s="305">
        <v>0</v>
      </c>
      <c r="S33" s="305">
        <v>0</v>
      </c>
      <c r="T33" s="305">
        <v>0</v>
      </c>
    </row>
    <row r="34" ht="19.5" customHeight="1" spans="1:20">
      <c r="A34" s="304" t="s">
        <v>177</v>
      </c>
      <c r="B34" s="304"/>
      <c r="C34" s="304"/>
      <c r="D34" s="304" t="s">
        <v>178</v>
      </c>
      <c r="E34" s="305">
        <v>0</v>
      </c>
      <c r="F34" s="305">
        <v>0</v>
      </c>
      <c r="G34" s="305">
        <v>0</v>
      </c>
      <c r="H34" s="305">
        <v>71607.8</v>
      </c>
      <c r="I34" s="305">
        <v>0</v>
      </c>
      <c r="J34" s="305">
        <v>71607.8</v>
      </c>
      <c r="K34" s="305">
        <v>71607.8</v>
      </c>
      <c r="L34" s="305">
        <v>0</v>
      </c>
      <c r="M34" s="305">
        <v>0</v>
      </c>
      <c r="N34" s="305">
        <v>0</v>
      </c>
      <c r="O34" s="305">
        <v>71607.8</v>
      </c>
      <c r="P34" s="305">
        <v>0</v>
      </c>
      <c r="Q34" s="305">
        <v>0</v>
      </c>
      <c r="R34" s="305">
        <v>0</v>
      </c>
      <c r="S34" s="305">
        <v>0</v>
      </c>
      <c r="T34" s="305">
        <v>0</v>
      </c>
    </row>
    <row r="35" ht="19.5" customHeight="1" spans="1:20">
      <c r="A35" s="304" t="s">
        <v>179</v>
      </c>
      <c r="B35" s="304"/>
      <c r="C35" s="304"/>
      <c r="D35" s="304" t="s">
        <v>180</v>
      </c>
      <c r="E35" s="305">
        <v>0</v>
      </c>
      <c r="F35" s="305">
        <v>0</v>
      </c>
      <c r="G35" s="305">
        <v>0</v>
      </c>
      <c r="H35" s="305">
        <v>71607.8</v>
      </c>
      <c r="I35" s="305">
        <v>0</v>
      </c>
      <c r="J35" s="305">
        <v>71607.8</v>
      </c>
      <c r="K35" s="305">
        <v>71607.8</v>
      </c>
      <c r="L35" s="305">
        <v>0</v>
      </c>
      <c r="M35" s="305">
        <v>0</v>
      </c>
      <c r="N35" s="305">
        <v>0</v>
      </c>
      <c r="O35" s="305">
        <v>71607.8</v>
      </c>
      <c r="P35" s="305">
        <v>0</v>
      </c>
      <c r="Q35" s="305">
        <v>0</v>
      </c>
      <c r="R35" s="305">
        <v>0</v>
      </c>
      <c r="S35" s="305">
        <v>0</v>
      </c>
      <c r="T35" s="305">
        <v>0</v>
      </c>
    </row>
    <row r="36" ht="19.5" customHeight="1" spans="1:20">
      <c r="A36" s="304" t="s">
        <v>183</v>
      </c>
      <c r="B36" s="304"/>
      <c r="C36" s="304"/>
      <c r="D36" s="304" t="s">
        <v>184</v>
      </c>
      <c r="E36" s="305">
        <v>0</v>
      </c>
      <c r="F36" s="305">
        <v>0</v>
      </c>
      <c r="G36" s="305">
        <v>0</v>
      </c>
      <c r="H36" s="305">
        <v>65212</v>
      </c>
      <c r="I36" s="305">
        <v>0</v>
      </c>
      <c r="J36" s="305">
        <v>65212</v>
      </c>
      <c r="K36" s="305">
        <v>65212</v>
      </c>
      <c r="L36" s="305">
        <v>0</v>
      </c>
      <c r="M36" s="305">
        <v>0</v>
      </c>
      <c r="N36" s="305">
        <v>0</v>
      </c>
      <c r="O36" s="305">
        <v>65212</v>
      </c>
      <c r="P36" s="305">
        <v>0</v>
      </c>
      <c r="Q36" s="305">
        <v>0</v>
      </c>
      <c r="R36" s="305">
        <v>0</v>
      </c>
      <c r="S36" s="305">
        <v>0</v>
      </c>
      <c r="T36" s="305">
        <v>0</v>
      </c>
    </row>
    <row r="37" ht="19.5" customHeight="1" spans="1:20">
      <c r="A37" s="304" t="s">
        <v>185</v>
      </c>
      <c r="B37" s="304"/>
      <c r="C37" s="304"/>
      <c r="D37" s="304" t="s">
        <v>186</v>
      </c>
      <c r="E37" s="305">
        <v>0</v>
      </c>
      <c r="F37" s="305">
        <v>0</v>
      </c>
      <c r="G37" s="305">
        <v>0</v>
      </c>
      <c r="H37" s="305">
        <v>6395.8</v>
      </c>
      <c r="I37" s="305">
        <v>0</v>
      </c>
      <c r="J37" s="305">
        <v>6395.8</v>
      </c>
      <c r="K37" s="305">
        <v>6395.8</v>
      </c>
      <c r="L37" s="305">
        <v>0</v>
      </c>
      <c r="M37" s="305">
        <v>0</v>
      </c>
      <c r="N37" s="305">
        <v>0</v>
      </c>
      <c r="O37" s="305">
        <v>6395.8</v>
      </c>
      <c r="P37" s="305">
        <v>0</v>
      </c>
      <c r="Q37" s="305">
        <v>0</v>
      </c>
      <c r="R37" s="305">
        <v>0</v>
      </c>
      <c r="S37" s="305">
        <v>0</v>
      </c>
      <c r="T37" s="305">
        <v>0</v>
      </c>
    </row>
    <row r="38" ht="19.5" customHeight="1" spans="1:20">
      <c r="A38" s="304" t="s">
        <v>187</v>
      </c>
      <c r="B38" s="304"/>
      <c r="C38" s="304"/>
      <c r="D38" s="304" t="s">
        <v>188</v>
      </c>
      <c r="E38" s="305">
        <v>0</v>
      </c>
      <c r="F38" s="305">
        <v>0</v>
      </c>
      <c r="G38" s="305">
        <v>0</v>
      </c>
      <c r="H38" s="305">
        <v>5581898.28</v>
      </c>
      <c r="I38" s="305">
        <v>3204682.03</v>
      </c>
      <c r="J38" s="305">
        <v>2377216.25</v>
      </c>
      <c r="K38" s="305">
        <v>5581898.28</v>
      </c>
      <c r="L38" s="305">
        <v>3204682.03</v>
      </c>
      <c r="M38" s="305">
        <v>3204682.03</v>
      </c>
      <c r="N38" s="305">
        <v>0</v>
      </c>
      <c r="O38" s="305">
        <v>2377216.25</v>
      </c>
      <c r="P38" s="305">
        <v>0</v>
      </c>
      <c r="Q38" s="305">
        <v>0</v>
      </c>
      <c r="R38" s="305">
        <v>0</v>
      </c>
      <c r="S38" s="305">
        <v>0</v>
      </c>
      <c r="T38" s="305">
        <v>0</v>
      </c>
    </row>
    <row r="39" ht="19.5" customHeight="1" spans="1:20">
      <c r="A39" s="304" t="s">
        <v>189</v>
      </c>
      <c r="B39" s="304"/>
      <c r="C39" s="304"/>
      <c r="D39" s="304" t="s">
        <v>190</v>
      </c>
      <c r="E39" s="305">
        <v>0</v>
      </c>
      <c r="F39" s="305">
        <v>0</v>
      </c>
      <c r="G39" s="305">
        <v>0</v>
      </c>
      <c r="H39" s="305">
        <v>542124</v>
      </c>
      <c r="I39" s="305">
        <v>535304</v>
      </c>
      <c r="J39" s="305">
        <v>6820</v>
      </c>
      <c r="K39" s="305">
        <v>542124</v>
      </c>
      <c r="L39" s="305">
        <v>535304</v>
      </c>
      <c r="M39" s="305">
        <v>535304</v>
      </c>
      <c r="N39" s="305">
        <v>0</v>
      </c>
      <c r="O39" s="305">
        <v>6820</v>
      </c>
      <c r="P39" s="305">
        <v>0</v>
      </c>
      <c r="Q39" s="305">
        <v>0</v>
      </c>
      <c r="R39" s="305">
        <v>0</v>
      </c>
      <c r="S39" s="305">
        <v>0</v>
      </c>
      <c r="T39" s="305">
        <v>0</v>
      </c>
    </row>
    <row r="40" ht="19.5" customHeight="1" spans="1:20">
      <c r="A40" s="304" t="s">
        <v>191</v>
      </c>
      <c r="B40" s="304"/>
      <c r="C40" s="304"/>
      <c r="D40" s="304" t="s">
        <v>138</v>
      </c>
      <c r="E40" s="305">
        <v>0</v>
      </c>
      <c r="F40" s="305">
        <v>0</v>
      </c>
      <c r="G40" s="305">
        <v>0</v>
      </c>
      <c r="H40" s="305">
        <v>535304</v>
      </c>
      <c r="I40" s="305">
        <v>535304</v>
      </c>
      <c r="J40" s="305">
        <v>0</v>
      </c>
      <c r="K40" s="305">
        <v>535304</v>
      </c>
      <c r="L40" s="305">
        <v>535304</v>
      </c>
      <c r="M40" s="305">
        <v>535304</v>
      </c>
      <c r="N40" s="305">
        <v>0</v>
      </c>
      <c r="O40" s="305">
        <v>0</v>
      </c>
      <c r="P40" s="305">
        <v>0</v>
      </c>
      <c r="Q40" s="305">
        <v>0</v>
      </c>
      <c r="R40" s="305">
        <v>0</v>
      </c>
      <c r="S40" s="305">
        <v>0</v>
      </c>
      <c r="T40" s="305">
        <v>0</v>
      </c>
    </row>
    <row r="41" ht="19.5" customHeight="1" spans="1:20">
      <c r="A41" s="304" t="s">
        <v>192</v>
      </c>
      <c r="B41" s="304"/>
      <c r="C41" s="304"/>
      <c r="D41" s="304" t="s">
        <v>193</v>
      </c>
      <c r="E41" s="305">
        <v>0</v>
      </c>
      <c r="F41" s="305">
        <v>0</v>
      </c>
      <c r="G41" s="305">
        <v>0</v>
      </c>
      <c r="H41" s="305">
        <v>6820</v>
      </c>
      <c r="I41" s="305">
        <v>0</v>
      </c>
      <c r="J41" s="305">
        <v>6820</v>
      </c>
      <c r="K41" s="305">
        <v>6820</v>
      </c>
      <c r="L41" s="305">
        <v>0</v>
      </c>
      <c r="M41" s="305">
        <v>0</v>
      </c>
      <c r="N41" s="305">
        <v>0</v>
      </c>
      <c r="O41" s="305">
        <v>6820</v>
      </c>
      <c r="P41" s="305">
        <v>0</v>
      </c>
      <c r="Q41" s="305">
        <v>0</v>
      </c>
      <c r="R41" s="305">
        <v>0</v>
      </c>
      <c r="S41" s="305">
        <v>0</v>
      </c>
      <c r="T41" s="305">
        <v>0</v>
      </c>
    </row>
    <row r="42" ht="19.5" customHeight="1" spans="1:20">
      <c r="A42" s="304" t="s">
        <v>194</v>
      </c>
      <c r="B42" s="304"/>
      <c r="C42" s="304"/>
      <c r="D42" s="304" t="s">
        <v>195</v>
      </c>
      <c r="E42" s="305">
        <v>0</v>
      </c>
      <c r="F42" s="305">
        <v>0</v>
      </c>
      <c r="G42" s="305">
        <v>0</v>
      </c>
      <c r="H42" s="305">
        <v>19200</v>
      </c>
      <c r="I42" s="305">
        <v>0</v>
      </c>
      <c r="J42" s="305">
        <v>19200</v>
      </c>
      <c r="K42" s="305">
        <v>19200</v>
      </c>
      <c r="L42" s="305">
        <v>0</v>
      </c>
      <c r="M42" s="305">
        <v>0</v>
      </c>
      <c r="N42" s="305">
        <v>0</v>
      </c>
      <c r="O42" s="305">
        <v>19200</v>
      </c>
      <c r="P42" s="305">
        <v>0</v>
      </c>
      <c r="Q42" s="305">
        <v>0</v>
      </c>
      <c r="R42" s="305">
        <v>0</v>
      </c>
      <c r="S42" s="305">
        <v>0</v>
      </c>
      <c r="T42" s="305">
        <v>0</v>
      </c>
    </row>
    <row r="43" ht="19.5" customHeight="1" spans="1:20">
      <c r="A43" s="304" t="s">
        <v>196</v>
      </c>
      <c r="B43" s="304"/>
      <c r="C43" s="304"/>
      <c r="D43" s="304" t="s">
        <v>197</v>
      </c>
      <c r="E43" s="305">
        <v>0</v>
      </c>
      <c r="F43" s="305">
        <v>0</v>
      </c>
      <c r="G43" s="305">
        <v>0</v>
      </c>
      <c r="H43" s="305">
        <v>19200</v>
      </c>
      <c r="I43" s="305">
        <v>0</v>
      </c>
      <c r="J43" s="305">
        <v>19200</v>
      </c>
      <c r="K43" s="305">
        <v>19200</v>
      </c>
      <c r="L43" s="305">
        <v>0</v>
      </c>
      <c r="M43" s="305">
        <v>0</v>
      </c>
      <c r="N43" s="305">
        <v>0</v>
      </c>
      <c r="O43" s="305">
        <v>19200</v>
      </c>
      <c r="P43" s="305">
        <v>0</v>
      </c>
      <c r="Q43" s="305">
        <v>0</v>
      </c>
      <c r="R43" s="305">
        <v>0</v>
      </c>
      <c r="S43" s="305">
        <v>0</v>
      </c>
      <c r="T43" s="305">
        <v>0</v>
      </c>
    </row>
    <row r="44" ht="19.5" customHeight="1" spans="1:20">
      <c r="A44" s="304" t="s">
        <v>198</v>
      </c>
      <c r="B44" s="304"/>
      <c r="C44" s="304"/>
      <c r="D44" s="304" t="s">
        <v>199</v>
      </c>
      <c r="E44" s="305">
        <v>0</v>
      </c>
      <c r="F44" s="305">
        <v>0</v>
      </c>
      <c r="G44" s="305">
        <v>0</v>
      </c>
      <c r="H44" s="305">
        <v>2174318.31</v>
      </c>
      <c r="I44" s="305">
        <v>2174318.31</v>
      </c>
      <c r="J44" s="305">
        <v>0</v>
      </c>
      <c r="K44" s="305">
        <v>2174318.31</v>
      </c>
      <c r="L44" s="305">
        <v>2174318.31</v>
      </c>
      <c r="M44" s="305">
        <v>2174318.31</v>
      </c>
      <c r="N44" s="305">
        <v>0</v>
      </c>
      <c r="O44" s="305">
        <v>0</v>
      </c>
      <c r="P44" s="305">
        <v>0</v>
      </c>
      <c r="Q44" s="305">
        <v>0</v>
      </c>
      <c r="R44" s="305">
        <v>0</v>
      </c>
      <c r="S44" s="305">
        <v>0</v>
      </c>
      <c r="T44" s="305">
        <v>0</v>
      </c>
    </row>
    <row r="45" ht="19.5" customHeight="1" spans="1:20">
      <c r="A45" s="304" t="s">
        <v>200</v>
      </c>
      <c r="B45" s="304"/>
      <c r="C45" s="304"/>
      <c r="D45" s="304" t="s">
        <v>201</v>
      </c>
      <c r="E45" s="305">
        <v>0</v>
      </c>
      <c r="F45" s="305">
        <v>0</v>
      </c>
      <c r="G45" s="305">
        <v>0</v>
      </c>
      <c r="H45" s="305">
        <v>1245522.68</v>
      </c>
      <c r="I45" s="305">
        <v>1245522.68</v>
      </c>
      <c r="J45" s="305">
        <v>0</v>
      </c>
      <c r="K45" s="305">
        <v>1245522.68</v>
      </c>
      <c r="L45" s="305">
        <v>1245522.68</v>
      </c>
      <c r="M45" s="305">
        <v>1245522.68</v>
      </c>
      <c r="N45" s="305">
        <v>0</v>
      </c>
      <c r="O45" s="305">
        <v>0</v>
      </c>
      <c r="P45" s="305">
        <v>0</v>
      </c>
      <c r="Q45" s="305">
        <v>0</v>
      </c>
      <c r="R45" s="305">
        <v>0</v>
      </c>
      <c r="S45" s="305">
        <v>0</v>
      </c>
      <c r="T45" s="305">
        <v>0</v>
      </c>
    </row>
    <row r="46" ht="19.5" customHeight="1" spans="1:20">
      <c r="A46" s="304" t="s">
        <v>202</v>
      </c>
      <c r="B46" s="304"/>
      <c r="C46" s="304"/>
      <c r="D46" s="304" t="s">
        <v>203</v>
      </c>
      <c r="E46" s="305">
        <v>0</v>
      </c>
      <c r="F46" s="305">
        <v>0</v>
      </c>
      <c r="G46" s="305">
        <v>0</v>
      </c>
      <c r="H46" s="305">
        <v>284995.63</v>
      </c>
      <c r="I46" s="305">
        <v>284995.63</v>
      </c>
      <c r="J46" s="305">
        <v>0</v>
      </c>
      <c r="K46" s="305">
        <v>284995.63</v>
      </c>
      <c r="L46" s="305">
        <v>284995.63</v>
      </c>
      <c r="M46" s="305">
        <v>284995.63</v>
      </c>
      <c r="N46" s="305">
        <v>0</v>
      </c>
      <c r="O46" s="305">
        <v>0</v>
      </c>
      <c r="P46" s="305">
        <v>0</v>
      </c>
      <c r="Q46" s="305">
        <v>0</v>
      </c>
      <c r="R46" s="305">
        <v>0</v>
      </c>
      <c r="S46" s="305">
        <v>0</v>
      </c>
      <c r="T46" s="305">
        <v>0</v>
      </c>
    </row>
    <row r="47" ht="19.5" customHeight="1" spans="1:20">
      <c r="A47" s="304" t="s">
        <v>204</v>
      </c>
      <c r="B47" s="304"/>
      <c r="C47" s="304"/>
      <c r="D47" s="304" t="s">
        <v>205</v>
      </c>
      <c r="E47" s="305">
        <v>0</v>
      </c>
      <c r="F47" s="305">
        <v>0</v>
      </c>
      <c r="G47" s="305">
        <v>0</v>
      </c>
      <c r="H47" s="305">
        <v>643800</v>
      </c>
      <c r="I47" s="305">
        <v>643800</v>
      </c>
      <c r="J47" s="305">
        <v>0</v>
      </c>
      <c r="K47" s="305">
        <v>643800</v>
      </c>
      <c r="L47" s="305">
        <v>643800</v>
      </c>
      <c r="M47" s="305">
        <v>643800</v>
      </c>
      <c r="N47" s="305">
        <v>0</v>
      </c>
      <c r="O47" s="305">
        <v>0</v>
      </c>
      <c r="P47" s="305">
        <v>0</v>
      </c>
      <c r="Q47" s="305">
        <v>0</v>
      </c>
      <c r="R47" s="305">
        <v>0</v>
      </c>
      <c r="S47" s="305">
        <v>0</v>
      </c>
      <c r="T47" s="305">
        <v>0</v>
      </c>
    </row>
    <row r="48" ht="19.5" customHeight="1" spans="1:20">
      <c r="A48" s="304" t="s">
        <v>206</v>
      </c>
      <c r="B48" s="304"/>
      <c r="C48" s="304"/>
      <c r="D48" s="304" t="s">
        <v>207</v>
      </c>
      <c r="E48" s="305">
        <v>0</v>
      </c>
      <c r="F48" s="305">
        <v>0</v>
      </c>
      <c r="G48" s="305">
        <v>0</v>
      </c>
      <c r="H48" s="305">
        <v>177915</v>
      </c>
      <c r="I48" s="305">
        <v>0</v>
      </c>
      <c r="J48" s="305">
        <v>177915</v>
      </c>
      <c r="K48" s="305">
        <v>177915</v>
      </c>
      <c r="L48" s="305">
        <v>0</v>
      </c>
      <c r="M48" s="305">
        <v>0</v>
      </c>
      <c r="N48" s="305">
        <v>0</v>
      </c>
      <c r="O48" s="305">
        <v>177915</v>
      </c>
      <c r="P48" s="305">
        <v>0</v>
      </c>
      <c r="Q48" s="305">
        <v>0</v>
      </c>
      <c r="R48" s="305">
        <v>0</v>
      </c>
      <c r="S48" s="305">
        <v>0</v>
      </c>
      <c r="T48" s="305">
        <v>0</v>
      </c>
    </row>
    <row r="49" ht="19.5" customHeight="1" spans="1:20">
      <c r="A49" s="304" t="s">
        <v>208</v>
      </c>
      <c r="B49" s="304"/>
      <c r="C49" s="304"/>
      <c r="D49" s="304" t="s">
        <v>209</v>
      </c>
      <c r="E49" s="305">
        <v>0</v>
      </c>
      <c r="F49" s="305">
        <v>0</v>
      </c>
      <c r="G49" s="305">
        <v>0</v>
      </c>
      <c r="H49" s="305">
        <v>177915</v>
      </c>
      <c r="I49" s="305">
        <v>0</v>
      </c>
      <c r="J49" s="305">
        <v>177915</v>
      </c>
      <c r="K49" s="305">
        <v>177915</v>
      </c>
      <c r="L49" s="305">
        <v>0</v>
      </c>
      <c r="M49" s="305">
        <v>0</v>
      </c>
      <c r="N49" s="305">
        <v>0</v>
      </c>
      <c r="O49" s="305">
        <v>177915</v>
      </c>
      <c r="P49" s="305">
        <v>0</v>
      </c>
      <c r="Q49" s="305">
        <v>0</v>
      </c>
      <c r="R49" s="305">
        <v>0</v>
      </c>
      <c r="S49" s="305">
        <v>0</v>
      </c>
      <c r="T49" s="305">
        <v>0</v>
      </c>
    </row>
    <row r="50" ht="19.5" customHeight="1" spans="1:20">
      <c r="A50" s="304" t="s">
        <v>210</v>
      </c>
      <c r="B50" s="304"/>
      <c r="C50" s="304"/>
      <c r="D50" s="304" t="s">
        <v>211</v>
      </c>
      <c r="E50" s="305">
        <v>0</v>
      </c>
      <c r="F50" s="305">
        <v>0</v>
      </c>
      <c r="G50" s="305">
        <v>0</v>
      </c>
      <c r="H50" s="305">
        <v>1412883.72</v>
      </c>
      <c r="I50" s="305">
        <v>269049.72</v>
      </c>
      <c r="J50" s="305">
        <v>1143834</v>
      </c>
      <c r="K50" s="305">
        <v>1412883.72</v>
      </c>
      <c r="L50" s="305">
        <v>269049.72</v>
      </c>
      <c r="M50" s="305">
        <v>269049.72</v>
      </c>
      <c r="N50" s="305">
        <v>0</v>
      </c>
      <c r="O50" s="305">
        <v>1143834</v>
      </c>
      <c r="P50" s="305">
        <v>0</v>
      </c>
      <c r="Q50" s="305">
        <v>0</v>
      </c>
      <c r="R50" s="305">
        <v>0</v>
      </c>
      <c r="S50" s="305">
        <v>0</v>
      </c>
      <c r="T50" s="305">
        <v>0</v>
      </c>
    </row>
    <row r="51" ht="19.5" customHeight="1" spans="1:20">
      <c r="A51" s="304" t="s">
        <v>212</v>
      </c>
      <c r="B51" s="304"/>
      <c r="C51" s="304"/>
      <c r="D51" s="304" t="s">
        <v>213</v>
      </c>
      <c r="E51" s="305">
        <v>0</v>
      </c>
      <c r="F51" s="305">
        <v>0</v>
      </c>
      <c r="G51" s="305">
        <v>0</v>
      </c>
      <c r="H51" s="305">
        <v>278649.72</v>
      </c>
      <c r="I51" s="305">
        <v>269049.72</v>
      </c>
      <c r="J51" s="305">
        <v>9600</v>
      </c>
      <c r="K51" s="305">
        <v>278649.72</v>
      </c>
      <c r="L51" s="305">
        <v>269049.72</v>
      </c>
      <c r="M51" s="305">
        <v>269049.72</v>
      </c>
      <c r="N51" s="305">
        <v>0</v>
      </c>
      <c r="O51" s="305">
        <v>9600</v>
      </c>
      <c r="P51" s="305">
        <v>0</v>
      </c>
      <c r="Q51" s="305">
        <v>0</v>
      </c>
      <c r="R51" s="305">
        <v>0</v>
      </c>
      <c r="S51" s="305">
        <v>0</v>
      </c>
      <c r="T51" s="305">
        <v>0</v>
      </c>
    </row>
    <row r="52" ht="19.5" customHeight="1" spans="1:20">
      <c r="A52" s="304" t="s">
        <v>214</v>
      </c>
      <c r="B52" s="304"/>
      <c r="C52" s="304"/>
      <c r="D52" s="304" t="s">
        <v>215</v>
      </c>
      <c r="E52" s="305">
        <v>0</v>
      </c>
      <c r="F52" s="305">
        <v>0</v>
      </c>
      <c r="G52" s="305">
        <v>0</v>
      </c>
      <c r="H52" s="305">
        <v>1033300</v>
      </c>
      <c r="I52" s="305">
        <v>0</v>
      </c>
      <c r="J52" s="305">
        <v>1033300</v>
      </c>
      <c r="K52" s="305">
        <v>1033300</v>
      </c>
      <c r="L52" s="305">
        <v>0</v>
      </c>
      <c r="M52" s="305">
        <v>0</v>
      </c>
      <c r="N52" s="305">
        <v>0</v>
      </c>
      <c r="O52" s="305">
        <v>1033300</v>
      </c>
      <c r="P52" s="305">
        <v>0</v>
      </c>
      <c r="Q52" s="305">
        <v>0</v>
      </c>
      <c r="R52" s="305">
        <v>0</v>
      </c>
      <c r="S52" s="305">
        <v>0</v>
      </c>
      <c r="T52" s="305">
        <v>0</v>
      </c>
    </row>
    <row r="53" ht="19.5" customHeight="1" spans="1:20">
      <c r="A53" s="304" t="s">
        <v>216</v>
      </c>
      <c r="B53" s="304"/>
      <c r="C53" s="304"/>
      <c r="D53" s="304" t="s">
        <v>217</v>
      </c>
      <c r="E53" s="305">
        <v>0</v>
      </c>
      <c r="F53" s="305">
        <v>0</v>
      </c>
      <c r="G53" s="305">
        <v>0</v>
      </c>
      <c r="H53" s="305">
        <v>100934</v>
      </c>
      <c r="I53" s="305">
        <v>0</v>
      </c>
      <c r="J53" s="305">
        <v>100934</v>
      </c>
      <c r="K53" s="305">
        <v>100934</v>
      </c>
      <c r="L53" s="305">
        <v>0</v>
      </c>
      <c r="M53" s="305">
        <v>0</v>
      </c>
      <c r="N53" s="305">
        <v>0</v>
      </c>
      <c r="O53" s="305">
        <v>100934</v>
      </c>
      <c r="P53" s="305">
        <v>0</v>
      </c>
      <c r="Q53" s="305">
        <v>0</v>
      </c>
      <c r="R53" s="305">
        <v>0</v>
      </c>
      <c r="S53" s="305">
        <v>0</v>
      </c>
      <c r="T53" s="305">
        <v>0</v>
      </c>
    </row>
    <row r="54" ht="19.5" customHeight="1" spans="1:20">
      <c r="A54" s="304" t="s">
        <v>218</v>
      </c>
      <c r="B54" s="304"/>
      <c r="C54" s="304"/>
      <c r="D54" s="304" t="s">
        <v>219</v>
      </c>
      <c r="E54" s="305">
        <v>0</v>
      </c>
      <c r="F54" s="305">
        <v>0</v>
      </c>
      <c r="G54" s="305">
        <v>0</v>
      </c>
      <c r="H54" s="305">
        <v>4800</v>
      </c>
      <c r="I54" s="305">
        <v>0</v>
      </c>
      <c r="J54" s="305">
        <v>4800</v>
      </c>
      <c r="K54" s="305">
        <v>4800</v>
      </c>
      <c r="L54" s="305">
        <v>0</v>
      </c>
      <c r="M54" s="305">
        <v>0</v>
      </c>
      <c r="N54" s="305">
        <v>0</v>
      </c>
      <c r="O54" s="305">
        <v>4800</v>
      </c>
      <c r="P54" s="305">
        <v>0</v>
      </c>
      <c r="Q54" s="305">
        <v>0</v>
      </c>
      <c r="R54" s="305">
        <v>0</v>
      </c>
      <c r="S54" s="305">
        <v>0</v>
      </c>
      <c r="T54" s="305">
        <v>0</v>
      </c>
    </row>
    <row r="55" ht="19.5" customHeight="1" spans="1:20">
      <c r="A55" s="304" t="s">
        <v>220</v>
      </c>
      <c r="B55" s="304"/>
      <c r="C55" s="304"/>
      <c r="D55" s="304" t="s">
        <v>221</v>
      </c>
      <c r="E55" s="305">
        <v>0</v>
      </c>
      <c r="F55" s="305">
        <v>0</v>
      </c>
      <c r="G55" s="305">
        <v>0</v>
      </c>
      <c r="H55" s="305">
        <v>4800</v>
      </c>
      <c r="I55" s="305">
        <v>0</v>
      </c>
      <c r="J55" s="305">
        <v>4800</v>
      </c>
      <c r="K55" s="305">
        <v>4800</v>
      </c>
      <c r="L55" s="305">
        <v>0</v>
      </c>
      <c r="M55" s="305">
        <v>0</v>
      </c>
      <c r="N55" s="305">
        <v>0</v>
      </c>
      <c r="O55" s="305">
        <v>4800</v>
      </c>
      <c r="P55" s="305">
        <v>0</v>
      </c>
      <c r="Q55" s="305">
        <v>0</v>
      </c>
      <c r="R55" s="305">
        <v>0</v>
      </c>
      <c r="S55" s="305">
        <v>0</v>
      </c>
      <c r="T55" s="305">
        <v>0</v>
      </c>
    </row>
    <row r="56" ht="19.5" customHeight="1" spans="1:20">
      <c r="A56" s="304" t="s">
        <v>222</v>
      </c>
      <c r="B56" s="304"/>
      <c r="C56" s="304"/>
      <c r="D56" s="304" t="s">
        <v>223</v>
      </c>
      <c r="E56" s="305">
        <v>0</v>
      </c>
      <c r="F56" s="305">
        <v>0</v>
      </c>
      <c r="G56" s="305">
        <v>0</v>
      </c>
      <c r="H56" s="305">
        <v>938087.25</v>
      </c>
      <c r="I56" s="305">
        <v>0</v>
      </c>
      <c r="J56" s="305">
        <v>938087.25</v>
      </c>
      <c r="K56" s="305">
        <v>938087.25</v>
      </c>
      <c r="L56" s="305">
        <v>0</v>
      </c>
      <c r="M56" s="305">
        <v>0</v>
      </c>
      <c r="N56" s="305">
        <v>0</v>
      </c>
      <c r="O56" s="305">
        <v>938087.25</v>
      </c>
      <c r="P56" s="305">
        <v>0</v>
      </c>
      <c r="Q56" s="305">
        <v>0</v>
      </c>
      <c r="R56" s="305">
        <v>0</v>
      </c>
      <c r="S56" s="305">
        <v>0</v>
      </c>
      <c r="T56" s="305">
        <v>0</v>
      </c>
    </row>
    <row r="57" ht="19.5" customHeight="1" spans="1:20">
      <c r="A57" s="304" t="s">
        <v>224</v>
      </c>
      <c r="B57" s="304"/>
      <c r="C57" s="304"/>
      <c r="D57" s="304" t="s">
        <v>225</v>
      </c>
      <c r="E57" s="305">
        <v>0</v>
      </c>
      <c r="F57" s="305">
        <v>0</v>
      </c>
      <c r="G57" s="305">
        <v>0</v>
      </c>
      <c r="H57" s="305">
        <v>888087.25</v>
      </c>
      <c r="I57" s="305">
        <v>0</v>
      </c>
      <c r="J57" s="305">
        <v>888087.25</v>
      </c>
      <c r="K57" s="305">
        <v>888087.25</v>
      </c>
      <c r="L57" s="305">
        <v>0</v>
      </c>
      <c r="M57" s="305">
        <v>0</v>
      </c>
      <c r="N57" s="305">
        <v>0</v>
      </c>
      <c r="O57" s="305">
        <v>888087.25</v>
      </c>
      <c r="P57" s="305">
        <v>0</v>
      </c>
      <c r="Q57" s="305">
        <v>0</v>
      </c>
      <c r="R57" s="305">
        <v>0</v>
      </c>
      <c r="S57" s="305">
        <v>0</v>
      </c>
      <c r="T57" s="305">
        <v>0</v>
      </c>
    </row>
    <row r="58" ht="19.5" customHeight="1" spans="1:20">
      <c r="A58" s="304" t="s">
        <v>226</v>
      </c>
      <c r="B58" s="304"/>
      <c r="C58" s="304"/>
      <c r="D58" s="304" t="s">
        <v>227</v>
      </c>
      <c r="E58" s="305">
        <v>0</v>
      </c>
      <c r="F58" s="305">
        <v>0</v>
      </c>
      <c r="G58" s="305">
        <v>0</v>
      </c>
      <c r="H58" s="305">
        <v>50000</v>
      </c>
      <c r="I58" s="305">
        <v>0</v>
      </c>
      <c r="J58" s="305">
        <v>50000</v>
      </c>
      <c r="K58" s="305">
        <v>50000</v>
      </c>
      <c r="L58" s="305">
        <v>0</v>
      </c>
      <c r="M58" s="305">
        <v>0</v>
      </c>
      <c r="N58" s="305">
        <v>0</v>
      </c>
      <c r="O58" s="305">
        <v>50000</v>
      </c>
      <c r="P58" s="305">
        <v>0</v>
      </c>
      <c r="Q58" s="305">
        <v>0</v>
      </c>
      <c r="R58" s="305">
        <v>0</v>
      </c>
      <c r="S58" s="305">
        <v>0</v>
      </c>
      <c r="T58" s="305">
        <v>0</v>
      </c>
    </row>
    <row r="59" ht="19.5" customHeight="1" spans="1:20">
      <c r="A59" s="304" t="s">
        <v>228</v>
      </c>
      <c r="B59" s="304"/>
      <c r="C59" s="304"/>
      <c r="D59" s="304" t="s">
        <v>229</v>
      </c>
      <c r="E59" s="305">
        <v>0</v>
      </c>
      <c r="F59" s="305">
        <v>0</v>
      </c>
      <c r="G59" s="305">
        <v>0</v>
      </c>
      <c r="H59" s="305">
        <v>256010</v>
      </c>
      <c r="I59" s="305">
        <v>226010</v>
      </c>
      <c r="J59" s="305">
        <v>30000</v>
      </c>
      <c r="K59" s="305">
        <v>256010</v>
      </c>
      <c r="L59" s="305">
        <v>226010</v>
      </c>
      <c r="M59" s="305">
        <v>226010</v>
      </c>
      <c r="N59" s="305">
        <v>0</v>
      </c>
      <c r="O59" s="305">
        <v>30000</v>
      </c>
      <c r="P59" s="305">
        <v>0</v>
      </c>
      <c r="Q59" s="305">
        <v>0</v>
      </c>
      <c r="R59" s="305">
        <v>0</v>
      </c>
      <c r="S59" s="305">
        <v>0</v>
      </c>
      <c r="T59" s="305">
        <v>0</v>
      </c>
    </row>
    <row r="60" ht="19.5" customHeight="1" spans="1:20">
      <c r="A60" s="304" t="s">
        <v>230</v>
      </c>
      <c r="B60" s="304"/>
      <c r="C60" s="304"/>
      <c r="D60" s="304" t="s">
        <v>231</v>
      </c>
      <c r="E60" s="305">
        <v>0</v>
      </c>
      <c r="F60" s="305">
        <v>0</v>
      </c>
      <c r="G60" s="305">
        <v>0</v>
      </c>
      <c r="H60" s="305">
        <v>256010</v>
      </c>
      <c r="I60" s="305">
        <v>226010</v>
      </c>
      <c r="J60" s="305">
        <v>30000</v>
      </c>
      <c r="K60" s="305">
        <v>256010</v>
      </c>
      <c r="L60" s="305">
        <v>226010</v>
      </c>
      <c r="M60" s="305">
        <v>226010</v>
      </c>
      <c r="N60" s="305">
        <v>0</v>
      </c>
      <c r="O60" s="305">
        <v>30000</v>
      </c>
      <c r="P60" s="305">
        <v>0</v>
      </c>
      <c r="Q60" s="305">
        <v>0</v>
      </c>
      <c r="R60" s="305">
        <v>0</v>
      </c>
      <c r="S60" s="305">
        <v>0</v>
      </c>
      <c r="T60" s="305">
        <v>0</v>
      </c>
    </row>
    <row r="61" ht="19.5" customHeight="1" spans="1:20">
      <c r="A61" s="304" t="s">
        <v>232</v>
      </c>
      <c r="B61" s="304"/>
      <c r="C61" s="304"/>
      <c r="D61" s="304" t="s">
        <v>233</v>
      </c>
      <c r="E61" s="305">
        <v>0</v>
      </c>
      <c r="F61" s="305">
        <v>0</v>
      </c>
      <c r="G61" s="305">
        <v>0</v>
      </c>
      <c r="H61" s="305">
        <v>3660</v>
      </c>
      <c r="I61" s="305">
        <v>0</v>
      </c>
      <c r="J61" s="305">
        <v>3660</v>
      </c>
      <c r="K61" s="305">
        <v>3660</v>
      </c>
      <c r="L61" s="305">
        <v>0</v>
      </c>
      <c r="M61" s="305">
        <v>0</v>
      </c>
      <c r="N61" s="305">
        <v>0</v>
      </c>
      <c r="O61" s="305">
        <v>3660</v>
      </c>
      <c r="P61" s="305">
        <v>0</v>
      </c>
      <c r="Q61" s="305">
        <v>0</v>
      </c>
      <c r="R61" s="305">
        <v>0</v>
      </c>
      <c r="S61" s="305">
        <v>0</v>
      </c>
      <c r="T61" s="305">
        <v>0</v>
      </c>
    </row>
    <row r="62" ht="19.5" customHeight="1" spans="1:20">
      <c r="A62" s="304" t="s">
        <v>234</v>
      </c>
      <c r="B62" s="304"/>
      <c r="C62" s="304"/>
      <c r="D62" s="304" t="s">
        <v>235</v>
      </c>
      <c r="E62" s="305">
        <v>0</v>
      </c>
      <c r="F62" s="305">
        <v>0</v>
      </c>
      <c r="G62" s="305">
        <v>0</v>
      </c>
      <c r="H62" s="305">
        <v>3660</v>
      </c>
      <c r="I62" s="305">
        <v>0</v>
      </c>
      <c r="J62" s="305">
        <v>3660</v>
      </c>
      <c r="K62" s="305">
        <v>3660</v>
      </c>
      <c r="L62" s="305">
        <v>0</v>
      </c>
      <c r="M62" s="305">
        <v>0</v>
      </c>
      <c r="N62" s="305">
        <v>0</v>
      </c>
      <c r="O62" s="305">
        <v>3660</v>
      </c>
      <c r="P62" s="305">
        <v>0</v>
      </c>
      <c r="Q62" s="305">
        <v>0</v>
      </c>
      <c r="R62" s="305">
        <v>0</v>
      </c>
      <c r="S62" s="305">
        <v>0</v>
      </c>
      <c r="T62" s="305">
        <v>0</v>
      </c>
    </row>
    <row r="63" ht="19.5" customHeight="1" spans="1:20">
      <c r="A63" s="304" t="s">
        <v>236</v>
      </c>
      <c r="B63" s="304"/>
      <c r="C63" s="304"/>
      <c r="D63" s="304" t="s">
        <v>237</v>
      </c>
      <c r="E63" s="305">
        <v>0</v>
      </c>
      <c r="F63" s="305">
        <v>0</v>
      </c>
      <c r="G63" s="305">
        <v>0</v>
      </c>
      <c r="H63" s="305">
        <v>52900</v>
      </c>
      <c r="I63" s="305">
        <v>0</v>
      </c>
      <c r="J63" s="305">
        <v>52900</v>
      </c>
      <c r="K63" s="305">
        <v>52900</v>
      </c>
      <c r="L63" s="305">
        <v>0</v>
      </c>
      <c r="M63" s="305">
        <v>0</v>
      </c>
      <c r="N63" s="305">
        <v>0</v>
      </c>
      <c r="O63" s="305">
        <v>52900</v>
      </c>
      <c r="P63" s="305">
        <v>0</v>
      </c>
      <c r="Q63" s="305">
        <v>0</v>
      </c>
      <c r="R63" s="305">
        <v>0</v>
      </c>
      <c r="S63" s="305">
        <v>0</v>
      </c>
      <c r="T63" s="305">
        <v>0</v>
      </c>
    </row>
    <row r="64" ht="19.5" customHeight="1" spans="1:20">
      <c r="A64" s="304" t="s">
        <v>238</v>
      </c>
      <c r="B64" s="304"/>
      <c r="C64" s="304"/>
      <c r="D64" s="304" t="s">
        <v>239</v>
      </c>
      <c r="E64" s="305">
        <v>0</v>
      </c>
      <c r="F64" s="305">
        <v>0</v>
      </c>
      <c r="G64" s="305">
        <v>0</v>
      </c>
      <c r="H64" s="305">
        <v>2500</v>
      </c>
      <c r="I64" s="305">
        <v>0</v>
      </c>
      <c r="J64" s="305">
        <v>2500</v>
      </c>
      <c r="K64" s="305">
        <v>2500</v>
      </c>
      <c r="L64" s="305">
        <v>0</v>
      </c>
      <c r="M64" s="305">
        <v>0</v>
      </c>
      <c r="N64" s="305">
        <v>0</v>
      </c>
      <c r="O64" s="305">
        <v>2500</v>
      </c>
      <c r="P64" s="305">
        <v>0</v>
      </c>
      <c r="Q64" s="305">
        <v>0</v>
      </c>
      <c r="R64" s="305">
        <v>0</v>
      </c>
      <c r="S64" s="305">
        <v>0</v>
      </c>
      <c r="T64" s="305">
        <v>0</v>
      </c>
    </row>
    <row r="65" ht="19.5" customHeight="1" spans="1:20">
      <c r="A65" s="304" t="s">
        <v>240</v>
      </c>
      <c r="B65" s="304"/>
      <c r="C65" s="304"/>
      <c r="D65" s="304" t="s">
        <v>241</v>
      </c>
      <c r="E65" s="305">
        <v>0</v>
      </c>
      <c r="F65" s="305">
        <v>0</v>
      </c>
      <c r="G65" s="305">
        <v>0</v>
      </c>
      <c r="H65" s="305">
        <v>50400</v>
      </c>
      <c r="I65" s="305">
        <v>0</v>
      </c>
      <c r="J65" s="305">
        <v>50400</v>
      </c>
      <c r="K65" s="305">
        <v>50400</v>
      </c>
      <c r="L65" s="305">
        <v>0</v>
      </c>
      <c r="M65" s="305">
        <v>0</v>
      </c>
      <c r="N65" s="305">
        <v>0</v>
      </c>
      <c r="O65" s="305">
        <v>50400</v>
      </c>
      <c r="P65" s="305">
        <v>0</v>
      </c>
      <c r="Q65" s="305">
        <v>0</v>
      </c>
      <c r="R65" s="305">
        <v>0</v>
      </c>
      <c r="S65" s="305">
        <v>0</v>
      </c>
      <c r="T65" s="305">
        <v>0</v>
      </c>
    </row>
    <row r="66" ht="19.5" customHeight="1" spans="1:20">
      <c r="A66" s="304" t="s">
        <v>242</v>
      </c>
      <c r="B66" s="304"/>
      <c r="C66" s="304"/>
      <c r="D66" s="304" t="s">
        <v>243</v>
      </c>
      <c r="E66" s="305">
        <v>0</v>
      </c>
      <c r="F66" s="305">
        <v>0</v>
      </c>
      <c r="G66" s="305">
        <v>0</v>
      </c>
      <c r="H66" s="305">
        <v>1931316.11</v>
      </c>
      <c r="I66" s="305">
        <v>1470753.28</v>
      </c>
      <c r="J66" s="305">
        <v>460562.83</v>
      </c>
      <c r="K66" s="305">
        <v>1931316.11</v>
      </c>
      <c r="L66" s="305">
        <v>1470753.28</v>
      </c>
      <c r="M66" s="305">
        <v>1470753.28</v>
      </c>
      <c r="N66" s="305">
        <v>0</v>
      </c>
      <c r="O66" s="305">
        <v>460562.83</v>
      </c>
      <c r="P66" s="305">
        <v>0</v>
      </c>
      <c r="Q66" s="305">
        <v>0</v>
      </c>
      <c r="R66" s="305">
        <v>0</v>
      </c>
      <c r="S66" s="305">
        <v>0</v>
      </c>
      <c r="T66" s="305">
        <v>0</v>
      </c>
    </row>
    <row r="67" ht="19.5" customHeight="1" spans="1:20">
      <c r="A67" s="304" t="s">
        <v>244</v>
      </c>
      <c r="B67" s="304"/>
      <c r="C67" s="304"/>
      <c r="D67" s="304" t="s">
        <v>245</v>
      </c>
      <c r="E67" s="305">
        <v>0</v>
      </c>
      <c r="F67" s="305">
        <v>0</v>
      </c>
      <c r="G67" s="305">
        <v>0</v>
      </c>
      <c r="H67" s="305">
        <v>20700</v>
      </c>
      <c r="I67" s="305">
        <v>0</v>
      </c>
      <c r="J67" s="305">
        <v>20700</v>
      </c>
      <c r="K67" s="305">
        <v>20700</v>
      </c>
      <c r="L67" s="305">
        <v>0</v>
      </c>
      <c r="M67" s="305">
        <v>0</v>
      </c>
      <c r="N67" s="305">
        <v>0</v>
      </c>
      <c r="O67" s="305">
        <v>20700</v>
      </c>
      <c r="P67" s="305">
        <v>0</v>
      </c>
      <c r="Q67" s="305">
        <v>0</v>
      </c>
      <c r="R67" s="305">
        <v>0</v>
      </c>
      <c r="S67" s="305">
        <v>0</v>
      </c>
      <c r="T67" s="305">
        <v>0</v>
      </c>
    </row>
    <row r="68" ht="19.5" customHeight="1" spans="1:20">
      <c r="A68" s="304" t="s">
        <v>246</v>
      </c>
      <c r="B68" s="304"/>
      <c r="C68" s="304"/>
      <c r="D68" s="304" t="s">
        <v>247</v>
      </c>
      <c r="E68" s="305">
        <v>0</v>
      </c>
      <c r="F68" s="305">
        <v>0</v>
      </c>
      <c r="G68" s="305">
        <v>0</v>
      </c>
      <c r="H68" s="305">
        <v>20700</v>
      </c>
      <c r="I68" s="305">
        <v>0</v>
      </c>
      <c r="J68" s="305">
        <v>20700</v>
      </c>
      <c r="K68" s="305">
        <v>20700</v>
      </c>
      <c r="L68" s="305">
        <v>0</v>
      </c>
      <c r="M68" s="305">
        <v>0</v>
      </c>
      <c r="N68" s="305">
        <v>0</v>
      </c>
      <c r="O68" s="305">
        <v>20700</v>
      </c>
      <c r="P68" s="305">
        <v>0</v>
      </c>
      <c r="Q68" s="305">
        <v>0</v>
      </c>
      <c r="R68" s="305">
        <v>0</v>
      </c>
      <c r="S68" s="305">
        <v>0</v>
      </c>
      <c r="T68" s="305">
        <v>0</v>
      </c>
    </row>
    <row r="69" ht="19.5" customHeight="1" spans="1:20">
      <c r="A69" s="304" t="s">
        <v>248</v>
      </c>
      <c r="B69" s="304"/>
      <c r="C69" s="304"/>
      <c r="D69" s="304" t="s">
        <v>249</v>
      </c>
      <c r="E69" s="305">
        <v>0</v>
      </c>
      <c r="F69" s="305">
        <v>0</v>
      </c>
      <c r="G69" s="305">
        <v>0</v>
      </c>
      <c r="H69" s="305">
        <v>65014</v>
      </c>
      <c r="I69" s="305">
        <v>0</v>
      </c>
      <c r="J69" s="305">
        <v>65014</v>
      </c>
      <c r="K69" s="305">
        <v>65014</v>
      </c>
      <c r="L69" s="305">
        <v>0</v>
      </c>
      <c r="M69" s="305">
        <v>0</v>
      </c>
      <c r="N69" s="305">
        <v>0</v>
      </c>
      <c r="O69" s="305">
        <v>65014</v>
      </c>
      <c r="P69" s="305">
        <v>0</v>
      </c>
      <c r="Q69" s="305">
        <v>0</v>
      </c>
      <c r="R69" s="305">
        <v>0</v>
      </c>
      <c r="S69" s="305">
        <v>0</v>
      </c>
      <c r="T69" s="305">
        <v>0</v>
      </c>
    </row>
    <row r="70" ht="19.5" customHeight="1" spans="1:20">
      <c r="A70" s="304" t="s">
        <v>250</v>
      </c>
      <c r="B70" s="304"/>
      <c r="C70" s="304"/>
      <c r="D70" s="304" t="s">
        <v>251</v>
      </c>
      <c r="E70" s="305">
        <v>0</v>
      </c>
      <c r="F70" s="305">
        <v>0</v>
      </c>
      <c r="G70" s="305">
        <v>0</v>
      </c>
      <c r="H70" s="305">
        <v>65014</v>
      </c>
      <c r="I70" s="305">
        <v>0</v>
      </c>
      <c r="J70" s="305">
        <v>65014</v>
      </c>
      <c r="K70" s="305">
        <v>65014</v>
      </c>
      <c r="L70" s="305">
        <v>0</v>
      </c>
      <c r="M70" s="305">
        <v>0</v>
      </c>
      <c r="N70" s="305">
        <v>0</v>
      </c>
      <c r="O70" s="305">
        <v>65014</v>
      </c>
      <c r="P70" s="305">
        <v>0</v>
      </c>
      <c r="Q70" s="305">
        <v>0</v>
      </c>
      <c r="R70" s="305">
        <v>0</v>
      </c>
      <c r="S70" s="305">
        <v>0</v>
      </c>
      <c r="T70" s="305">
        <v>0</v>
      </c>
    </row>
    <row r="71" ht="19.5" customHeight="1" spans="1:20">
      <c r="A71" s="304" t="s">
        <v>252</v>
      </c>
      <c r="B71" s="304"/>
      <c r="C71" s="304"/>
      <c r="D71" s="304" t="s">
        <v>253</v>
      </c>
      <c r="E71" s="305">
        <v>0</v>
      </c>
      <c r="F71" s="305">
        <v>0</v>
      </c>
      <c r="G71" s="305">
        <v>0</v>
      </c>
      <c r="H71" s="305">
        <v>246045</v>
      </c>
      <c r="I71" s="305">
        <v>205440</v>
      </c>
      <c r="J71" s="305">
        <v>40605</v>
      </c>
      <c r="K71" s="305">
        <v>246045</v>
      </c>
      <c r="L71" s="305">
        <v>205440</v>
      </c>
      <c r="M71" s="305">
        <v>205440</v>
      </c>
      <c r="N71" s="305">
        <v>0</v>
      </c>
      <c r="O71" s="305">
        <v>40605</v>
      </c>
      <c r="P71" s="305">
        <v>0</v>
      </c>
      <c r="Q71" s="305">
        <v>0</v>
      </c>
      <c r="R71" s="305">
        <v>0</v>
      </c>
      <c r="S71" s="305">
        <v>0</v>
      </c>
      <c r="T71" s="305">
        <v>0</v>
      </c>
    </row>
    <row r="72" ht="19.5" customHeight="1" spans="1:20">
      <c r="A72" s="304" t="s">
        <v>254</v>
      </c>
      <c r="B72" s="304"/>
      <c r="C72" s="304"/>
      <c r="D72" s="304" t="s">
        <v>255</v>
      </c>
      <c r="E72" s="305">
        <v>0</v>
      </c>
      <c r="F72" s="305">
        <v>0</v>
      </c>
      <c r="G72" s="305">
        <v>0</v>
      </c>
      <c r="H72" s="305">
        <v>205440</v>
      </c>
      <c r="I72" s="305">
        <v>205440</v>
      </c>
      <c r="J72" s="305">
        <v>0</v>
      </c>
      <c r="K72" s="305">
        <v>205440</v>
      </c>
      <c r="L72" s="305">
        <v>205440</v>
      </c>
      <c r="M72" s="305">
        <v>205440</v>
      </c>
      <c r="N72" s="305">
        <v>0</v>
      </c>
      <c r="O72" s="305">
        <v>0</v>
      </c>
      <c r="P72" s="305">
        <v>0</v>
      </c>
      <c r="Q72" s="305">
        <v>0</v>
      </c>
      <c r="R72" s="305">
        <v>0</v>
      </c>
      <c r="S72" s="305">
        <v>0</v>
      </c>
      <c r="T72" s="305">
        <v>0</v>
      </c>
    </row>
    <row r="73" ht="19.5" customHeight="1" spans="1:20">
      <c r="A73" s="304" t="s">
        <v>256</v>
      </c>
      <c r="B73" s="304"/>
      <c r="C73" s="304"/>
      <c r="D73" s="304" t="s">
        <v>257</v>
      </c>
      <c r="E73" s="305">
        <v>0</v>
      </c>
      <c r="F73" s="305">
        <v>0</v>
      </c>
      <c r="G73" s="305">
        <v>0</v>
      </c>
      <c r="H73" s="305">
        <v>40605</v>
      </c>
      <c r="I73" s="305">
        <v>0</v>
      </c>
      <c r="J73" s="305">
        <v>40605</v>
      </c>
      <c r="K73" s="305">
        <v>40605</v>
      </c>
      <c r="L73" s="305">
        <v>0</v>
      </c>
      <c r="M73" s="305">
        <v>0</v>
      </c>
      <c r="N73" s="305">
        <v>0</v>
      </c>
      <c r="O73" s="305">
        <v>40605</v>
      </c>
      <c r="P73" s="305">
        <v>0</v>
      </c>
      <c r="Q73" s="305">
        <v>0</v>
      </c>
      <c r="R73" s="305">
        <v>0</v>
      </c>
      <c r="S73" s="305">
        <v>0</v>
      </c>
      <c r="T73" s="305">
        <v>0</v>
      </c>
    </row>
    <row r="74" ht="19.5" customHeight="1" spans="1:20">
      <c r="A74" s="304" t="s">
        <v>258</v>
      </c>
      <c r="B74" s="304"/>
      <c r="C74" s="304"/>
      <c r="D74" s="304" t="s">
        <v>259</v>
      </c>
      <c r="E74" s="305">
        <v>0</v>
      </c>
      <c r="F74" s="305">
        <v>0</v>
      </c>
      <c r="G74" s="305">
        <v>0</v>
      </c>
      <c r="H74" s="305">
        <v>1265313.28</v>
      </c>
      <c r="I74" s="305">
        <v>1265313.28</v>
      </c>
      <c r="J74" s="305">
        <v>0</v>
      </c>
      <c r="K74" s="305">
        <v>1265313.28</v>
      </c>
      <c r="L74" s="305">
        <v>1265313.28</v>
      </c>
      <c r="M74" s="305">
        <v>1265313.28</v>
      </c>
      <c r="N74" s="305">
        <v>0</v>
      </c>
      <c r="O74" s="305">
        <v>0</v>
      </c>
      <c r="P74" s="305">
        <v>0</v>
      </c>
      <c r="Q74" s="305">
        <v>0</v>
      </c>
      <c r="R74" s="305">
        <v>0</v>
      </c>
      <c r="S74" s="305">
        <v>0</v>
      </c>
      <c r="T74" s="305">
        <v>0</v>
      </c>
    </row>
    <row r="75" ht="19.5" customHeight="1" spans="1:20">
      <c r="A75" s="304" t="s">
        <v>260</v>
      </c>
      <c r="B75" s="304"/>
      <c r="C75" s="304"/>
      <c r="D75" s="304" t="s">
        <v>261</v>
      </c>
      <c r="E75" s="305">
        <v>0</v>
      </c>
      <c r="F75" s="305">
        <v>0</v>
      </c>
      <c r="G75" s="305">
        <v>0</v>
      </c>
      <c r="H75" s="305">
        <v>385544</v>
      </c>
      <c r="I75" s="305">
        <v>385544</v>
      </c>
      <c r="J75" s="305">
        <v>0</v>
      </c>
      <c r="K75" s="305">
        <v>385544</v>
      </c>
      <c r="L75" s="305">
        <v>385544</v>
      </c>
      <c r="M75" s="305">
        <v>385544</v>
      </c>
      <c r="N75" s="305">
        <v>0</v>
      </c>
      <c r="O75" s="305">
        <v>0</v>
      </c>
      <c r="P75" s="305">
        <v>0</v>
      </c>
      <c r="Q75" s="305">
        <v>0</v>
      </c>
      <c r="R75" s="305">
        <v>0</v>
      </c>
      <c r="S75" s="305">
        <v>0</v>
      </c>
      <c r="T75" s="305">
        <v>0</v>
      </c>
    </row>
    <row r="76" ht="19.5" customHeight="1" spans="1:20">
      <c r="A76" s="304" t="s">
        <v>262</v>
      </c>
      <c r="B76" s="304"/>
      <c r="C76" s="304"/>
      <c r="D76" s="304" t="s">
        <v>263</v>
      </c>
      <c r="E76" s="305">
        <v>0</v>
      </c>
      <c r="F76" s="305">
        <v>0</v>
      </c>
      <c r="G76" s="305">
        <v>0</v>
      </c>
      <c r="H76" s="305">
        <v>392418</v>
      </c>
      <c r="I76" s="305">
        <v>392418</v>
      </c>
      <c r="J76" s="305">
        <v>0</v>
      </c>
      <c r="K76" s="305">
        <v>392418</v>
      </c>
      <c r="L76" s="305">
        <v>392418</v>
      </c>
      <c r="M76" s="305">
        <v>392418</v>
      </c>
      <c r="N76" s="305">
        <v>0</v>
      </c>
      <c r="O76" s="305">
        <v>0</v>
      </c>
      <c r="P76" s="305">
        <v>0</v>
      </c>
      <c r="Q76" s="305">
        <v>0</v>
      </c>
      <c r="R76" s="305">
        <v>0</v>
      </c>
      <c r="S76" s="305">
        <v>0</v>
      </c>
      <c r="T76" s="305">
        <v>0</v>
      </c>
    </row>
    <row r="77" ht="19.5" customHeight="1" spans="1:20">
      <c r="A77" s="304" t="s">
        <v>264</v>
      </c>
      <c r="B77" s="304"/>
      <c r="C77" s="304"/>
      <c r="D77" s="304" t="s">
        <v>265</v>
      </c>
      <c r="E77" s="305">
        <v>0</v>
      </c>
      <c r="F77" s="305">
        <v>0</v>
      </c>
      <c r="G77" s="305">
        <v>0</v>
      </c>
      <c r="H77" s="305">
        <v>427905.29</v>
      </c>
      <c r="I77" s="305">
        <v>427905.29</v>
      </c>
      <c r="J77" s="305">
        <v>0</v>
      </c>
      <c r="K77" s="305">
        <v>427905.29</v>
      </c>
      <c r="L77" s="305">
        <v>427905.29</v>
      </c>
      <c r="M77" s="305">
        <v>427905.29</v>
      </c>
      <c r="N77" s="305">
        <v>0</v>
      </c>
      <c r="O77" s="305">
        <v>0</v>
      </c>
      <c r="P77" s="305">
        <v>0</v>
      </c>
      <c r="Q77" s="305">
        <v>0</v>
      </c>
      <c r="R77" s="305">
        <v>0</v>
      </c>
      <c r="S77" s="305">
        <v>0</v>
      </c>
      <c r="T77" s="305">
        <v>0</v>
      </c>
    </row>
    <row r="78" ht="19.5" customHeight="1" spans="1:20">
      <c r="A78" s="304" t="s">
        <v>266</v>
      </c>
      <c r="B78" s="304"/>
      <c r="C78" s="304"/>
      <c r="D78" s="304" t="s">
        <v>267</v>
      </c>
      <c r="E78" s="305">
        <v>0</v>
      </c>
      <c r="F78" s="305">
        <v>0</v>
      </c>
      <c r="G78" s="305">
        <v>0</v>
      </c>
      <c r="H78" s="305">
        <v>59445.99</v>
      </c>
      <c r="I78" s="305">
        <v>59445.99</v>
      </c>
      <c r="J78" s="305">
        <v>0</v>
      </c>
      <c r="K78" s="305">
        <v>59445.99</v>
      </c>
      <c r="L78" s="305">
        <v>59445.99</v>
      </c>
      <c r="M78" s="305">
        <v>59445.99</v>
      </c>
      <c r="N78" s="305">
        <v>0</v>
      </c>
      <c r="O78" s="305">
        <v>0</v>
      </c>
      <c r="P78" s="305">
        <v>0</v>
      </c>
      <c r="Q78" s="305">
        <v>0</v>
      </c>
      <c r="R78" s="305">
        <v>0</v>
      </c>
      <c r="S78" s="305">
        <v>0</v>
      </c>
      <c r="T78" s="305">
        <v>0</v>
      </c>
    </row>
    <row r="79" ht="19.5" customHeight="1" spans="1:20">
      <c r="A79" s="304" t="s">
        <v>268</v>
      </c>
      <c r="B79" s="304"/>
      <c r="C79" s="304"/>
      <c r="D79" s="304" t="s">
        <v>269</v>
      </c>
      <c r="E79" s="305">
        <v>0</v>
      </c>
      <c r="F79" s="305">
        <v>0</v>
      </c>
      <c r="G79" s="305">
        <v>0</v>
      </c>
      <c r="H79" s="305">
        <v>334243.83</v>
      </c>
      <c r="I79" s="305">
        <v>0</v>
      </c>
      <c r="J79" s="305">
        <v>334243.83</v>
      </c>
      <c r="K79" s="305">
        <v>334243.83</v>
      </c>
      <c r="L79" s="305">
        <v>0</v>
      </c>
      <c r="M79" s="305">
        <v>0</v>
      </c>
      <c r="N79" s="305">
        <v>0</v>
      </c>
      <c r="O79" s="305">
        <v>334243.83</v>
      </c>
      <c r="P79" s="305">
        <v>0</v>
      </c>
      <c r="Q79" s="305">
        <v>0</v>
      </c>
      <c r="R79" s="305">
        <v>0</v>
      </c>
      <c r="S79" s="305">
        <v>0</v>
      </c>
      <c r="T79" s="305">
        <v>0</v>
      </c>
    </row>
    <row r="80" ht="19.5" customHeight="1" spans="1:20">
      <c r="A80" s="304" t="s">
        <v>270</v>
      </c>
      <c r="B80" s="304"/>
      <c r="C80" s="304"/>
      <c r="D80" s="304" t="s">
        <v>271</v>
      </c>
      <c r="E80" s="305">
        <v>0</v>
      </c>
      <c r="F80" s="305">
        <v>0</v>
      </c>
      <c r="G80" s="305">
        <v>0</v>
      </c>
      <c r="H80" s="305">
        <v>334243.83</v>
      </c>
      <c r="I80" s="305">
        <v>0</v>
      </c>
      <c r="J80" s="305">
        <v>334243.83</v>
      </c>
      <c r="K80" s="305">
        <v>334243.83</v>
      </c>
      <c r="L80" s="305">
        <v>0</v>
      </c>
      <c r="M80" s="305">
        <v>0</v>
      </c>
      <c r="N80" s="305">
        <v>0</v>
      </c>
      <c r="O80" s="305">
        <v>334243.83</v>
      </c>
      <c r="P80" s="305">
        <v>0</v>
      </c>
      <c r="Q80" s="305">
        <v>0</v>
      </c>
      <c r="R80" s="305">
        <v>0</v>
      </c>
      <c r="S80" s="305">
        <v>0</v>
      </c>
      <c r="T80" s="305">
        <v>0</v>
      </c>
    </row>
    <row r="81" ht="19.5" customHeight="1" spans="1:20">
      <c r="A81" s="304" t="s">
        <v>272</v>
      </c>
      <c r="B81" s="304"/>
      <c r="C81" s="304"/>
      <c r="D81" s="304" t="s">
        <v>273</v>
      </c>
      <c r="E81" s="305">
        <v>0</v>
      </c>
      <c r="F81" s="305">
        <v>0</v>
      </c>
      <c r="G81" s="305">
        <v>0</v>
      </c>
      <c r="H81" s="305">
        <v>2689468.81</v>
      </c>
      <c r="I81" s="305">
        <v>0</v>
      </c>
      <c r="J81" s="305">
        <v>2689468.81</v>
      </c>
      <c r="K81" s="305">
        <v>2689468.81</v>
      </c>
      <c r="L81" s="305">
        <v>0</v>
      </c>
      <c r="M81" s="305">
        <v>0</v>
      </c>
      <c r="N81" s="305">
        <v>0</v>
      </c>
      <c r="O81" s="305">
        <v>2689468.81</v>
      </c>
      <c r="P81" s="305">
        <v>0</v>
      </c>
      <c r="Q81" s="305">
        <v>0</v>
      </c>
      <c r="R81" s="305">
        <v>0</v>
      </c>
      <c r="S81" s="305">
        <v>0</v>
      </c>
      <c r="T81" s="305">
        <v>0</v>
      </c>
    </row>
    <row r="82" ht="19.5" customHeight="1" spans="1:20">
      <c r="A82" s="304" t="s">
        <v>274</v>
      </c>
      <c r="B82" s="304"/>
      <c r="C82" s="304"/>
      <c r="D82" s="304" t="s">
        <v>275</v>
      </c>
      <c r="E82" s="305">
        <v>0</v>
      </c>
      <c r="F82" s="305">
        <v>0</v>
      </c>
      <c r="G82" s="305">
        <v>0</v>
      </c>
      <c r="H82" s="305">
        <v>182060.46</v>
      </c>
      <c r="I82" s="305">
        <v>0</v>
      </c>
      <c r="J82" s="305">
        <v>182060.46</v>
      </c>
      <c r="K82" s="305">
        <v>182060.46</v>
      </c>
      <c r="L82" s="305">
        <v>0</v>
      </c>
      <c r="M82" s="305">
        <v>0</v>
      </c>
      <c r="N82" s="305">
        <v>0</v>
      </c>
      <c r="O82" s="305">
        <v>182060.46</v>
      </c>
      <c r="P82" s="305">
        <v>0</v>
      </c>
      <c r="Q82" s="305">
        <v>0</v>
      </c>
      <c r="R82" s="305">
        <v>0</v>
      </c>
      <c r="S82" s="305">
        <v>0</v>
      </c>
      <c r="T82" s="305">
        <v>0</v>
      </c>
    </row>
    <row r="83" ht="19.5" customHeight="1" spans="1:20">
      <c r="A83" s="304" t="s">
        <v>276</v>
      </c>
      <c r="B83" s="304"/>
      <c r="C83" s="304"/>
      <c r="D83" s="304" t="s">
        <v>277</v>
      </c>
      <c r="E83" s="305">
        <v>0</v>
      </c>
      <c r="F83" s="305">
        <v>0</v>
      </c>
      <c r="G83" s="305">
        <v>0</v>
      </c>
      <c r="H83" s="305">
        <v>182060.46</v>
      </c>
      <c r="I83" s="305">
        <v>0</v>
      </c>
      <c r="J83" s="305">
        <v>182060.46</v>
      </c>
      <c r="K83" s="305">
        <v>182060.46</v>
      </c>
      <c r="L83" s="305">
        <v>0</v>
      </c>
      <c r="M83" s="305">
        <v>0</v>
      </c>
      <c r="N83" s="305">
        <v>0</v>
      </c>
      <c r="O83" s="305">
        <v>182060.46</v>
      </c>
      <c r="P83" s="305">
        <v>0</v>
      </c>
      <c r="Q83" s="305">
        <v>0</v>
      </c>
      <c r="R83" s="305">
        <v>0</v>
      </c>
      <c r="S83" s="305">
        <v>0</v>
      </c>
      <c r="T83" s="305">
        <v>0</v>
      </c>
    </row>
    <row r="84" ht="19.5" customHeight="1" spans="1:20">
      <c r="A84" s="304" t="s">
        <v>278</v>
      </c>
      <c r="B84" s="304"/>
      <c r="C84" s="304"/>
      <c r="D84" s="304" t="s">
        <v>279</v>
      </c>
      <c r="E84" s="305">
        <v>0</v>
      </c>
      <c r="F84" s="305">
        <v>0</v>
      </c>
      <c r="G84" s="305">
        <v>0</v>
      </c>
      <c r="H84" s="305">
        <v>2438358.35</v>
      </c>
      <c r="I84" s="305">
        <v>0</v>
      </c>
      <c r="J84" s="305">
        <v>2438358.35</v>
      </c>
      <c r="K84" s="305">
        <v>2438358.35</v>
      </c>
      <c r="L84" s="305">
        <v>0</v>
      </c>
      <c r="M84" s="305">
        <v>0</v>
      </c>
      <c r="N84" s="305">
        <v>0</v>
      </c>
      <c r="O84" s="305">
        <v>2438358.35</v>
      </c>
      <c r="P84" s="305">
        <v>0</v>
      </c>
      <c r="Q84" s="305">
        <v>0</v>
      </c>
      <c r="R84" s="305">
        <v>0</v>
      </c>
      <c r="S84" s="305">
        <v>0</v>
      </c>
      <c r="T84" s="305">
        <v>0</v>
      </c>
    </row>
    <row r="85" ht="19.5" customHeight="1" spans="1:20">
      <c r="A85" s="304" t="s">
        <v>280</v>
      </c>
      <c r="B85" s="304"/>
      <c r="C85" s="304"/>
      <c r="D85" s="304" t="s">
        <v>281</v>
      </c>
      <c r="E85" s="305">
        <v>0</v>
      </c>
      <c r="F85" s="305">
        <v>0</v>
      </c>
      <c r="G85" s="305">
        <v>0</v>
      </c>
      <c r="H85" s="305">
        <v>2438358.35</v>
      </c>
      <c r="I85" s="305">
        <v>0</v>
      </c>
      <c r="J85" s="305">
        <v>2438358.35</v>
      </c>
      <c r="K85" s="305">
        <v>2438358.35</v>
      </c>
      <c r="L85" s="305">
        <v>0</v>
      </c>
      <c r="M85" s="305">
        <v>0</v>
      </c>
      <c r="N85" s="305">
        <v>0</v>
      </c>
      <c r="O85" s="305">
        <v>2438358.35</v>
      </c>
      <c r="P85" s="305">
        <v>0</v>
      </c>
      <c r="Q85" s="305">
        <v>0</v>
      </c>
      <c r="R85" s="305">
        <v>0</v>
      </c>
      <c r="S85" s="305">
        <v>0</v>
      </c>
      <c r="T85" s="305">
        <v>0</v>
      </c>
    </row>
    <row r="86" ht="19.5" customHeight="1" spans="1:20">
      <c r="A86" s="304" t="s">
        <v>282</v>
      </c>
      <c r="B86" s="304"/>
      <c r="C86" s="304"/>
      <c r="D86" s="304" t="s">
        <v>283</v>
      </c>
      <c r="E86" s="305">
        <v>0</v>
      </c>
      <c r="F86" s="305">
        <v>0</v>
      </c>
      <c r="G86" s="305">
        <v>0</v>
      </c>
      <c r="H86" s="305">
        <v>69050</v>
      </c>
      <c r="I86" s="305">
        <v>0</v>
      </c>
      <c r="J86" s="305">
        <v>69050</v>
      </c>
      <c r="K86" s="305">
        <v>69050</v>
      </c>
      <c r="L86" s="305">
        <v>0</v>
      </c>
      <c r="M86" s="305">
        <v>0</v>
      </c>
      <c r="N86" s="305">
        <v>0</v>
      </c>
      <c r="O86" s="305">
        <v>69050</v>
      </c>
      <c r="P86" s="305">
        <v>0</v>
      </c>
      <c r="Q86" s="305">
        <v>0</v>
      </c>
      <c r="R86" s="305">
        <v>0</v>
      </c>
      <c r="S86" s="305">
        <v>0</v>
      </c>
      <c r="T86" s="305">
        <v>0</v>
      </c>
    </row>
    <row r="87" ht="19.5" customHeight="1" spans="1:20">
      <c r="A87" s="304" t="s">
        <v>284</v>
      </c>
      <c r="B87" s="304"/>
      <c r="C87" s="304"/>
      <c r="D87" s="304" t="s">
        <v>285</v>
      </c>
      <c r="E87" s="305">
        <v>0</v>
      </c>
      <c r="F87" s="305">
        <v>0</v>
      </c>
      <c r="G87" s="305">
        <v>0</v>
      </c>
      <c r="H87" s="305">
        <v>69050</v>
      </c>
      <c r="I87" s="305">
        <v>0</v>
      </c>
      <c r="J87" s="305">
        <v>69050</v>
      </c>
      <c r="K87" s="305">
        <v>69050</v>
      </c>
      <c r="L87" s="305">
        <v>0</v>
      </c>
      <c r="M87" s="305">
        <v>0</v>
      </c>
      <c r="N87" s="305">
        <v>0</v>
      </c>
      <c r="O87" s="305">
        <v>69050</v>
      </c>
      <c r="P87" s="305">
        <v>0</v>
      </c>
      <c r="Q87" s="305">
        <v>0</v>
      </c>
      <c r="R87" s="305">
        <v>0</v>
      </c>
      <c r="S87" s="305">
        <v>0</v>
      </c>
      <c r="T87" s="305">
        <v>0</v>
      </c>
    </row>
    <row r="88" ht="19.5" customHeight="1" spans="1:20">
      <c r="A88" s="304" t="s">
        <v>286</v>
      </c>
      <c r="B88" s="304"/>
      <c r="C88" s="304"/>
      <c r="D88" s="304" t="s">
        <v>287</v>
      </c>
      <c r="E88" s="305">
        <v>0</v>
      </c>
      <c r="F88" s="305">
        <v>0</v>
      </c>
      <c r="G88" s="305">
        <v>0</v>
      </c>
      <c r="H88" s="305">
        <v>9237030.03</v>
      </c>
      <c r="I88" s="305">
        <v>8547869.43</v>
      </c>
      <c r="J88" s="305">
        <v>689160.6</v>
      </c>
      <c r="K88" s="305">
        <v>9237030.03</v>
      </c>
      <c r="L88" s="305">
        <v>8547869.43</v>
      </c>
      <c r="M88" s="305">
        <v>8392045.19</v>
      </c>
      <c r="N88" s="305">
        <v>155824.24</v>
      </c>
      <c r="O88" s="305">
        <v>689160.6</v>
      </c>
      <c r="P88" s="305">
        <v>0</v>
      </c>
      <c r="Q88" s="305">
        <v>0</v>
      </c>
      <c r="R88" s="305">
        <v>0</v>
      </c>
      <c r="S88" s="305">
        <v>0</v>
      </c>
      <c r="T88" s="305">
        <v>0</v>
      </c>
    </row>
    <row r="89" ht="19.5" customHeight="1" spans="1:20">
      <c r="A89" s="304" t="s">
        <v>288</v>
      </c>
      <c r="B89" s="304"/>
      <c r="C89" s="304"/>
      <c r="D89" s="304" t="s">
        <v>289</v>
      </c>
      <c r="E89" s="305">
        <v>0</v>
      </c>
      <c r="F89" s="305">
        <v>0</v>
      </c>
      <c r="G89" s="305">
        <v>0</v>
      </c>
      <c r="H89" s="305">
        <v>8547869.43</v>
      </c>
      <c r="I89" s="305">
        <v>8547869.43</v>
      </c>
      <c r="J89" s="305">
        <v>0</v>
      </c>
      <c r="K89" s="305">
        <v>8547869.43</v>
      </c>
      <c r="L89" s="305">
        <v>8547869.43</v>
      </c>
      <c r="M89" s="305">
        <v>8392045.19</v>
      </c>
      <c r="N89" s="305">
        <v>155824.24</v>
      </c>
      <c r="O89" s="305">
        <v>0</v>
      </c>
      <c r="P89" s="305">
        <v>0</v>
      </c>
      <c r="Q89" s="305">
        <v>0</v>
      </c>
      <c r="R89" s="305">
        <v>0</v>
      </c>
      <c r="S89" s="305">
        <v>0</v>
      </c>
      <c r="T89" s="305">
        <v>0</v>
      </c>
    </row>
    <row r="90" ht="19.5" customHeight="1" spans="1:20">
      <c r="A90" s="304" t="s">
        <v>290</v>
      </c>
      <c r="B90" s="304"/>
      <c r="C90" s="304"/>
      <c r="D90" s="304" t="s">
        <v>140</v>
      </c>
      <c r="E90" s="305">
        <v>0</v>
      </c>
      <c r="F90" s="305">
        <v>0</v>
      </c>
      <c r="G90" s="305">
        <v>0</v>
      </c>
      <c r="H90" s="305">
        <v>7880615.71</v>
      </c>
      <c r="I90" s="305">
        <v>7880615.71</v>
      </c>
      <c r="J90" s="305">
        <v>0</v>
      </c>
      <c r="K90" s="305">
        <v>7880615.71</v>
      </c>
      <c r="L90" s="305">
        <v>7880615.71</v>
      </c>
      <c r="M90" s="305">
        <v>7724791.47</v>
      </c>
      <c r="N90" s="305">
        <v>155824.24</v>
      </c>
      <c r="O90" s="305">
        <v>0</v>
      </c>
      <c r="P90" s="305">
        <v>0</v>
      </c>
      <c r="Q90" s="305">
        <v>0</v>
      </c>
      <c r="R90" s="305">
        <v>0</v>
      </c>
      <c r="S90" s="305">
        <v>0</v>
      </c>
      <c r="T90" s="305">
        <v>0</v>
      </c>
    </row>
    <row r="91" ht="19.5" customHeight="1" spans="1:20">
      <c r="A91" s="304" t="s">
        <v>291</v>
      </c>
      <c r="B91" s="304"/>
      <c r="C91" s="304"/>
      <c r="D91" s="304" t="s">
        <v>292</v>
      </c>
      <c r="E91" s="305">
        <v>0</v>
      </c>
      <c r="F91" s="305">
        <v>0</v>
      </c>
      <c r="G91" s="305">
        <v>0</v>
      </c>
      <c r="H91" s="305">
        <v>667253.72</v>
      </c>
      <c r="I91" s="305">
        <v>667253.72</v>
      </c>
      <c r="J91" s="305">
        <v>0</v>
      </c>
      <c r="K91" s="305">
        <v>667253.72</v>
      </c>
      <c r="L91" s="305">
        <v>667253.72</v>
      </c>
      <c r="M91" s="305">
        <v>667253.72</v>
      </c>
      <c r="N91" s="305">
        <v>0</v>
      </c>
      <c r="O91" s="305">
        <v>0</v>
      </c>
      <c r="P91" s="305">
        <v>0</v>
      </c>
      <c r="Q91" s="305">
        <v>0</v>
      </c>
      <c r="R91" s="305">
        <v>0</v>
      </c>
      <c r="S91" s="305">
        <v>0</v>
      </c>
      <c r="T91" s="305">
        <v>0</v>
      </c>
    </row>
    <row r="92" ht="19.5" customHeight="1" spans="1:20">
      <c r="A92" s="304" t="s">
        <v>293</v>
      </c>
      <c r="B92" s="304"/>
      <c r="C92" s="304"/>
      <c r="D92" s="304" t="s">
        <v>294</v>
      </c>
      <c r="E92" s="305">
        <v>0</v>
      </c>
      <c r="F92" s="305">
        <v>0</v>
      </c>
      <c r="G92" s="305">
        <v>0</v>
      </c>
      <c r="H92" s="305">
        <v>273812.8</v>
      </c>
      <c r="I92" s="305">
        <v>0</v>
      </c>
      <c r="J92" s="305">
        <v>273812.8</v>
      </c>
      <c r="K92" s="305">
        <v>273812.8</v>
      </c>
      <c r="L92" s="305">
        <v>0</v>
      </c>
      <c r="M92" s="305">
        <v>0</v>
      </c>
      <c r="N92" s="305">
        <v>0</v>
      </c>
      <c r="O92" s="305">
        <v>273812.8</v>
      </c>
      <c r="P92" s="305">
        <v>0</v>
      </c>
      <c r="Q92" s="305">
        <v>0</v>
      </c>
      <c r="R92" s="305">
        <v>0</v>
      </c>
      <c r="S92" s="305">
        <v>0</v>
      </c>
      <c r="T92" s="305">
        <v>0</v>
      </c>
    </row>
    <row r="93" ht="19.5" customHeight="1" spans="1:20">
      <c r="A93" s="304" t="s">
        <v>295</v>
      </c>
      <c r="B93" s="304"/>
      <c r="C93" s="304"/>
      <c r="D93" s="304" t="s">
        <v>296</v>
      </c>
      <c r="E93" s="305">
        <v>0</v>
      </c>
      <c r="F93" s="305">
        <v>0</v>
      </c>
      <c r="G93" s="305">
        <v>0</v>
      </c>
      <c r="H93" s="305">
        <v>273812.8</v>
      </c>
      <c r="I93" s="305">
        <v>0</v>
      </c>
      <c r="J93" s="305">
        <v>273812.8</v>
      </c>
      <c r="K93" s="305">
        <v>273812.8</v>
      </c>
      <c r="L93" s="305">
        <v>0</v>
      </c>
      <c r="M93" s="305">
        <v>0</v>
      </c>
      <c r="N93" s="305">
        <v>0</v>
      </c>
      <c r="O93" s="305">
        <v>273812.8</v>
      </c>
      <c r="P93" s="305">
        <v>0</v>
      </c>
      <c r="Q93" s="305">
        <v>0</v>
      </c>
      <c r="R93" s="305">
        <v>0</v>
      </c>
      <c r="S93" s="305">
        <v>0</v>
      </c>
      <c r="T93" s="305">
        <v>0</v>
      </c>
    </row>
    <row r="94" ht="19.5" customHeight="1" spans="1:20">
      <c r="A94" s="304" t="s">
        <v>297</v>
      </c>
      <c r="B94" s="304"/>
      <c r="C94" s="304"/>
      <c r="D94" s="304" t="s">
        <v>298</v>
      </c>
      <c r="E94" s="305">
        <v>0</v>
      </c>
      <c r="F94" s="305">
        <v>0</v>
      </c>
      <c r="G94" s="305">
        <v>0</v>
      </c>
      <c r="H94" s="305">
        <v>415347.8</v>
      </c>
      <c r="I94" s="305">
        <v>0</v>
      </c>
      <c r="J94" s="305">
        <v>415347.8</v>
      </c>
      <c r="K94" s="305">
        <v>415347.8</v>
      </c>
      <c r="L94" s="305">
        <v>0</v>
      </c>
      <c r="M94" s="305">
        <v>0</v>
      </c>
      <c r="N94" s="305">
        <v>0</v>
      </c>
      <c r="O94" s="305">
        <v>415347.8</v>
      </c>
      <c r="P94" s="305">
        <v>0</v>
      </c>
      <c r="Q94" s="305">
        <v>0</v>
      </c>
      <c r="R94" s="305">
        <v>0</v>
      </c>
      <c r="S94" s="305">
        <v>0</v>
      </c>
      <c r="T94" s="305">
        <v>0</v>
      </c>
    </row>
    <row r="95" ht="19.5" customHeight="1" spans="1:20">
      <c r="A95" s="304" t="s">
        <v>299</v>
      </c>
      <c r="B95" s="304"/>
      <c r="C95" s="304"/>
      <c r="D95" s="304" t="s">
        <v>298</v>
      </c>
      <c r="E95" s="305">
        <v>0</v>
      </c>
      <c r="F95" s="305">
        <v>0</v>
      </c>
      <c r="G95" s="305">
        <v>0</v>
      </c>
      <c r="H95" s="305">
        <v>415347.8</v>
      </c>
      <c r="I95" s="305">
        <v>0</v>
      </c>
      <c r="J95" s="305">
        <v>415347.8</v>
      </c>
      <c r="K95" s="305">
        <v>415347.8</v>
      </c>
      <c r="L95" s="305">
        <v>0</v>
      </c>
      <c r="M95" s="305">
        <v>0</v>
      </c>
      <c r="N95" s="305">
        <v>0</v>
      </c>
      <c r="O95" s="305">
        <v>415347.8</v>
      </c>
      <c r="P95" s="305">
        <v>0</v>
      </c>
      <c r="Q95" s="305">
        <v>0</v>
      </c>
      <c r="R95" s="305">
        <v>0</v>
      </c>
      <c r="S95" s="305">
        <v>0</v>
      </c>
      <c r="T95" s="305">
        <v>0</v>
      </c>
    </row>
    <row r="96" ht="19.5" customHeight="1" spans="1:20">
      <c r="A96" s="304" t="s">
        <v>300</v>
      </c>
      <c r="B96" s="304"/>
      <c r="C96" s="304"/>
      <c r="D96" s="304" t="s">
        <v>301</v>
      </c>
      <c r="E96" s="305">
        <v>0</v>
      </c>
      <c r="F96" s="305">
        <v>0</v>
      </c>
      <c r="G96" s="305">
        <v>0</v>
      </c>
      <c r="H96" s="305">
        <v>11092745.87</v>
      </c>
      <c r="I96" s="305">
        <v>3734487.55</v>
      </c>
      <c r="J96" s="305">
        <v>7358258.32</v>
      </c>
      <c r="K96" s="305">
        <v>11092745.87</v>
      </c>
      <c r="L96" s="305">
        <v>3734487.55</v>
      </c>
      <c r="M96" s="305">
        <v>3554160.33</v>
      </c>
      <c r="N96" s="305">
        <v>180327.22</v>
      </c>
      <c r="O96" s="305">
        <v>7358258.32</v>
      </c>
      <c r="P96" s="305">
        <v>0</v>
      </c>
      <c r="Q96" s="305">
        <v>0</v>
      </c>
      <c r="R96" s="305">
        <v>0</v>
      </c>
      <c r="S96" s="305">
        <v>0</v>
      </c>
      <c r="T96" s="305">
        <v>0</v>
      </c>
    </row>
    <row r="97" ht="19.5" customHeight="1" spans="1:20">
      <c r="A97" s="304" t="s">
        <v>302</v>
      </c>
      <c r="B97" s="304"/>
      <c r="C97" s="304"/>
      <c r="D97" s="304" t="s">
        <v>303</v>
      </c>
      <c r="E97" s="305">
        <v>0</v>
      </c>
      <c r="F97" s="305">
        <v>0</v>
      </c>
      <c r="G97" s="305">
        <v>0</v>
      </c>
      <c r="H97" s="305">
        <v>6171174.87</v>
      </c>
      <c r="I97" s="305">
        <v>2171174.87</v>
      </c>
      <c r="J97" s="305">
        <v>4000000</v>
      </c>
      <c r="K97" s="305">
        <v>6171174.87</v>
      </c>
      <c r="L97" s="305">
        <v>2171174.87</v>
      </c>
      <c r="M97" s="305">
        <v>2073613.81</v>
      </c>
      <c r="N97" s="305">
        <v>97561.06</v>
      </c>
      <c r="O97" s="305">
        <v>4000000</v>
      </c>
      <c r="P97" s="305">
        <v>0</v>
      </c>
      <c r="Q97" s="305">
        <v>0</v>
      </c>
      <c r="R97" s="305">
        <v>0</v>
      </c>
      <c r="S97" s="305">
        <v>0</v>
      </c>
      <c r="T97" s="305">
        <v>0</v>
      </c>
    </row>
    <row r="98" ht="19.5" customHeight="1" spans="1:20">
      <c r="A98" s="304" t="s">
        <v>304</v>
      </c>
      <c r="B98" s="304"/>
      <c r="C98" s="304"/>
      <c r="D98" s="304" t="s">
        <v>305</v>
      </c>
      <c r="E98" s="305">
        <v>0</v>
      </c>
      <c r="F98" s="305">
        <v>0</v>
      </c>
      <c r="G98" s="305">
        <v>0</v>
      </c>
      <c r="H98" s="305">
        <v>1927378.87</v>
      </c>
      <c r="I98" s="305">
        <v>1927378.87</v>
      </c>
      <c r="J98" s="305">
        <v>0</v>
      </c>
      <c r="K98" s="305">
        <v>1927378.87</v>
      </c>
      <c r="L98" s="305">
        <v>1927378.87</v>
      </c>
      <c r="M98" s="305">
        <v>1829817.81</v>
      </c>
      <c r="N98" s="305">
        <v>97561.06</v>
      </c>
      <c r="O98" s="305">
        <v>0</v>
      </c>
      <c r="P98" s="305">
        <v>0</v>
      </c>
      <c r="Q98" s="305">
        <v>0</v>
      </c>
      <c r="R98" s="305">
        <v>0</v>
      </c>
      <c r="S98" s="305">
        <v>0</v>
      </c>
      <c r="T98" s="305">
        <v>0</v>
      </c>
    </row>
    <row r="99" ht="19.5" customHeight="1" spans="1:20">
      <c r="A99" s="304" t="s">
        <v>306</v>
      </c>
      <c r="B99" s="304"/>
      <c r="C99" s="304"/>
      <c r="D99" s="304" t="s">
        <v>307</v>
      </c>
      <c r="E99" s="305">
        <v>0</v>
      </c>
      <c r="F99" s="305">
        <v>0</v>
      </c>
      <c r="G99" s="305">
        <v>0</v>
      </c>
      <c r="H99" s="305">
        <v>243796</v>
      </c>
      <c r="I99" s="305">
        <v>243796</v>
      </c>
      <c r="J99" s="305">
        <v>0</v>
      </c>
      <c r="K99" s="305">
        <v>243796</v>
      </c>
      <c r="L99" s="305">
        <v>243796</v>
      </c>
      <c r="M99" s="305">
        <v>243796</v>
      </c>
      <c r="N99" s="305">
        <v>0</v>
      </c>
      <c r="O99" s="305">
        <v>0</v>
      </c>
      <c r="P99" s="305">
        <v>0</v>
      </c>
      <c r="Q99" s="305">
        <v>0</v>
      </c>
      <c r="R99" s="305">
        <v>0</v>
      </c>
      <c r="S99" s="305">
        <v>0</v>
      </c>
      <c r="T99" s="305">
        <v>0</v>
      </c>
    </row>
    <row r="100" ht="19.5" customHeight="1" spans="1:20">
      <c r="A100" s="304" t="s">
        <v>308</v>
      </c>
      <c r="B100" s="304"/>
      <c r="C100" s="304"/>
      <c r="D100" s="304" t="s">
        <v>309</v>
      </c>
      <c r="E100" s="305">
        <v>0</v>
      </c>
      <c r="F100" s="305">
        <v>0</v>
      </c>
      <c r="G100" s="305">
        <v>0</v>
      </c>
      <c r="H100" s="305">
        <v>4000000</v>
      </c>
      <c r="I100" s="305">
        <v>0</v>
      </c>
      <c r="J100" s="305">
        <v>4000000</v>
      </c>
      <c r="K100" s="305">
        <v>4000000</v>
      </c>
      <c r="L100" s="305">
        <v>0</v>
      </c>
      <c r="M100" s="305">
        <v>0</v>
      </c>
      <c r="N100" s="305">
        <v>0</v>
      </c>
      <c r="O100" s="305">
        <v>4000000</v>
      </c>
      <c r="P100" s="305">
        <v>0</v>
      </c>
      <c r="Q100" s="305">
        <v>0</v>
      </c>
      <c r="R100" s="305">
        <v>0</v>
      </c>
      <c r="S100" s="305">
        <v>0</v>
      </c>
      <c r="T100" s="305">
        <v>0</v>
      </c>
    </row>
    <row r="101" ht="19.5" customHeight="1" spans="1:20">
      <c r="A101" s="304" t="s">
        <v>310</v>
      </c>
      <c r="B101" s="304"/>
      <c r="C101" s="304"/>
      <c r="D101" s="304" t="s">
        <v>311</v>
      </c>
      <c r="E101" s="305">
        <v>0</v>
      </c>
      <c r="F101" s="305">
        <v>0</v>
      </c>
      <c r="G101" s="305">
        <v>0</v>
      </c>
      <c r="H101" s="305">
        <v>1156113.88</v>
      </c>
      <c r="I101" s="305">
        <v>731354.56</v>
      </c>
      <c r="J101" s="305">
        <v>424759.32</v>
      </c>
      <c r="K101" s="305">
        <v>1156113.88</v>
      </c>
      <c r="L101" s="305">
        <v>731354.56</v>
      </c>
      <c r="M101" s="305">
        <v>697273.04</v>
      </c>
      <c r="N101" s="305">
        <v>34081.52</v>
      </c>
      <c r="O101" s="305">
        <v>424759.32</v>
      </c>
      <c r="P101" s="305">
        <v>0</v>
      </c>
      <c r="Q101" s="305">
        <v>0</v>
      </c>
      <c r="R101" s="305">
        <v>0</v>
      </c>
      <c r="S101" s="305">
        <v>0</v>
      </c>
      <c r="T101" s="305">
        <v>0</v>
      </c>
    </row>
    <row r="102" ht="19.5" customHeight="1" spans="1:20">
      <c r="A102" s="304" t="s">
        <v>312</v>
      </c>
      <c r="B102" s="304"/>
      <c r="C102" s="304"/>
      <c r="D102" s="304" t="s">
        <v>313</v>
      </c>
      <c r="E102" s="305">
        <v>0</v>
      </c>
      <c r="F102" s="305">
        <v>0</v>
      </c>
      <c r="G102" s="305">
        <v>0</v>
      </c>
      <c r="H102" s="305">
        <v>731354.56</v>
      </c>
      <c r="I102" s="305">
        <v>731354.56</v>
      </c>
      <c r="J102" s="305">
        <v>0</v>
      </c>
      <c r="K102" s="305">
        <v>731354.56</v>
      </c>
      <c r="L102" s="305">
        <v>731354.56</v>
      </c>
      <c r="M102" s="305">
        <v>697273.04</v>
      </c>
      <c r="N102" s="305">
        <v>34081.52</v>
      </c>
      <c r="O102" s="305">
        <v>0</v>
      </c>
      <c r="P102" s="305">
        <v>0</v>
      </c>
      <c r="Q102" s="305">
        <v>0</v>
      </c>
      <c r="R102" s="305">
        <v>0</v>
      </c>
      <c r="S102" s="305">
        <v>0</v>
      </c>
      <c r="T102" s="305">
        <v>0</v>
      </c>
    </row>
    <row r="103" ht="19.5" customHeight="1" spans="1:20">
      <c r="A103" s="304" t="s">
        <v>314</v>
      </c>
      <c r="B103" s="304"/>
      <c r="C103" s="304"/>
      <c r="D103" s="304" t="s">
        <v>315</v>
      </c>
      <c r="E103" s="305">
        <v>0</v>
      </c>
      <c r="F103" s="305">
        <v>0</v>
      </c>
      <c r="G103" s="305">
        <v>0</v>
      </c>
      <c r="H103" s="305">
        <v>424759.32</v>
      </c>
      <c r="I103" s="305">
        <v>0</v>
      </c>
      <c r="J103" s="305">
        <v>424759.32</v>
      </c>
      <c r="K103" s="305">
        <v>424759.32</v>
      </c>
      <c r="L103" s="305">
        <v>0</v>
      </c>
      <c r="M103" s="305">
        <v>0</v>
      </c>
      <c r="N103" s="305">
        <v>0</v>
      </c>
      <c r="O103" s="305">
        <v>424759.32</v>
      </c>
      <c r="P103" s="305">
        <v>0</v>
      </c>
      <c r="Q103" s="305">
        <v>0</v>
      </c>
      <c r="R103" s="305">
        <v>0</v>
      </c>
      <c r="S103" s="305">
        <v>0</v>
      </c>
      <c r="T103" s="305">
        <v>0</v>
      </c>
    </row>
    <row r="104" ht="19.5" customHeight="1" spans="1:20">
      <c r="A104" s="304" t="s">
        <v>316</v>
      </c>
      <c r="B104" s="304"/>
      <c r="C104" s="304"/>
      <c r="D104" s="304" t="s">
        <v>317</v>
      </c>
      <c r="E104" s="305">
        <v>0</v>
      </c>
      <c r="F104" s="305">
        <v>0</v>
      </c>
      <c r="G104" s="305">
        <v>0</v>
      </c>
      <c r="H104" s="305">
        <v>2865358.12</v>
      </c>
      <c r="I104" s="305">
        <v>831958.12</v>
      </c>
      <c r="J104" s="305">
        <v>2033400</v>
      </c>
      <c r="K104" s="305">
        <v>2865358.12</v>
      </c>
      <c r="L104" s="305">
        <v>831958.12</v>
      </c>
      <c r="M104" s="305">
        <v>783273.48</v>
      </c>
      <c r="N104" s="305">
        <v>48684.64</v>
      </c>
      <c r="O104" s="305">
        <v>2033400</v>
      </c>
      <c r="P104" s="305">
        <v>0</v>
      </c>
      <c r="Q104" s="305">
        <v>0</v>
      </c>
      <c r="R104" s="305">
        <v>0</v>
      </c>
      <c r="S104" s="305">
        <v>0</v>
      </c>
      <c r="T104" s="305">
        <v>0</v>
      </c>
    </row>
    <row r="105" ht="19.5" customHeight="1" spans="1:20">
      <c r="A105" s="304" t="s">
        <v>318</v>
      </c>
      <c r="B105" s="304"/>
      <c r="C105" s="304"/>
      <c r="D105" s="304" t="s">
        <v>319</v>
      </c>
      <c r="E105" s="305">
        <v>0</v>
      </c>
      <c r="F105" s="305">
        <v>0</v>
      </c>
      <c r="G105" s="305">
        <v>0</v>
      </c>
      <c r="H105" s="305">
        <v>831958.12</v>
      </c>
      <c r="I105" s="305">
        <v>831958.12</v>
      </c>
      <c r="J105" s="305">
        <v>0</v>
      </c>
      <c r="K105" s="305">
        <v>831958.12</v>
      </c>
      <c r="L105" s="305">
        <v>831958.12</v>
      </c>
      <c r="M105" s="305">
        <v>783273.48</v>
      </c>
      <c r="N105" s="305">
        <v>48684.64</v>
      </c>
      <c r="O105" s="305">
        <v>0</v>
      </c>
      <c r="P105" s="305">
        <v>0</v>
      </c>
      <c r="Q105" s="305">
        <v>0</v>
      </c>
      <c r="R105" s="305">
        <v>0</v>
      </c>
      <c r="S105" s="305">
        <v>0</v>
      </c>
      <c r="T105" s="305">
        <v>0</v>
      </c>
    </row>
    <row r="106" ht="19.5" customHeight="1" spans="1:20">
      <c r="A106" s="304" t="s">
        <v>320</v>
      </c>
      <c r="B106" s="304"/>
      <c r="C106" s="304"/>
      <c r="D106" s="304" t="s">
        <v>321</v>
      </c>
      <c r="E106" s="305">
        <v>0</v>
      </c>
      <c r="F106" s="305">
        <v>0</v>
      </c>
      <c r="G106" s="305">
        <v>0</v>
      </c>
      <c r="H106" s="305">
        <v>33400</v>
      </c>
      <c r="I106" s="305">
        <v>0</v>
      </c>
      <c r="J106" s="305">
        <v>33400</v>
      </c>
      <c r="K106" s="305">
        <v>33400</v>
      </c>
      <c r="L106" s="305">
        <v>0</v>
      </c>
      <c r="M106" s="305">
        <v>0</v>
      </c>
      <c r="N106" s="305">
        <v>0</v>
      </c>
      <c r="O106" s="305">
        <v>33400</v>
      </c>
      <c r="P106" s="305">
        <v>0</v>
      </c>
      <c r="Q106" s="305">
        <v>0</v>
      </c>
      <c r="R106" s="305">
        <v>0</v>
      </c>
      <c r="S106" s="305">
        <v>0</v>
      </c>
      <c r="T106" s="305">
        <v>0</v>
      </c>
    </row>
    <row r="107" ht="19.5" customHeight="1" spans="1:20">
      <c r="A107" s="304" t="s">
        <v>322</v>
      </c>
      <c r="B107" s="304"/>
      <c r="C107" s="304"/>
      <c r="D107" s="304" t="s">
        <v>323</v>
      </c>
      <c r="E107" s="305">
        <v>0</v>
      </c>
      <c r="F107" s="305">
        <v>0</v>
      </c>
      <c r="G107" s="305">
        <v>0</v>
      </c>
      <c r="H107" s="305">
        <v>2000000</v>
      </c>
      <c r="I107" s="305">
        <v>0</v>
      </c>
      <c r="J107" s="305">
        <v>2000000</v>
      </c>
      <c r="K107" s="305">
        <v>2000000</v>
      </c>
      <c r="L107" s="305">
        <v>0</v>
      </c>
      <c r="M107" s="305">
        <v>0</v>
      </c>
      <c r="N107" s="305">
        <v>0</v>
      </c>
      <c r="O107" s="305">
        <v>2000000</v>
      </c>
      <c r="P107" s="305">
        <v>0</v>
      </c>
      <c r="Q107" s="305">
        <v>0</v>
      </c>
      <c r="R107" s="305">
        <v>0</v>
      </c>
      <c r="S107" s="305">
        <v>0</v>
      </c>
      <c r="T107" s="305">
        <v>0</v>
      </c>
    </row>
    <row r="108" ht="19.5" customHeight="1" spans="1:20">
      <c r="A108" s="304" t="s">
        <v>324</v>
      </c>
      <c r="B108" s="304"/>
      <c r="C108" s="304"/>
      <c r="D108" s="304" t="s">
        <v>325</v>
      </c>
      <c r="E108" s="305">
        <v>0</v>
      </c>
      <c r="F108" s="305">
        <v>0</v>
      </c>
      <c r="G108" s="305">
        <v>0</v>
      </c>
      <c r="H108" s="305">
        <v>300000</v>
      </c>
      <c r="I108" s="305">
        <v>0</v>
      </c>
      <c r="J108" s="305">
        <v>300000</v>
      </c>
      <c r="K108" s="305">
        <v>300000</v>
      </c>
      <c r="L108" s="305">
        <v>0</v>
      </c>
      <c r="M108" s="305">
        <v>0</v>
      </c>
      <c r="N108" s="305">
        <v>0</v>
      </c>
      <c r="O108" s="305">
        <v>300000</v>
      </c>
      <c r="P108" s="305">
        <v>0</v>
      </c>
      <c r="Q108" s="305">
        <v>0</v>
      </c>
      <c r="R108" s="305">
        <v>0</v>
      </c>
      <c r="S108" s="305">
        <v>0</v>
      </c>
      <c r="T108" s="305">
        <v>0</v>
      </c>
    </row>
    <row r="109" ht="19.5" customHeight="1" spans="1:20">
      <c r="A109" s="304" t="s">
        <v>326</v>
      </c>
      <c r="B109" s="304"/>
      <c r="C109" s="304"/>
      <c r="D109" s="304" t="s">
        <v>327</v>
      </c>
      <c r="E109" s="305">
        <v>0</v>
      </c>
      <c r="F109" s="305">
        <v>0</v>
      </c>
      <c r="G109" s="305">
        <v>0</v>
      </c>
      <c r="H109" s="305">
        <v>300000</v>
      </c>
      <c r="I109" s="305">
        <v>0</v>
      </c>
      <c r="J109" s="305">
        <v>300000</v>
      </c>
      <c r="K109" s="305">
        <v>300000</v>
      </c>
      <c r="L109" s="305">
        <v>0</v>
      </c>
      <c r="M109" s="305">
        <v>0</v>
      </c>
      <c r="N109" s="305">
        <v>0</v>
      </c>
      <c r="O109" s="305">
        <v>300000</v>
      </c>
      <c r="P109" s="305">
        <v>0</v>
      </c>
      <c r="Q109" s="305">
        <v>0</v>
      </c>
      <c r="R109" s="305">
        <v>0</v>
      </c>
      <c r="S109" s="305">
        <v>0</v>
      </c>
      <c r="T109" s="305">
        <v>0</v>
      </c>
    </row>
    <row r="110" ht="19.5" customHeight="1" spans="1:20">
      <c r="A110" s="304" t="s">
        <v>328</v>
      </c>
      <c r="B110" s="304"/>
      <c r="C110" s="304"/>
      <c r="D110" s="304" t="s">
        <v>329</v>
      </c>
      <c r="E110" s="305">
        <v>0</v>
      </c>
      <c r="F110" s="305">
        <v>0</v>
      </c>
      <c r="G110" s="305">
        <v>0</v>
      </c>
      <c r="H110" s="305">
        <v>14832</v>
      </c>
      <c r="I110" s="305">
        <v>0</v>
      </c>
      <c r="J110" s="305">
        <v>14832</v>
      </c>
      <c r="K110" s="305">
        <v>14832</v>
      </c>
      <c r="L110" s="305">
        <v>0</v>
      </c>
      <c r="M110" s="305">
        <v>0</v>
      </c>
      <c r="N110" s="305">
        <v>0</v>
      </c>
      <c r="O110" s="305">
        <v>14832</v>
      </c>
      <c r="P110" s="305">
        <v>0</v>
      </c>
      <c r="Q110" s="305">
        <v>0</v>
      </c>
      <c r="R110" s="305">
        <v>0</v>
      </c>
      <c r="S110" s="305">
        <v>0</v>
      </c>
      <c r="T110" s="305">
        <v>0</v>
      </c>
    </row>
    <row r="111" ht="19.5" customHeight="1" spans="1:20">
      <c r="A111" s="304" t="s">
        <v>330</v>
      </c>
      <c r="B111" s="304"/>
      <c r="C111" s="304"/>
      <c r="D111" s="304" t="s">
        <v>331</v>
      </c>
      <c r="E111" s="305">
        <v>0</v>
      </c>
      <c r="F111" s="305">
        <v>0</v>
      </c>
      <c r="G111" s="305">
        <v>0</v>
      </c>
      <c r="H111" s="305">
        <v>14832</v>
      </c>
      <c r="I111" s="305">
        <v>0</v>
      </c>
      <c r="J111" s="305">
        <v>14832</v>
      </c>
      <c r="K111" s="305">
        <v>14832</v>
      </c>
      <c r="L111" s="305">
        <v>0</v>
      </c>
      <c r="M111" s="305">
        <v>0</v>
      </c>
      <c r="N111" s="305">
        <v>0</v>
      </c>
      <c r="O111" s="305">
        <v>14832</v>
      </c>
      <c r="P111" s="305">
        <v>0</v>
      </c>
      <c r="Q111" s="305">
        <v>0</v>
      </c>
      <c r="R111" s="305">
        <v>0</v>
      </c>
      <c r="S111" s="305">
        <v>0</v>
      </c>
      <c r="T111" s="305">
        <v>0</v>
      </c>
    </row>
    <row r="112" ht="19.5" customHeight="1" spans="1:20">
      <c r="A112" s="304" t="s">
        <v>332</v>
      </c>
      <c r="B112" s="304"/>
      <c r="C112" s="304"/>
      <c r="D112" s="304" t="s">
        <v>333</v>
      </c>
      <c r="E112" s="305">
        <v>0</v>
      </c>
      <c r="F112" s="305">
        <v>0</v>
      </c>
      <c r="G112" s="305">
        <v>0</v>
      </c>
      <c r="H112" s="305">
        <v>585267</v>
      </c>
      <c r="I112" s="305">
        <v>0</v>
      </c>
      <c r="J112" s="305">
        <v>585267</v>
      </c>
      <c r="K112" s="305">
        <v>585267</v>
      </c>
      <c r="L112" s="305">
        <v>0</v>
      </c>
      <c r="M112" s="305">
        <v>0</v>
      </c>
      <c r="N112" s="305">
        <v>0</v>
      </c>
      <c r="O112" s="305">
        <v>585267</v>
      </c>
      <c r="P112" s="305">
        <v>0</v>
      </c>
      <c r="Q112" s="305">
        <v>0</v>
      </c>
      <c r="R112" s="305">
        <v>0</v>
      </c>
      <c r="S112" s="305">
        <v>0</v>
      </c>
      <c r="T112" s="305">
        <v>0</v>
      </c>
    </row>
    <row r="113" ht="19.5" customHeight="1" spans="1:20">
      <c r="A113" s="304" t="s">
        <v>334</v>
      </c>
      <c r="B113" s="304"/>
      <c r="C113" s="304"/>
      <c r="D113" s="304" t="s">
        <v>333</v>
      </c>
      <c r="E113" s="305">
        <v>0</v>
      </c>
      <c r="F113" s="305">
        <v>0</v>
      </c>
      <c r="G113" s="305">
        <v>0</v>
      </c>
      <c r="H113" s="305">
        <v>585267</v>
      </c>
      <c r="I113" s="305">
        <v>0</v>
      </c>
      <c r="J113" s="305">
        <v>585267</v>
      </c>
      <c r="K113" s="305">
        <v>585267</v>
      </c>
      <c r="L113" s="305">
        <v>0</v>
      </c>
      <c r="M113" s="305">
        <v>0</v>
      </c>
      <c r="N113" s="305">
        <v>0</v>
      </c>
      <c r="O113" s="305">
        <v>585267</v>
      </c>
      <c r="P113" s="305">
        <v>0</v>
      </c>
      <c r="Q113" s="305">
        <v>0</v>
      </c>
      <c r="R113" s="305">
        <v>0</v>
      </c>
      <c r="S113" s="305">
        <v>0</v>
      </c>
      <c r="T113" s="305">
        <v>0</v>
      </c>
    </row>
    <row r="114" ht="19.5" customHeight="1" spans="1:20">
      <c r="A114" s="304" t="s">
        <v>335</v>
      </c>
      <c r="B114" s="304"/>
      <c r="C114" s="304"/>
      <c r="D114" s="304" t="s">
        <v>336</v>
      </c>
      <c r="E114" s="305">
        <v>0</v>
      </c>
      <c r="F114" s="305">
        <v>0</v>
      </c>
      <c r="G114" s="305">
        <v>0</v>
      </c>
      <c r="H114" s="305">
        <v>42073.25</v>
      </c>
      <c r="I114" s="305">
        <v>0</v>
      </c>
      <c r="J114" s="305">
        <v>42073.25</v>
      </c>
      <c r="K114" s="305">
        <v>42073.25</v>
      </c>
      <c r="L114" s="305">
        <v>0</v>
      </c>
      <c r="M114" s="305">
        <v>0</v>
      </c>
      <c r="N114" s="305">
        <v>0</v>
      </c>
      <c r="O114" s="305">
        <v>42073.25</v>
      </c>
      <c r="P114" s="305">
        <v>0</v>
      </c>
      <c r="Q114" s="305">
        <v>0</v>
      </c>
      <c r="R114" s="305">
        <v>0</v>
      </c>
      <c r="S114" s="305">
        <v>0</v>
      </c>
      <c r="T114" s="305">
        <v>0</v>
      </c>
    </row>
    <row r="115" ht="19.5" customHeight="1" spans="1:20">
      <c r="A115" s="304" t="s">
        <v>337</v>
      </c>
      <c r="B115" s="304"/>
      <c r="C115" s="304"/>
      <c r="D115" s="304" t="s">
        <v>338</v>
      </c>
      <c r="E115" s="305">
        <v>0</v>
      </c>
      <c r="F115" s="305">
        <v>0</v>
      </c>
      <c r="G115" s="305">
        <v>0</v>
      </c>
      <c r="H115" s="305">
        <v>42073.25</v>
      </c>
      <c r="I115" s="305">
        <v>0</v>
      </c>
      <c r="J115" s="305">
        <v>42073.25</v>
      </c>
      <c r="K115" s="305">
        <v>42073.25</v>
      </c>
      <c r="L115" s="305">
        <v>0</v>
      </c>
      <c r="M115" s="305">
        <v>0</v>
      </c>
      <c r="N115" s="305">
        <v>0</v>
      </c>
      <c r="O115" s="305">
        <v>42073.25</v>
      </c>
      <c r="P115" s="305">
        <v>0</v>
      </c>
      <c r="Q115" s="305">
        <v>0</v>
      </c>
      <c r="R115" s="305">
        <v>0</v>
      </c>
      <c r="S115" s="305">
        <v>0</v>
      </c>
      <c r="T115" s="305">
        <v>0</v>
      </c>
    </row>
    <row r="116" ht="19.5" customHeight="1" spans="1:20">
      <c r="A116" s="304" t="s">
        <v>339</v>
      </c>
      <c r="B116" s="304"/>
      <c r="C116" s="304"/>
      <c r="D116" s="304" t="s">
        <v>140</v>
      </c>
      <c r="E116" s="305">
        <v>0</v>
      </c>
      <c r="F116" s="305">
        <v>0</v>
      </c>
      <c r="G116" s="305">
        <v>0</v>
      </c>
      <c r="H116" s="305">
        <v>11510</v>
      </c>
      <c r="I116" s="305">
        <v>0</v>
      </c>
      <c r="J116" s="305">
        <v>11510</v>
      </c>
      <c r="K116" s="305">
        <v>11510</v>
      </c>
      <c r="L116" s="305">
        <v>0</v>
      </c>
      <c r="M116" s="305">
        <v>0</v>
      </c>
      <c r="N116" s="305">
        <v>0</v>
      </c>
      <c r="O116" s="305">
        <v>11510</v>
      </c>
      <c r="P116" s="305">
        <v>0</v>
      </c>
      <c r="Q116" s="305">
        <v>0</v>
      </c>
      <c r="R116" s="305">
        <v>0</v>
      </c>
      <c r="S116" s="305">
        <v>0</v>
      </c>
      <c r="T116" s="305">
        <v>0</v>
      </c>
    </row>
    <row r="117" ht="19.5" customHeight="1" spans="1:20">
      <c r="A117" s="304" t="s">
        <v>340</v>
      </c>
      <c r="B117" s="304"/>
      <c r="C117" s="304"/>
      <c r="D117" s="304" t="s">
        <v>341</v>
      </c>
      <c r="E117" s="305">
        <v>0</v>
      </c>
      <c r="F117" s="305">
        <v>0</v>
      </c>
      <c r="G117" s="305">
        <v>0</v>
      </c>
      <c r="H117" s="305">
        <v>30563.25</v>
      </c>
      <c r="I117" s="305">
        <v>0</v>
      </c>
      <c r="J117" s="305">
        <v>30563.25</v>
      </c>
      <c r="K117" s="305">
        <v>30563.25</v>
      </c>
      <c r="L117" s="305">
        <v>0</v>
      </c>
      <c r="M117" s="305">
        <v>0</v>
      </c>
      <c r="N117" s="305">
        <v>0</v>
      </c>
      <c r="O117" s="305">
        <v>30563.25</v>
      </c>
      <c r="P117" s="305">
        <v>0</v>
      </c>
      <c r="Q117" s="305">
        <v>0</v>
      </c>
      <c r="R117" s="305">
        <v>0</v>
      </c>
      <c r="S117" s="305">
        <v>0</v>
      </c>
      <c r="T117" s="305">
        <v>0</v>
      </c>
    </row>
    <row r="118" ht="19.5" customHeight="1" spans="1:20">
      <c r="A118" s="304" t="s">
        <v>342</v>
      </c>
      <c r="B118" s="304"/>
      <c r="C118" s="304"/>
      <c r="D118" s="304" t="s">
        <v>343</v>
      </c>
      <c r="E118" s="305">
        <v>0</v>
      </c>
      <c r="F118" s="305">
        <v>0</v>
      </c>
      <c r="G118" s="305">
        <v>0</v>
      </c>
      <c r="H118" s="305">
        <v>309895.83</v>
      </c>
      <c r="I118" s="305">
        <v>0</v>
      </c>
      <c r="J118" s="305">
        <v>309895.83</v>
      </c>
      <c r="K118" s="305">
        <v>309895.83</v>
      </c>
      <c r="L118" s="305">
        <v>0</v>
      </c>
      <c r="M118" s="305">
        <v>0</v>
      </c>
      <c r="N118" s="305">
        <v>0</v>
      </c>
      <c r="O118" s="305">
        <v>309895.83</v>
      </c>
      <c r="P118" s="305">
        <v>0</v>
      </c>
      <c r="Q118" s="305">
        <v>0</v>
      </c>
      <c r="R118" s="305">
        <v>0</v>
      </c>
      <c r="S118" s="305">
        <v>0</v>
      </c>
      <c r="T118" s="305">
        <v>0</v>
      </c>
    </row>
    <row r="119" ht="19.5" customHeight="1" spans="1:20">
      <c r="A119" s="304" t="s">
        <v>344</v>
      </c>
      <c r="B119" s="304"/>
      <c r="C119" s="304"/>
      <c r="D119" s="304" t="s">
        <v>345</v>
      </c>
      <c r="E119" s="305">
        <v>0</v>
      </c>
      <c r="F119" s="305">
        <v>0</v>
      </c>
      <c r="G119" s="305">
        <v>0</v>
      </c>
      <c r="H119" s="305">
        <v>309895.83</v>
      </c>
      <c r="I119" s="305">
        <v>0</v>
      </c>
      <c r="J119" s="305">
        <v>309895.83</v>
      </c>
      <c r="K119" s="305">
        <v>309895.83</v>
      </c>
      <c r="L119" s="305">
        <v>0</v>
      </c>
      <c r="M119" s="305">
        <v>0</v>
      </c>
      <c r="N119" s="305">
        <v>0</v>
      </c>
      <c r="O119" s="305">
        <v>309895.83</v>
      </c>
      <c r="P119" s="305">
        <v>0</v>
      </c>
      <c r="Q119" s="305">
        <v>0</v>
      </c>
      <c r="R119" s="305">
        <v>0</v>
      </c>
      <c r="S119" s="305">
        <v>0</v>
      </c>
      <c r="T119" s="305">
        <v>0</v>
      </c>
    </row>
    <row r="120" ht="19.5" customHeight="1" spans="1:20">
      <c r="A120" s="304" t="s">
        <v>346</v>
      </c>
      <c r="B120" s="304"/>
      <c r="C120" s="304"/>
      <c r="D120" s="304" t="s">
        <v>347</v>
      </c>
      <c r="E120" s="305">
        <v>0</v>
      </c>
      <c r="F120" s="305">
        <v>0</v>
      </c>
      <c r="G120" s="305">
        <v>0</v>
      </c>
      <c r="H120" s="305">
        <v>20000</v>
      </c>
      <c r="I120" s="305">
        <v>0</v>
      </c>
      <c r="J120" s="305">
        <v>20000</v>
      </c>
      <c r="K120" s="305">
        <v>20000</v>
      </c>
      <c r="L120" s="305">
        <v>0</v>
      </c>
      <c r="M120" s="305">
        <v>0</v>
      </c>
      <c r="N120" s="305">
        <v>0</v>
      </c>
      <c r="O120" s="305">
        <v>20000</v>
      </c>
      <c r="P120" s="305">
        <v>0</v>
      </c>
      <c r="Q120" s="305">
        <v>0</v>
      </c>
      <c r="R120" s="305">
        <v>0</v>
      </c>
      <c r="S120" s="305">
        <v>0</v>
      </c>
      <c r="T120" s="305">
        <v>0</v>
      </c>
    </row>
    <row r="121" ht="19.5" customHeight="1" spans="1:20">
      <c r="A121" s="304" t="s">
        <v>348</v>
      </c>
      <c r="B121" s="304"/>
      <c r="C121" s="304"/>
      <c r="D121" s="304" t="s">
        <v>349</v>
      </c>
      <c r="E121" s="305">
        <v>0</v>
      </c>
      <c r="F121" s="305">
        <v>0</v>
      </c>
      <c r="G121" s="305">
        <v>0</v>
      </c>
      <c r="H121" s="305">
        <v>289895.83</v>
      </c>
      <c r="I121" s="305">
        <v>0</v>
      </c>
      <c r="J121" s="305">
        <v>289895.83</v>
      </c>
      <c r="K121" s="305">
        <v>289895.83</v>
      </c>
      <c r="L121" s="305">
        <v>0</v>
      </c>
      <c r="M121" s="305">
        <v>0</v>
      </c>
      <c r="N121" s="305">
        <v>0</v>
      </c>
      <c r="O121" s="305">
        <v>289895.83</v>
      </c>
      <c r="P121" s="305">
        <v>0</v>
      </c>
      <c r="Q121" s="305">
        <v>0</v>
      </c>
      <c r="R121" s="305">
        <v>0</v>
      </c>
      <c r="S121" s="305">
        <v>0</v>
      </c>
      <c r="T121" s="305">
        <v>0</v>
      </c>
    </row>
    <row r="122" ht="19.5" customHeight="1" spans="1:20">
      <c r="A122" s="304" t="s">
        <v>350</v>
      </c>
      <c r="B122" s="304"/>
      <c r="C122" s="304"/>
      <c r="D122" s="304" t="s">
        <v>351</v>
      </c>
      <c r="E122" s="305">
        <v>0</v>
      </c>
      <c r="F122" s="305">
        <v>0</v>
      </c>
      <c r="G122" s="305">
        <v>0</v>
      </c>
      <c r="H122" s="305">
        <v>1702533</v>
      </c>
      <c r="I122" s="305">
        <v>1702533</v>
      </c>
      <c r="J122" s="305">
        <v>0</v>
      </c>
      <c r="K122" s="305">
        <v>1702533</v>
      </c>
      <c r="L122" s="305">
        <v>1702533</v>
      </c>
      <c r="M122" s="305">
        <v>1702533</v>
      </c>
      <c r="N122" s="305">
        <v>0</v>
      </c>
      <c r="O122" s="305">
        <v>0</v>
      </c>
      <c r="P122" s="305">
        <v>0</v>
      </c>
      <c r="Q122" s="305">
        <v>0</v>
      </c>
      <c r="R122" s="305">
        <v>0</v>
      </c>
      <c r="S122" s="305">
        <v>0</v>
      </c>
      <c r="T122" s="305">
        <v>0</v>
      </c>
    </row>
    <row r="123" ht="19.5" customHeight="1" spans="1:20">
      <c r="A123" s="304" t="s">
        <v>352</v>
      </c>
      <c r="B123" s="304"/>
      <c r="C123" s="304"/>
      <c r="D123" s="304" t="s">
        <v>353</v>
      </c>
      <c r="E123" s="305">
        <v>0</v>
      </c>
      <c r="F123" s="305">
        <v>0</v>
      </c>
      <c r="G123" s="305">
        <v>0</v>
      </c>
      <c r="H123" s="305">
        <v>1702533</v>
      </c>
      <c r="I123" s="305">
        <v>1702533</v>
      </c>
      <c r="J123" s="305">
        <v>0</v>
      </c>
      <c r="K123" s="305">
        <v>1702533</v>
      </c>
      <c r="L123" s="305">
        <v>1702533</v>
      </c>
      <c r="M123" s="305">
        <v>1702533</v>
      </c>
      <c r="N123" s="305">
        <v>0</v>
      </c>
      <c r="O123" s="305">
        <v>0</v>
      </c>
      <c r="P123" s="305">
        <v>0</v>
      </c>
      <c r="Q123" s="305">
        <v>0</v>
      </c>
      <c r="R123" s="305">
        <v>0</v>
      </c>
      <c r="S123" s="305">
        <v>0</v>
      </c>
      <c r="T123" s="305">
        <v>0</v>
      </c>
    </row>
    <row r="124" ht="19.5" customHeight="1" spans="1:20">
      <c r="A124" s="304" t="s">
        <v>354</v>
      </c>
      <c r="B124" s="304"/>
      <c r="C124" s="304"/>
      <c r="D124" s="304" t="s">
        <v>355</v>
      </c>
      <c r="E124" s="305">
        <v>0</v>
      </c>
      <c r="F124" s="305">
        <v>0</v>
      </c>
      <c r="G124" s="305">
        <v>0</v>
      </c>
      <c r="H124" s="305">
        <v>1702533</v>
      </c>
      <c r="I124" s="305">
        <v>1702533</v>
      </c>
      <c r="J124" s="305">
        <v>0</v>
      </c>
      <c r="K124" s="305">
        <v>1702533</v>
      </c>
      <c r="L124" s="305">
        <v>1702533</v>
      </c>
      <c r="M124" s="305">
        <v>1702533</v>
      </c>
      <c r="N124" s="305">
        <v>0</v>
      </c>
      <c r="O124" s="305">
        <v>0</v>
      </c>
      <c r="P124" s="305">
        <v>0</v>
      </c>
      <c r="Q124" s="305">
        <v>0</v>
      </c>
      <c r="R124" s="305">
        <v>0</v>
      </c>
      <c r="S124" s="305">
        <v>0</v>
      </c>
      <c r="T124" s="305">
        <v>0</v>
      </c>
    </row>
    <row r="125" ht="19.5" customHeight="1" spans="1:20">
      <c r="A125" s="304" t="s">
        <v>396</v>
      </c>
      <c r="B125" s="304"/>
      <c r="C125" s="304"/>
      <c r="D125" s="304"/>
      <c r="E125" s="304"/>
      <c r="F125" s="304"/>
      <c r="G125" s="304"/>
      <c r="H125" s="304"/>
      <c r="I125" s="304"/>
      <c r="J125" s="304"/>
      <c r="K125" s="304"/>
      <c r="L125" s="304"/>
      <c r="M125" s="304"/>
      <c r="N125" s="304"/>
      <c r="O125" s="304"/>
      <c r="P125" s="304"/>
      <c r="Q125" s="304"/>
      <c r="R125" s="304"/>
      <c r="S125" s="304"/>
      <c r="T125" s="304"/>
    </row>
  </sheetData>
  <mergeCells count="144">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T125"/>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scale="50" fitToHeight="0" orientation="landscape"/>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0"/>
  <dimension ref="A1:IV32"/>
  <sheetViews>
    <sheetView workbookViewId="0">
      <selection activeCell="F7" sqref="F7"/>
    </sheetView>
  </sheetViews>
  <sheetFormatPr defaultColWidth="9" defaultRowHeight="13.5"/>
  <cols>
    <col min="1" max="1" width="10.3833333333333" style="48" customWidth="1"/>
    <col min="2" max="2" width="9.63333333333333" style="48" customWidth="1"/>
    <col min="3" max="3" width="24" style="48" customWidth="1"/>
    <col min="4" max="6" width="11.2583333333333" style="48" customWidth="1"/>
    <col min="7" max="7" width="10" style="48" customWidth="1"/>
    <col min="8" max="8" width="9" style="48"/>
    <col min="9" max="9" width="8.63333333333333" style="48" customWidth="1"/>
    <col min="10" max="10" width="11.5" style="48" customWidth="1"/>
    <col min="11" max="16384" width="9" style="48"/>
  </cols>
  <sheetData>
    <row r="1" s="48" customFormat="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1170</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3"/>
      <c r="F4" s="51" t="s">
        <v>799</v>
      </c>
      <c r="G4" s="52" t="s">
        <v>975</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55" t="s">
        <v>1171</v>
      </c>
      <c r="E6" s="55" t="s">
        <v>1171</v>
      </c>
      <c r="F6" s="55" t="s">
        <v>1171</v>
      </c>
      <c r="G6" s="51">
        <v>10</v>
      </c>
      <c r="H6" s="56">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55" t="s">
        <v>1171</v>
      </c>
      <c r="E7" s="55" t="s">
        <v>1171</v>
      </c>
      <c r="F7" s="55" t="s">
        <v>1171</v>
      </c>
      <c r="G7" s="51" t="s">
        <v>634</v>
      </c>
      <c r="H7" s="56">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980</v>
      </c>
      <c r="C11" s="59"/>
      <c r="D11" s="59"/>
      <c r="E11" s="60"/>
      <c r="F11" s="57" t="s">
        <v>1172</v>
      </c>
      <c r="G11" s="57"/>
      <c r="H11" s="57"/>
      <c r="I11" s="57"/>
      <c r="J11" s="57"/>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1" customHeight="1" spans="1:256">
      <c r="A14" s="69" t="s">
        <v>747</v>
      </c>
      <c r="B14" s="70" t="s">
        <v>748</v>
      </c>
      <c r="C14" s="110" t="s">
        <v>969</v>
      </c>
      <c r="D14" s="323" t="s">
        <v>818</v>
      </c>
      <c r="E14" s="51">
        <v>10</v>
      </c>
      <c r="F14" s="67" t="s">
        <v>879</v>
      </c>
      <c r="G14" s="73">
        <v>1</v>
      </c>
      <c r="H14" s="68">
        <v>10</v>
      </c>
      <c r="I14" s="68">
        <v>10</v>
      </c>
      <c r="J14" s="68"/>
    </row>
    <row r="15" ht="26.1" customHeight="1" spans="1:256">
      <c r="A15" s="69"/>
      <c r="B15" s="70" t="s">
        <v>751</v>
      </c>
      <c r="C15" s="83" t="s">
        <v>979</v>
      </c>
      <c r="D15" s="75"/>
      <c r="E15" s="51">
        <v>1</v>
      </c>
      <c r="F15" s="76" t="s">
        <v>754</v>
      </c>
      <c r="G15" s="73" t="s">
        <v>754</v>
      </c>
      <c r="H15" s="68">
        <v>10</v>
      </c>
      <c r="I15" s="68">
        <v>10</v>
      </c>
      <c r="J15" s="68"/>
    </row>
    <row r="16" ht="18" customHeight="1" spans="1:256">
      <c r="A16" s="69"/>
      <c r="B16" s="70" t="s">
        <v>762</v>
      </c>
      <c r="C16" s="77">
        <v>45657</v>
      </c>
      <c r="D16" s="75"/>
      <c r="E16" s="51">
        <v>1</v>
      </c>
      <c r="F16" s="76" t="s">
        <v>754</v>
      </c>
      <c r="G16" s="73" t="s">
        <v>754</v>
      </c>
      <c r="H16" s="68">
        <v>10</v>
      </c>
      <c r="I16" s="68">
        <v>10</v>
      </c>
      <c r="J16" s="68"/>
    </row>
    <row r="17" ht="18" customHeight="1" spans="1:10">
      <c r="A17" s="69"/>
      <c r="B17" s="69" t="s">
        <v>765</v>
      </c>
      <c r="C17" s="78" t="s">
        <v>1171</v>
      </c>
      <c r="D17" s="75"/>
      <c r="E17" s="51">
        <v>1</v>
      </c>
      <c r="F17" s="76" t="s">
        <v>754</v>
      </c>
      <c r="G17" s="73" t="s">
        <v>754</v>
      </c>
      <c r="H17" s="68">
        <v>10</v>
      </c>
      <c r="I17" s="68">
        <v>10</v>
      </c>
      <c r="J17" s="68"/>
    </row>
    <row r="18" ht="30" customHeight="1" spans="1:10">
      <c r="A18" s="69" t="s">
        <v>768</v>
      </c>
      <c r="B18" s="69" t="s">
        <v>769</v>
      </c>
      <c r="C18" s="78" t="s">
        <v>891</v>
      </c>
      <c r="D18" s="75"/>
      <c r="E18" s="51">
        <v>1</v>
      </c>
      <c r="F18" s="76" t="s">
        <v>754</v>
      </c>
      <c r="G18" s="73" t="s">
        <v>754</v>
      </c>
      <c r="H18" s="68">
        <v>10</v>
      </c>
      <c r="I18" s="68">
        <v>10</v>
      </c>
      <c r="J18" s="68"/>
    </row>
    <row r="19" ht="36" customHeight="1" spans="1:10">
      <c r="A19" s="69"/>
      <c r="B19" s="69" t="s">
        <v>774</v>
      </c>
      <c r="C19" s="79" t="s">
        <v>980</v>
      </c>
      <c r="D19" s="75"/>
      <c r="E19" s="51">
        <v>1</v>
      </c>
      <c r="F19" s="76" t="s">
        <v>754</v>
      </c>
      <c r="G19" s="73" t="s">
        <v>754</v>
      </c>
      <c r="H19" s="68">
        <v>10</v>
      </c>
      <c r="I19" s="68">
        <v>10</v>
      </c>
      <c r="J19" s="68"/>
    </row>
    <row r="20" ht="30" customHeight="1" spans="1:10">
      <c r="A20" s="69"/>
      <c r="B20" s="69" t="s">
        <v>778</v>
      </c>
      <c r="C20" s="78" t="s">
        <v>981</v>
      </c>
      <c r="D20" s="75"/>
      <c r="E20" s="51">
        <v>1</v>
      </c>
      <c r="F20" s="76" t="s">
        <v>754</v>
      </c>
      <c r="G20" s="73" t="s">
        <v>754</v>
      </c>
      <c r="H20" s="68">
        <v>10</v>
      </c>
      <c r="I20" s="68">
        <v>10</v>
      </c>
      <c r="J20" s="68"/>
    </row>
    <row r="21" ht="30" customHeight="1" spans="1:10">
      <c r="A21" s="69"/>
      <c r="B21" s="80" t="s">
        <v>782</v>
      </c>
      <c r="C21" s="78" t="s">
        <v>982</v>
      </c>
      <c r="D21" s="75"/>
      <c r="E21" s="51">
        <v>1</v>
      </c>
      <c r="F21" s="76" t="s">
        <v>754</v>
      </c>
      <c r="G21" s="73" t="s">
        <v>754</v>
      </c>
      <c r="H21" s="68">
        <v>10</v>
      </c>
      <c r="I21" s="68">
        <v>10</v>
      </c>
      <c r="J21" s="68"/>
    </row>
    <row r="22" ht="30" customHeight="1" spans="1:10">
      <c r="A22" s="81" t="s">
        <v>786</v>
      </c>
      <c r="B22" s="82" t="s">
        <v>787</v>
      </c>
      <c r="C22" s="83" t="s">
        <v>973</v>
      </c>
      <c r="D22" s="75"/>
      <c r="E22" s="51">
        <v>1</v>
      </c>
      <c r="F22" s="76" t="s">
        <v>754</v>
      </c>
      <c r="G22" s="73" t="s">
        <v>754</v>
      </c>
      <c r="H22" s="68">
        <v>10</v>
      </c>
      <c r="I22" s="68">
        <v>10</v>
      </c>
      <c r="J22" s="84" t="s">
        <v>833</v>
      </c>
    </row>
    <row r="23" ht="54" customHeight="1" spans="1:10">
      <c r="A23" s="51" t="s">
        <v>834</v>
      </c>
      <c r="B23" s="51"/>
      <c r="C23" s="51"/>
      <c r="D23" s="85"/>
      <c r="E23" s="85"/>
      <c r="F23" s="85"/>
      <c r="G23" s="85"/>
      <c r="H23" s="85"/>
      <c r="I23" s="85"/>
      <c r="J23" s="85"/>
    </row>
    <row r="24" ht="25.5" customHeight="1" spans="1:10">
      <c r="A24" s="51" t="s">
        <v>835</v>
      </c>
      <c r="B24" s="51"/>
      <c r="C24" s="51"/>
      <c r="D24" s="51"/>
      <c r="E24" s="51"/>
      <c r="F24" s="51"/>
      <c r="G24" s="51"/>
      <c r="H24" s="51">
        <v>100</v>
      </c>
      <c r="I24" s="51">
        <v>100</v>
      </c>
      <c r="J24" s="86" t="s">
        <v>836</v>
      </c>
    </row>
    <row r="25" ht="17.1" customHeight="1" spans="1:10">
      <c r="A25" s="87"/>
      <c r="B25" s="87"/>
      <c r="C25" s="87"/>
      <c r="D25" s="87"/>
      <c r="E25" s="87"/>
      <c r="F25" s="87"/>
      <c r="G25" s="87"/>
      <c r="H25" s="87"/>
      <c r="I25" s="87"/>
      <c r="J25" s="88"/>
    </row>
    <row r="26" ht="29.1" customHeight="1" spans="1:10">
      <c r="A26" s="89" t="s">
        <v>791</v>
      </c>
      <c r="B26" s="87"/>
      <c r="C26" s="87"/>
      <c r="D26" s="87"/>
      <c r="E26" s="87"/>
      <c r="F26" s="87"/>
      <c r="G26" s="87"/>
      <c r="H26" s="87"/>
      <c r="I26" s="87"/>
      <c r="J26" s="88"/>
    </row>
    <row r="27" ht="27" customHeight="1" spans="1:10">
      <c r="A27" s="89" t="s">
        <v>792</v>
      </c>
      <c r="B27" s="89"/>
      <c r="C27" s="89"/>
      <c r="D27" s="89"/>
      <c r="E27" s="89"/>
      <c r="F27" s="89"/>
      <c r="G27" s="89"/>
      <c r="H27" s="89"/>
      <c r="I27" s="89"/>
      <c r="J27" s="89"/>
    </row>
    <row r="28" ht="18.95" customHeight="1" spans="1:10">
      <c r="A28" s="89" t="s">
        <v>793</v>
      </c>
      <c r="B28" s="89"/>
      <c r="C28" s="89"/>
      <c r="D28" s="89"/>
      <c r="E28" s="89"/>
      <c r="F28" s="89"/>
      <c r="G28" s="89"/>
      <c r="H28" s="89"/>
      <c r="I28" s="89"/>
      <c r="J28" s="89"/>
    </row>
    <row r="29" ht="18" customHeight="1" spans="1:10">
      <c r="A29" s="89" t="s">
        <v>837</v>
      </c>
      <c r="B29" s="89"/>
      <c r="C29" s="89"/>
      <c r="D29" s="89"/>
      <c r="E29" s="89"/>
      <c r="F29" s="89"/>
      <c r="G29" s="89"/>
      <c r="H29" s="89"/>
      <c r="I29" s="89"/>
      <c r="J29" s="89"/>
    </row>
    <row r="30" ht="18" customHeight="1" spans="1:10">
      <c r="A30" s="89" t="s">
        <v>838</v>
      </c>
      <c r="B30" s="89"/>
      <c r="C30" s="89"/>
      <c r="D30" s="89"/>
      <c r="E30" s="89"/>
      <c r="F30" s="89"/>
      <c r="G30" s="89"/>
      <c r="H30" s="89"/>
      <c r="I30" s="89"/>
      <c r="J30" s="89"/>
    </row>
    <row r="31" ht="18" customHeight="1" spans="1:10">
      <c r="A31" s="89" t="s">
        <v>839</v>
      </c>
      <c r="B31" s="89"/>
      <c r="C31" s="89"/>
      <c r="D31" s="89"/>
      <c r="E31" s="89"/>
      <c r="F31" s="89"/>
      <c r="G31" s="89"/>
      <c r="H31" s="89"/>
      <c r="I31" s="89"/>
      <c r="J31" s="89"/>
    </row>
    <row r="32" ht="24" customHeight="1" spans="1:10">
      <c r="A32" s="89" t="s">
        <v>840</v>
      </c>
      <c r="B32" s="89"/>
      <c r="C32" s="89"/>
      <c r="D32" s="89"/>
      <c r="E32" s="89"/>
      <c r="F32" s="89"/>
      <c r="G32" s="89"/>
      <c r="H32" s="89"/>
      <c r="I32" s="89"/>
      <c r="J32" s="8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
  <dimension ref="A1:IV32"/>
  <sheetViews>
    <sheetView topLeftCell="A3" workbookViewId="0">
      <selection activeCell="F7" sqref="F7"/>
    </sheetView>
  </sheetViews>
  <sheetFormatPr defaultColWidth="9" defaultRowHeight="13.5"/>
  <cols>
    <col min="1" max="1" width="10.3833333333333" style="48" customWidth="1"/>
    <col min="2" max="2" width="9.63333333333333" style="48" customWidth="1"/>
    <col min="3" max="3" width="24" style="48" customWidth="1"/>
    <col min="4" max="6" width="11.2583333333333" style="48" customWidth="1"/>
    <col min="7" max="7" width="10" style="48" customWidth="1"/>
    <col min="8" max="8" width="9" style="48"/>
    <col min="9" max="9" width="8.63333333333333" style="48" customWidth="1"/>
    <col min="10" max="10" width="11.5" style="48" customWidth="1"/>
    <col min="11" max="16384" width="9" style="48"/>
  </cols>
  <sheetData>
    <row r="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1173</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3"/>
      <c r="F4" s="51" t="s">
        <v>799</v>
      </c>
      <c r="G4" s="52" t="s">
        <v>975</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55" t="s">
        <v>1174</v>
      </c>
      <c r="E6" s="55" t="s">
        <v>1174</v>
      </c>
      <c r="F6" s="55" t="s">
        <v>1174</v>
      </c>
      <c r="G6" s="51">
        <v>10</v>
      </c>
      <c r="H6" s="56">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55" t="s">
        <v>1174</v>
      </c>
      <c r="E7" s="55" t="s">
        <v>1174</v>
      </c>
      <c r="F7" s="55" t="s">
        <v>1174</v>
      </c>
      <c r="G7" s="51" t="s">
        <v>634</v>
      </c>
      <c r="H7" s="56">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977</v>
      </c>
      <c r="C11" s="59"/>
      <c r="D11" s="59"/>
      <c r="E11" s="60"/>
      <c r="F11" s="61" t="s">
        <v>1175</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7" customHeight="1" spans="1:256">
      <c r="A14" s="69" t="s">
        <v>747</v>
      </c>
      <c r="B14" s="70" t="s">
        <v>748</v>
      </c>
      <c r="C14" s="110" t="s">
        <v>969</v>
      </c>
      <c r="D14" s="323" t="s">
        <v>818</v>
      </c>
      <c r="E14" s="51">
        <v>270</v>
      </c>
      <c r="F14" s="67" t="s">
        <v>879</v>
      </c>
      <c r="G14" s="73">
        <v>1</v>
      </c>
      <c r="H14" s="68">
        <v>10</v>
      </c>
      <c r="I14" s="68">
        <v>10</v>
      </c>
      <c r="J14" s="68"/>
    </row>
    <row r="15" ht="26.1" customHeight="1" spans="1:256">
      <c r="A15" s="69"/>
      <c r="B15" s="70" t="s">
        <v>751</v>
      </c>
      <c r="C15" s="83" t="s">
        <v>979</v>
      </c>
      <c r="D15" s="75"/>
      <c r="E15" s="51">
        <v>1</v>
      </c>
      <c r="F15" s="76" t="s">
        <v>754</v>
      </c>
      <c r="G15" s="73">
        <v>1</v>
      </c>
      <c r="H15" s="68">
        <v>10</v>
      </c>
      <c r="I15" s="68">
        <v>10</v>
      </c>
      <c r="J15" s="68"/>
    </row>
    <row r="16" ht="18" customHeight="1" spans="1:256">
      <c r="A16" s="69"/>
      <c r="B16" s="70" t="s">
        <v>762</v>
      </c>
      <c r="C16" s="77">
        <v>45657</v>
      </c>
      <c r="D16" s="75"/>
      <c r="E16" s="51">
        <v>12</v>
      </c>
      <c r="F16" s="76" t="s">
        <v>754</v>
      </c>
      <c r="G16" s="73">
        <v>1</v>
      </c>
      <c r="H16" s="68">
        <v>10</v>
      </c>
      <c r="I16" s="68">
        <v>10</v>
      </c>
      <c r="J16" s="68"/>
    </row>
    <row r="17" ht="18" customHeight="1" spans="1:10">
      <c r="A17" s="69"/>
      <c r="B17" s="69" t="s">
        <v>765</v>
      </c>
      <c r="C17" s="78" t="s">
        <v>1174</v>
      </c>
      <c r="D17" s="75"/>
      <c r="E17" s="51">
        <v>1</v>
      </c>
      <c r="F17" s="76" t="s">
        <v>754</v>
      </c>
      <c r="G17" s="73">
        <v>1</v>
      </c>
      <c r="H17" s="68">
        <v>10</v>
      </c>
      <c r="I17" s="68">
        <v>10</v>
      </c>
      <c r="J17" s="68"/>
    </row>
    <row r="18" ht="30" customHeight="1" spans="1:10">
      <c r="A18" s="69" t="s">
        <v>768</v>
      </c>
      <c r="B18" s="69" t="s">
        <v>769</v>
      </c>
      <c r="C18" s="78" t="s">
        <v>891</v>
      </c>
      <c r="D18" s="75"/>
      <c r="E18" s="51">
        <v>1</v>
      </c>
      <c r="F18" s="76" t="s">
        <v>754</v>
      </c>
      <c r="G18" s="73">
        <v>1</v>
      </c>
      <c r="H18" s="68">
        <v>10</v>
      </c>
      <c r="I18" s="68">
        <v>10</v>
      </c>
      <c r="J18" s="68"/>
    </row>
    <row r="19" ht="36" customHeight="1" spans="1:10">
      <c r="A19" s="69"/>
      <c r="B19" s="69" t="s">
        <v>774</v>
      </c>
      <c r="C19" s="79" t="s">
        <v>980</v>
      </c>
      <c r="D19" s="75"/>
      <c r="E19" s="51">
        <v>1</v>
      </c>
      <c r="F19" s="76" t="s">
        <v>754</v>
      </c>
      <c r="G19" s="73">
        <v>1</v>
      </c>
      <c r="H19" s="68">
        <v>10</v>
      </c>
      <c r="I19" s="68">
        <v>10</v>
      </c>
      <c r="J19" s="68"/>
    </row>
    <row r="20" ht="30" customHeight="1" spans="1:10">
      <c r="A20" s="69"/>
      <c r="B20" s="69" t="s">
        <v>778</v>
      </c>
      <c r="C20" s="78" t="s">
        <v>981</v>
      </c>
      <c r="D20" s="75"/>
      <c r="E20" s="51">
        <v>1</v>
      </c>
      <c r="F20" s="76" t="s">
        <v>754</v>
      </c>
      <c r="G20" s="73">
        <v>1</v>
      </c>
      <c r="H20" s="68">
        <v>10</v>
      </c>
      <c r="I20" s="68">
        <v>10</v>
      </c>
      <c r="J20" s="68"/>
    </row>
    <row r="21" ht="30" customHeight="1" spans="1:10">
      <c r="A21" s="69"/>
      <c r="B21" s="80" t="s">
        <v>782</v>
      </c>
      <c r="C21" s="78" t="s">
        <v>982</v>
      </c>
      <c r="D21" s="75"/>
      <c r="E21" s="51">
        <v>1</v>
      </c>
      <c r="F21" s="76" t="s">
        <v>754</v>
      </c>
      <c r="G21" s="73">
        <v>1</v>
      </c>
      <c r="H21" s="68">
        <v>10</v>
      </c>
      <c r="I21" s="68">
        <v>10</v>
      </c>
      <c r="J21" s="68"/>
    </row>
    <row r="22" ht="30" customHeight="1" spans="1:10">
      <c r="A22" s="81" t="s">
        <v>786</v>
      </c>
      <c r="B22" s="82" t="s">
        <v>787</v>
      </c>
      <c r="C22" s="83" t="s">
        <v>973</v>
      </c>
      <c r="D22" s="75"/>
      <c r="E22" s="51">
        <v>1</v>
      </c>
      <c r="F22" s="76" t="s">
        <v>754</v>
      </c>
      <c r="G22" s="73">
        <v>1</v>
      </c>
      <c r="H22" s="68">
        <v>10</v>
      </c>
      <c r="I22" s="68">
        <v>10</v>
      </c>
      <c r="J22" s="84" t="s">
        <v>833</v>
      </c>
    </row>
    <row r="23" ht="54" customHeight="1" spans="1:10">
      <c r="A23" s="51" t="s">
        <v>834</v>
      </c>
      <c r="B23" s="51"/>
      <c r="C23" s="51"/>
      <c r="D23" s="85"/>
      <c r="E23" s="85"/>
      <c r="F23" s="85"/>
      <c r="G23" s="85"/>
      <c r="H23" s="85"/>
      <c r="I23" s="85"/>
      <c r="J23" s="85"/>
    </row>
    <row r="24" ht="25.5" customHeight="1" spans="1:10">
      <c r="A24" s="51" t="s">
        <v>835</v>
      </c>
      <c r="B24" s="51"/>
      <c r="C24" s="51"/>
      <c r="D24" s="51"/>
      <c r="E24" s="51"/>
      <c r="F24" s="51"/>
      <c r="G24" s="51"/>
      <c r="H24" s="51">
        <v>100</v>
      </c>
      <c r="I24" s="51">
        <v>100</v>
      </c>
      <c r="J24" s="86" t="s">
        <v>836</v>
      </c>
    </row>
    <row r="25" ht="17.1" customHeight="1" spans="1:10">
      <c r="A25" s="87"/>
      <c r="B25" s="87"/>
      <c r="C25" s="87"/>
      <c r="D25" s="87"/>
      <c r="E25" s="87"/>
      <c r="F25" s="87"/>
      <c r="G25" s="87"/>
      <c r="H25" s="87"/>
      <c r="I25" s="87"/>
      <c r="J25" s="88"/>
    </row>
    <row r="26" ht="29.1" customHeight="1" spans="1:10">
      <c r="A26" s="89" t="s">
        <v>791</v>
      </c>
      <c r="B26" s="87"/>
      <c r="C26" s="87"/>
      <c r="D26" s="87"/>
      <c r="E26" s="87"/>
      <c r="F26" s="87"/>
      <c r="G26" s="87"/>
      <c r="H26" s="87"/>
      <c r="I26" s="87"/>
      <c r="J26" s="88"/>
    </row>
    <row r="27" ht="27" customHeight="1" spans="1:10">
      <c r="A27" s="89" t="s">
        <v>792</v>
      </c>
      <c r="B27" s="89"/>
      <c r="C27" s="89"/>
      <c r="D27" s="89"/>
      <c r="E27" s="89"/>
      <c r="F27" s="89"/>
      <c r="G27" s="89"/>
      <c r="H27" s="89"/>
      <c r="I27" s="89"/>
      <c r="J27" s="89"/>
    </row>
    <row r="28" ht="18.95" customHeight="1" spans="1:10">
      <c r="A28" s="89" t="s">
        <v>793</v>
      </c>
      <c r="B28" s="89"/>
      <c r="C28" s="89"/>
      <c r="D28" s="89"/>
      <c r="E28" s="89"/>
      <c r="F28" s="89"/>
      <c r="G28" s="89"/>
      <c r="H28" s="89"/>
      <c r="I28" s="89"/>
      <c r="J28" s="89"/>
    </row>
    <row r="29" ht="18" customHeight="1" spans="1:10">
      <c r="A29" s="89" t="s">
        <v>837</v>
      </c>
      <c r="B29" s="89"/>
      <c r="C29" s="89"/>
      <c r="D29" s="89"/>
      <c r="E29" s="89"/>
      <c r="F29" s="89"/>
      <c r="G29" s="89"/>
      <c r="H29" s="89"/>
      <c r="I29" s="89"/>
      <c r="J29" s="89"/>
    </row>
    <row r="30" ht="18" customHeight="1" spans="1:10">
      <c r="A30" s="89" t="s">
        <v>838</v>
      </c>
      <c r="B30" s="89"/>
      <c r="C30" s="89"/>
      <c r="D30" s="89"/>
      <c r="E30" s="89"/>
      <c r="F30" s="89"/>
      <c r="G30" s="89"/>
      <c r="H30" s="89"/>
      <c r="I30" s="89"/>
      <c r="J30" s="89"/>
    </row>
    <row r="31" ht="18" customHeight="1" spans="1:10">
      <c r="A31" s="89" t="s">
        <v>839</v>
      </c>
      <c r="B31" s="89"/>
      <c r="C31" s="89"/>
      <c r="D31" s="89"/>
      <c r="E31" s="89"/>
      <c r="F31" s="89"/>
      <c r="G31" s="89"/>
      <c r="H31" s="89"/>
      <c r="I31" s="89"/>
      <c r="J31" s="89"/>
    </row>
    <row r="32" ht="24" customHeight="1" spans="1:10">
      <c r="A32" s="89" t="s">
        <v>840</v>
      </c>
      <c r="B32" s="89"/>
      <c r="C32" s="89"/>
      <c r="D32" s="89"/>
      <c r="E32" s="89"/>
      <c r="F32" s="89"/>
      <c r="G32" s="89"/>
      <c r="H32" s="89"/>
      <c r="I32" s="89"/>
      <c r="J32" s="8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2"/>
  <dimension ref="A1:IV32"/>
  <sheetViews>
    <sheetView workbookViewId="0">
      <selection activeCell="C4" sqref="C4:E4"/>
    </sheetView>
  </sheetViews>
  <sheetFormatPr defaultColWidth="9" defaultRowHeight="13.5"/>
  <cols>
    <col min="1" max="2" width="11.1333333333333" style="91" customWidth="1"/>
    <col min="3" max="3" width="14.6333333333333" style="91" customWidth="1"/>
    <col min="4" max="6" width="11.2583333333333" style="91" customWidth="1"/>
    <col min="7" max="7" width="10" style="91" customWidth="1"/>
    <col min="8" max="8" width="9" style="91"/>
    <col min="9" max="9" width="8.63333333333333" style="91" customWidth="1"/>
    <col min="10" max="10" width="11.5" style="91" customWidth="1"/>
    <col min="11" max="16384" width="9" style="91"/>
  </cols>
  <sheetData>
    <row r="1" ht="26.1" customHeight="1" spans="1:256">
      <c r="A1" s="92" t="s">
        <v>795</v>
      </c>
      <c r="B1" s="92"/>
      <c r="C1" s="92"/>
      <c r="D1" s="92"/>
      <c r="E1" s="92"/>
      <c r="F1" s="92"/>
      <c r="G1" s="92"/>
      <c r="H1" s="92"/>
      <c r="I1" s="92"/>
      <c r="J1" s="92"/>
    </row>
    <row r="2" s="90" customFormat="1" ht="12.95" customHeight="1" spans="1:256">
      <c r="A2" s="92"/>
      <c r="B2" s="92"/>
      <c r="C2" s="92"/>
      <c r="D2" s="92"/>
      <c r="E2" s="92"/>
      <c r="F2" s="92"/>
      <c r="G2" s="92"/>
      <c r="H2" s="92"/>
      <c r="I2" s="92"/>
      <c r="J2" s="50"/>
    </row>
    <row r="3" s="2" customFormat="1" ht="18" customHeight="1" spans="1:256">
      <c r="A3" s="51" t="s">
        <v>796</v>
      </c>
      <c r="B3" s="51"/>
      <c r="C3" s="52" t="s">
        <v>1176</v>
      </c>
      <c r="D3" s="52"/>
      <c r="E3" s="52"/>
      <c r="F3" s="52"/>
      <c r="G3" s="52"/>
      <c r="H3" s="52"/>
      <c r="I3" s="52"/>
      <c r="J3" s="52"/>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row>
    <row r="4" s="47" customFormat="1" ht="18" customHeight="1" spans="1:256">
      <c r="A4" s="51" t="s">
        <v>798</v>
      </c>
      <c r="B4" s="51"/>
      <c r="C4" s="53" t="s">
        <v>668</v>
      </c>
      <c r="D4" s="53"/>
      <c r="E4" s="53"/>
      <c r="F4" s="51" t="s">
        <v>799</v>
      </c>
      <c r="G4" s="52" t="s">
        <v>1177</v>
      </c>
      <c r="H4" s="52"/>
      <c r="I4" s="52"/>
      <c r="J4" s="52"/>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row>
    <row r="5" s="47" customFormat="1" ht="36" customHeight="1" spans="1:256">
      <c r="A5" s="51" t="s">
        <v>801</v>
      </c>
      <c r="B5" s="51"/>
      <c r="C5" s="51"/>
      <c r="D5" s="51" t="s">
        <v>802</v>
      </c>
      <c r="E5" s="51" t="s">
        <v>630</v>
      </c>
      <c r="F5" s="51" t="s">
        <v>803</v>
      </c>
      <c r="G5" s="51" t="s">
        <v>804</v>
      </c>
      <c r="H5" s="51" t="s">
        <v>805</v>
      </c>
      <c r="I5" s="51" t="s">
        <v>806</v>
      </c>
      <c r="J5" s="5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row>
    <row r="6" s="47" customFormat="1" ht="36" customHeight="1" spans="1:256">
      <c r="A6" s="51"/>
      <c r="B6" s="51"/>
      <c r="C6" s="54" t="s">
        <v>723</v>
      </c>
      <c r="D6" s="55" t="s">
        <v>1178</v>
      </c>
      <c r="E6" s="55" t="s">
        <v>1178</v>
      </c>
      <c r="F6" s="55" t="s">
        <v>1178</v>
      </c>
      <c r="G6" s="51">
        <v>10</v>
      </c>
      <c r="H6" s="93">
        <v>1</v>
      </c>
      <c r="I6" s="57">
        <v>10</v>
      </c>
      <c r="J6" s="57"/>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c r="IR6" s="91"/>
      <c r="IS6" s="91"/>
      <c r="IT6" s="91"/>
      <c r="IU6" s="91"/>
      <c r="IV6" s="91"/>
    </row>
    <row r="7" s="47" customFormat="1" ht="36" customHeight="1" spans="1:256">
      <c r="A7" s="51"/>
      <c r="B7" s="51"/>
      <c r="C7" s="54" t="s">
        <v>808</v>
      </c>
      <c r="D7" s="55" t="s">
        <v>1178</v>
      </c>
      <c r="E7" s="55" t="s">
        <v>1178</v>
      </c>
      <c r="F7" s="55" t="s">
        <v>1178</v>
      </c>
      <c r="G7" s="51" t="s">
        <v>634</v>
      </c>
      <c r="H7" s="55"/>
      <c r="I7" s="57" t="s">
        <v>634</v>
      </c>
      <c r="J7" s="57"/>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row>
    <row r="8" s="47" customFormat="1" ht="36" customHeight="1" spans="1:256">
      <c r="A8" s="51"/>
      <c r="B8" s="51"/>
      <c r="C8" s="54" t="s">
        <v>809</v>
      </c>
      <c r="D8" s="55"/>
      <c r="E8" s="55"/>
      <c r="F8" s="55"/>
      <c r="G8" s="51" t="s">
        <v>634</v>
      </c>
      <c r="H8" s="55"/>
      <c r="I8" s="57" t="s">
        <v>634</v>
      </c>
      <c r="J8" s="57"/>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1179</v>
      </c>
      <c r="C11" s="59"/>
      <c r="D11" s="59"/>
      <c r="E11" s="60"/>
      <c r="F11" s="61" t="s">
        <v>1180</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94" t="s">
        <v>743</v>
      </c>
      <c r="F13" s="65" t="s">
        <v>744</v>
      </c>
      <c r="G13" s="95"/>
      <c r="H13" s="95"/>
      <c r="I13" s="95"/>
      <c r="J13" s="68"/>
    </row>
    <row r="14" ht="18" customHeight="1" spans="1:256">
      <c r="A14" s="51" t="s">
        <v>747</v>
      </c>
      <c r="B14" s="94" t="s">
        <v>748</v>
      </c>
      <c r="C14" s="78" t="s">
        <v>1181</v>
      </c>
      <c r="D14" s="328" t="s">
        <v>818</v>
      </c>
      <c r="E14" s="97">
        <v>200</v>
      </c>
      <c r="F14" s="98" t="s">
        <v>1182</v>
      </c>
      <c r="G14" s="98">
        <v>200</v>
      </c>
      <c r="H14" s="98">
        <v>10</v>
      </c>
      <c r="I14" s="98">
        <v>10</v>
      </c>
      <c r="J14" s="99"/>
    </row>
    <row r="15" ht="32" customHeight="1" spans="1:256">
      <c r="A15" s="51"/>
      <c r="B15" s="94" t="s">
        <v>751</v>
      </c>
      <c r="C15" s="78" t="s">
        <v>1183</v>
      </c>
      <c r="D15" s="100"/>
      <c r="E15" s="97">
        <v>100</v>
      </c>
      <c r="F15" s="98" t="s">
        <v>754</v>
      </c>
      <c r="G15" s="98">
        <v>100</v>
      </c>
      <c r="H15" s="98">
        <v>10</v>
      </c>
      <c r="I15" s="98">
        <v>10</v>
      </c>
      <c r="J15" s="99"/>
    </row>
    <row r="16" ht="18" customHeight="1" spans="1:256">
      <c r="A16" s="51"/>
      <c r="B16" s="94" t="s">
        <v>762</v>
      </c>
      <c r="C16" s="78" t="s">
        <v>1184</v>
      </c>
      <c r="D16" s="100"/>
      <c r="E16" s="97">
        <v>100</v>
      </c>
      <c r="F16" s="98" t="s">
        <v>754</v>
      </c>
      <c r="G16" s="98">
        <v>100</v>
      </c>
      <c r="H16" s="98">
        <v>10</v>
      </c>
      <c r="I16" s="98">
        <v>10</v>
      </c>
      <c r="J16" s="99"/>
    </row>
    <row r="17" ht="18" customHeight="1" spans="1:10">
      <c r="A17" s="51"/>
      <c r="B17" s="51" t="s">
        <v>765</v>
      </c>
      <c r="C17" s="78" t="s">
        <v>1185</v>
      </c>
      <c r="D17" s="100"/>
      <c r="E17" s="97">
        <v>100</v>
      </c>
      <c r="F17" s="98" t="s">
        <v>754</v>
      </c>
      <c r="G17" s="98">
        <v>100</v>
      </c>
      <c r="H17" s="98">
        <v>10</v>
      </c>
      <c r="I17" s="98">
        <v>10</v>
      </c>
      <c r="J17" s="99"/>
    </row>
    <row r="18" ht="30" customHeight="1" spans="1:10">
      <c r="A18" s="51" t="s">
        <v>768</v>
      </c>
      <c r="B18" s="51" t="s">
        <v>769</v>
      </c>
      <c r="C18" s="78" t="s">
        <v>1186</v>
      </c>
      <c r="D18" s="100"/>
      <c r="E18" s="97">
        <v>100</v>
      </c>
      <c r="F18" s="98" t="s">
        <v>754</v>
      </c>
      <c r="G18" s="98">
        <v>100</v>
      </c>
      <c r="H18" s="98">
        <v>10</v>
      </c>
      <c r="I18" s="98">
        <v>10</v>
      </c>
      <c r="J18" s="99"/>
    </row>
    <row r="19" ht="30" customHeight="1" spans="1:10">
      <c r="A19" s="51"/>
      <c r="B19" s="51" t="s">
        <v>774</v>
      </c>
      <c r="C19" s="78" t="s">
        <v>1187</v>
      </c>
      <c r="D19" s="100"/>
      <c r="E19" s="97">
        <v>100</v>
      </c>
      <c r="F19" s="98" t="s">
        <v>754</v>
      </c>
      <c r="G19" s="98">
        <v>100</v>
      </c>
      <c r="H19" s="98">
        <v>10</v>
      </c>
      <c r="I19" s="98">
        <v>10</v>
      </c>
      <c r="J19" s="99"/>
    </row>
    <row r="20" ht="30" customHeight="1" spans="1:10">
      <c r="A20" s="51"/>
      <c r="B20" s="51" t="s">
        <v>778</v>
      </c>
      <c r="C20" s="78" t="s">
        <v>1188</v>
      </c>
      <c r="D20" s="100"/>
      <c r="E20" s="97">
        <v>100</v>
      </c>
      <c r="F20" s="98" t="s">
        <v>754</v>
      </c>
      <c r="G20" s="98">
        <v>100</v>
      </c>
      <c r="H20" s="98">
        <v>10</v>
      </c>
      <c r="I20" s="98">
        <v>10</v>
      </c>
      <c r="J20" s="99"/>
    </row>
    <row r="21" ht="30" customHeight="1" spans="1:10">
      <c r="A21" s="51"/>
      <c r="B21" s="52" t="s">
        <v>782</v>
      </c>
      <c r="C21" s="78" t="s">
        <v>1189</v>
      </c>
      <c r="D21" s="100"/>
      <c r="E21" s="97">
        <v>100</v>
      </c>
      <c r="F21" s="98" t="s">
        <v>754</v>
      </c>
      <c r="G21" s="98">
        <v>100</v>
      </c>
      <c r="H21" s="98">
        <v>10</v>
      </c>
      <c r="I21" s="98">
        <v>10</v>
      </c>
      <c r="J21" s="99"/>
    </row>
    <row r="22" ht="30" customHeight="1" spans="1:10">
      <c r="A22" s="101" t="s">
        <v>786</v>
      </c>
      <c r="B22" s="102" t="s">
        <v>787</v>
      </c>
      <c r="C22" s="78" t="s">
        <v>789</v>
      </c>
      <c r="D22" s="100"/>
      <c r="E22" s="97">
        <v>100</v>
      </c>
      <c r="F22" s="98" t="s">
        <v>754</v>
      </c>
      <c r="G22" s="98">
        <v>100</v>
      </c>
      <c r="H22" s="98">
        <v>10</v>
      </c>
      <c r="I22" s="98">
        <v>10</v>
      </c>
      <c r="J22" s="60" t="s">
        <v>833</v>
      </c>
    </row>
    <row r="23" ht="54" customHeight="1" spans="1:10">
      <c r="A23" s="103" t="s">
        <v>834</v>
      </c>
      <c r="B23" s="103"/>
      <c r="C23" s="103"/>
      <c r="D23" s="104"/>
      <c r="E23" s="105"/>
      <c r="F23" s="105"/>
      <c r="G23" s="105"/>
      <c r="H23" s="105"/>
      <c r="I23" s="105"/>
      <c r="J23" s="104"/>
    </row>
    <row r="24" ht="25.5" customHeight="1" spans="1:10">
      <c r="A24" s="103" t="s">
        <v>835</v>
      </c>
      <c r="B24" s="103"/>
      <c r="C24" s="103"/>
      <c r="D24" s="103"/>
      <c r="E24" s="103"/>
      <c r="F24" s="103"/>
      <c r="G24" s="103"/>
      <c r="H24" s="103">
        <v>100</v>
      </c>
      <c r="I24" s="103">
        <v>100</v>
      </c>
      <c r="J24" s="106" t="s">
        <v>836</v>
      </c>
    </row>
    <row r="25" ht="17.1" customHeight="1" spans="1:10">
      <c r="A25" s="107"/>
      <c r="B25" s="107"/>
      <c r="C25" s="107"/>
      <c r="D25" s="107"/>
      <c r="E25" s="107"/>
      <c r="F25" s="107"/>
      <c r="G25" s="107"/>
      <c r="H25" s="107"/>
      <c r="I25" s="107"/>
      <c r="J25" s="108"/>
    </row>
    <row r="26" ht="29.1" customHeight="1" spans="1:10">
      <c r="A26" s="109" t="s">
        <v>791</v>
      </c>
      <c r="B26" s="107"/>
      <c r="C26" s="107"/>
      <c r="D26" s="107"/>
      <c r="E26" s="107"/>
      <c r="F26" s="107"/>
      <c r="G26" s="107"/>
      <c r="H26" s="107"/>
      <c r="I26" s="107"/>
      <c r="J26" s="108"/>
    </row>
    <row r="27" ht="27" customHeight="1" spans="1:10">
      <c r="A27" s="109" t="s">
        <v>792</v>
      </c>
      <c r="B27" s="109"/>
      <c r="C27" s="109"/>
      <c r="D27" s="109"/>
      <c r="E27" s="109"/>
      <c r="F27" s="109"/>
      <c r="G27" s="109"/>
      <c r="H27" s="109"/>
      <c r="I27" s="109"/>
      <c r="J27" s="109"/>
    </row>
    <row r="28" ht="18.95" customHeight="1" spans="1:10">
      <c r="A28" s="109" t="s">
        <v>793</v>
      </c>
      <c r="B28" s="109"/>
      <c r="C28" s="109"/>
      <c r="D28" s="109"/>
      <c r="E28" s="109"/>
      <c r="F28" s="109"/>
      <c r="G28" s="109"/>
      <c r="H28" s="109"/>
      <c r="I28" s="109"/>
      <c r="J28" s="109"/>
    </row>
    <row r="29" ht="18" customHeight="1" spans="1:10">
      <c r="A29" s="109" t="s">
        <v>837</v>
      </c>
      <c r="B29" s="109"/>
      <c r="C29" s="109"/>
      <c r="D29" s="109"/>
      <c r="E29" s="109"/>
      <c r="F29" s="109"/>
      <c r="G29" s="109"/>
      <c r="H29" s="109"/>
      <c r="I29" s="109"/>
      <c r="J29" s="109"/>
    </row>
    <row r="30" ht="18" customHeight="1" spans="1:10">
      <c r="A30" s="109" t="s">
        <v>838</v>
      </c>
      <c r="B30" s="109"/>
      <c r="C30" s="109"/>
      <c r="D30" s="109"/>
      <c r="E30" s="109"/>
      <c r="F30" s="109"/>
      <c r="G30" s="109"/>
      <c r="H30" s="109"/>
      <c r="I30" s="109"/>
      <c r="J30" s="109"/>
    </row>
    <row r="31" ht="18" customHeight="1" spans="1:10">
      <c r="A31" s="109" t="s">
        <v>839</v>
      </c>
      <c r="B31" s="109"/>
      <c r="C31" s="109"/>
      <c r="D31" s="109"/>
      <c r="E31" s="109"/>
      <c r="F31" s="109"/>
      <c r="G31" s="109"/>
      <c r="H31" s="109"/>
      <c r="I31" s="109"/>
      <c r="J31" s="109"/>
    </row>
    <row r="32" ht="24" customHeight="1" spans="1:10">
      <c r="A32" s="109" t="s">
        <v>840</v>
      </c>
      <c r="B32" s="109"/>
      <c r="C32" s="109"/>
      <c r="D32" s="109"/>
      <c r="E32" s="109"/>
      <c r="F32" s="109"/>
      <c r="G32" s="109"/>
      <c r="H32" s="109"/>
      <c r="I32" s="109"/>
      <c r="J32" s="10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3"/>
  <dimension ref="A1:IV32"/>
  <sheetViews>
    <sheetView workbookViewId="0">
      <selection activeCell="C4" sqref="C4:E4"/>
    </sheetView>
  </sheetViews>
  <sheetFormatPr defaultColWidth="9" defaultRowHeight="13.5"/>
  <cols>
    <col min="1" max="1" width="10.3833333333333" style="48" customWidth="1"/>
    <col min="2" max="2" width="9.63333333333333" style="48" customWidth="1"/>
    <col min="3" max="3" width="24" style="48" customWidth="1"/>
    <col min="4" max="6" width="11.2583333333333" style="48" customWidth="1"/>
    <col min="7" max="7" width="10" style="48" customWidth="1"/>
    <col min="8" max="8" width="9" style="48"/>
    <col min="9" max="9" width="8.63333333333333" style="48" customWidth="1"/>
    <col min="10" max="10" width="11.5" style="48" customWidth="1"/>
    <col min="11" max="16384" width="9" style="48"/>
  </cols>
  <sheetData>
    <row r="1" ht="26.1" customHeight="1" spans="1:256">
      <c r="A1" s="49" t="s">
        <v>795</v>
      </c>
      <c r="B1" s="49"/>
      <c r="C1" s="49"/>
      <c r="D1" s="49"/>
      <c r="E1" s="49"/>
      <c r="F1" s="49"/>
      <c r="G1" s="49"/>
      <c r="H1" s="49"/>
      <c r="I1" s="49"/>
      <c r="J1" s="49"/>
    </row>
    <row r="2" s="46" customFormat="1" ht="12.95" customHeight="1" spans="1:256">
      <c r="A2" s="49"/>
      <c r="B2" s="49"/>
      <c r="C2" s="49"/>
      <c r="D2" s="49"/>
      <c r="E2" s="49"/>
      <c r="F2" s="49"/>
      <c r="G2" s="49"/>
      <c r="H2" s="49"/>
      <c r="I2" s="49"/>
      <c r="J2" s="50"/>
    </row>
    <row r="3" s="2" customFormat="1" ht="18" customHeight="1" spans="1:256">
      <c r="A3" s="51" t="s">
        <v>796</v>
      </c>
      <c r="B3" s="51"/>
      <c r="C3" s="52" t="s">
        <v>1190</v>
      </c>
      <c r="D3" s="52"/>
      <c r="E3" s="52"/>
      <c r="F3" s="52"/>
      <c r="G3" s="52"/>
      <c r="H3" s="52"/>
      <c r="I3" s="52"/>
      <c r="J3" s="52"/>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row>
    <row r="4" s="47" customFormat="1" ht="18" customHeight="1" spans="1:256">
      <c r="A4" s="51" t="s">
        <v>798</v>
      </c>
      <c r="B4" s="51"/>
      <c r="C4" s="53" t="s">
        <v>668</v>
      </c>
      <c r="D4" s="53"/>
      <c r="E4" s="53"/>
      <c r="F4" s="51" t="s">
        <v>799</v>
      </c>
      <c r="G4" s="52" t="s">
        <v>975</v>
      </c>
      <c r="H4" s="52"/>
      <c r="I4" s="52"/>
      <c r="J4" s="52"/>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row>
    <row r="5" s="47" customFormat="1" ht="36" customHeight="1" spans="1:256">
      <c r="A5" s="51" t="s">
        <v>801</v>
      </c>
      <c r="B5" s="51"/>
      <c r="C5" s="51"/>
      <c r="D5" s="51" t="s">
        <v>802</v>
      </c>
      <c r="E5" s="51" t="s">
        <v>630</v>
      </c>
      <c r="F5" s="51" t="s">
        <v>803</v>
      </c>
      <c r="G5" s="51" t="s">
        <v>804</v>
      </c>
      <c r="H5" s="51" t="s">
        <v>805</v>
      </c>
      <c r="I5" s="51" t="s">
        <v>806</v>
      </c>
      <c r="J5" s="51"/>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row>
    <row r="6" s="47" customFormat="1" ht="36" customHeight="1" spans="1:256">
      <c r="A6" s="51"/>
      <c r="B6" s="51"/>
      <c r="C6" s="54" t="s">
        <v>723</v>
      </c>
      <c r="D6" s="55" t="s">
        <v>1191</v>
      </c>
      <c r="E6" s="55" t="s">
        <v>1191</v>
      </c>
      <c r="F6" s="55" t="s">
        <v>1191</v>
      </c>
      <c r="G6" s="51">
        <v>10</v>
      </c>
      <c r="H6" s="56">
        <v>1</v>
      </c>
      <c r="I6" s="57">
        <v>10</v>
      </c>
      <c r="J6" s="57"/>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row>
    <row r="7" s="47" customFormat="1" ht="36" customHeight="1" spans="1:256">
      <c r="A7" s="51"/>
      <c r="B7" s="51"/>
      <c r="C7" s="54" t="s">
        <v>808</v>
      </c>
      <c r="D7" s="55" t="s">
        <v>1191</v>
      </c>
      <c r="E7" s="55" t="s">
        <v>1191</v>
      </c>
      <c r="F7" s="55" t="s">
        <v>1191</v>
      </c>
      <c r="G7" s="51" t="s">
        <v>634</v>
      </c>
      <c r="H7" s="56">
        <v>1</v>
      </c>
      <c r="I7" s="57" t="s">
        <v>634</v>
      </c>
      <c r="J7" s="57"/>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row>
    <row r="8" s="47" customFormat="1" ht="36" customHeight="1" spans="1:256">
      <c r="A8" s="51"/>
      <c r="B8" s="51"/>
      <c r="C8" s="54" t="s">
        <v>809</v>
      </c>
      <c r="D8" s="55"/>
      <c r="E8" s="55"/>
      <c r="F8" s="55"/>
      <c r="G8" s="51" t="s">
        <v>634</v>
      </c>
      <c r="H8" s="55"/>
      <c r="I8" s="57" t="s">
        <v>634</v>
      </c>
      <c r="J8" s="57"/>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row>
    <row r="9" ht="36" customHeight="1" spans="1:256">
      <c r="A9" s="51"/>
      <c r="B9" s="51"/>
      <c r="C9" s="54" t="s">
        <v>810</v>
      </c>
      <c r="D9" s="57" t="s">
        <v>634</v>
      </c>
      <c r="E9" s="57" t="s">
        <v>634</v>
      </c>
      <c r="F9" s="57" t="s">
        <v>634</v>
      </c>
      <c r="G9" s="51" t="s">
        <v>634</v>
      </c>
      <c r="H9" s="55"/>
      <c r="I9" s="57" t="s">
        <v>634</v>
      </c>
      <c r="J9" s="57"/>
    </row>
    <row r="10" ht="18" customHeight="1" spans="1:256">
      <c r="A10" s="51" t="s">
        <v>811</v>
      </c>
      <c r="B10" s="51" t="s">
        <v>812</v>
      </c>
      <c r="C10" s="51"/>
      <c r="D10" s="51"/>
      <c r="E10" s="51"/>
      <c r="F10" s="57" t="s">
        <v>729</v>
      </c>
      <c r="G10" s="57"/>
      <c r="H10" s="57"/>
      <c r="I10" s="57"/>
      <c r="J10" s="57"/>
    </row>
    <row r="11" ht="45.95" customHeight="1" spans="1:256">
      <c r="A11" s="51"/>
      <c r="B11" s="58" t="s">
        <v>977</v>
      </c>
      <c r="C11" s="59"/>
      <c r="D11" s="59"/>
      <c r="E11" s="60"/>
      <c r="F11" s="61" t="s">
        <v>1192</v>
      </c>
      <c r="G11" s="61"/>
      <c r="H11" s="61"/>
      <c r="I11" s="61"/>
      <c r="J11" s="61"/>
    </row>
    <row r="12" ht="36" customHeight="1" spans="1:256">
      <c r="A12" s="62" t="s">
        <v>815</v>
      </c>
      <c r="B12" s="63"/>
      <c r="C12" s="64"/>
      <c r="D12" s="62" t="s">
        <v>816</v>
      </c>
      <c r="E12" s="63"/>
      <c r="F12" s="64"/>
      <c r="G12" s="65" t="s">
        <v>745</v>
      </c>
      <c r="H12" s="65" t="s">
        <v>804</v>
      </c>
      <c r="I12" s="65" t="s">
        <v>806</v>
      </c>
      <c r="J12" s="65" t="s">
        <v>746</v>
      </c>
    </row>
    <row r="13" ht="36" customHeight="1" spans="1:256">
      <c r="A13" s="66" t="s">
        <v>739</v>
      </c>
      <c r="B13" s="51" t="s">
        <v>740</v>
      </c>
      <c r="C13" s="51" t="s">
        <v>741</v>
      </c>
      <c r="D13" s="51" t="s">
        <v>742</v>
      </c>
      <c r="E13" s="51" t="s">
        <v>743</v>
      </c>
      <c r="F13" s="67" t="s">
        <v>744</v>
      </c>
      <c r="G13" s="68"/>
      <c r="H13" s="68"/>
      <c r="I13" s="68"/>
      <c r="J13" s="68"/>
    </row>
    <row r="14" ht="28" customHeight="1" spans="1:256">
      <c r="A14" s="69" t="s">
        <v>747</v>
      </c>
      <c r="B14" s="70" t="s">
        <v>748</v>
      </c>
      <c r="C14" s="71" t="s">
        <v>969</v>
      </c>
      <c r="D14" s="323" t="s">
        <v>818</v>
      </c>
      <c r="E14" s="51">
        <v>270</v>
      </c>
      <c r="F14" s="67" t="s">
        <v>879</v>
      </c>
      <c r="G14" s="73">
        <v>1</v>
      </c>
      <c r="H14" s="68">
        <v>10</v>
      </c>
      <c r="I14" s="68">
        <v>10</v>
      </c>
      <c r="J14" s="68"/>
    </row>
    <row r="15" ht="26.1" customHeight="1" spans="1:256">
      <c r="A15" s="69"/>
      <c r="B15" s="70" t="s">
        <v>751</v>
      </c>
      <c r="C15" s="74" t="s">
        <v>979</v>
      </c>
      <c r="D15" s="75"/>
      <c r="E15" s="51">
        <v>1</v>
      </c>
      <c r="F15" s="76" t="s">
        <v>754</v>
      </c>
      <c r="G15" s="73">
        <v>1</v>
      </c>
      <c r="H15" s="68">
        <v>10</v>
      </c>
      <c r="I15" s="68">
        <v>10</v>
      </c>
      <c r="J15" s="68"/>
    </row>
    <row r="16" ht="18" customHeight="1" spans="1:256">
      <c r="A16" s="69"/>
      <c r="B16" s="70" t="s">
        <v>762</v>
      </c>
      <c r="C16" s="77">
        <v>45657</v>
      </c>
      <c r="D16" s="75"/>
      <c r="E16" s="51">
        <v>12</v>
      </c>
      <c r="F16" s="76" t="s">
        <v>754</v>
      </c>
      <c r="G16" s="73">
        <v>1</v>
      </c>
      <c r="H16" s="68">
        <v>10</v>
      </c>
      <c r="I16" s="68">
        <v>10</v>
      </c>
      <c r="J16" s="68"/>
    </row>
    <row r="17" ht="18" customHeight="1" spans="1:10">
      <c r="A17" s="69"/>
      <c r="B17" s="69" t="s">
        <v>765</v>
      </c>
      <c r="C17" s="78" t="s">
        <v>1191</v>
      </c>
      <c r="D17" s="75"/>
      <c r="E17" s="51">
        <v>1</v>
      </c>
      <c r="F17" s="76" t="s">
        <v>754</v>
      </c>
      <c r="G17" s="73">
        <v>1</v>
      </c>
      <c r="H17" s="68">
        <v>10</v>
      </c>
      <c r="I17" s="68">
        <v>10</v>
      </c>
      <c r="J17" s="68"/>
    </row>
    <row r="18" ht="30" customHeight="1" spans="1:10">
      <c r="A18" s="69" t="s">
        <v>768</v>
      </c>
      <c r="B18" s="69" t="s">
        <v>769</v>
      </c>
      <c r="C18" s="78" t="s">
        <v>891</v>
      </c>
      <c r="D18" s="75"/>
      <c r="E18" s="51">
        <v>1</v>
      </c>
      <c r="F18" s="76" t="s">
        <v>754</v>
      </c>
      <c r="G18" s="73">
        <v>1</v>
      </c>
      <c r="H18" s="68">
        <v>10</v>
      </c>
      <c r="I18" s="68">
        <v>10</v>
      </c>
      <c r="J18" s="68"/>
    </row>
    <row r="19" ht="36" customHeight="1" spans="1:10">
      <c r="A19" s="69"/>
      <c r="B19" s="69" t="s">
        <v>774</v>
      </c>
      <c r="C19" s="79" t="s">
        <v>980</v>
      </c>
      <c r="D19" s="75"/>
      <c r="E19" s="51">
        <v>1</v>
      </c>
      <c r="F19" s="76" t="s">
        <v>754</v>
      </c>
      <c r="G19" s="73">
        <v>1</v>
      </c>
      <c r="H19" s="68">
        <v>10</v>
      </c>
      <c r="I19" s="68">
        <v>10</v>
      </c>
      <c r="J19" s="68"/>
    </row>
    <row r="20" ht="30" customHeight="1" spans="1:10">
      <c r="A20" s="69"/>
      <c r="B20" s="69" t="s">
        <v>778</v>
      </c>
      <c r="C20" s="78" t="s">
        <v>981</v>
      </c>
      <c r="D20" s="75"/>
      <c r="E20" s="51">
        <v>1</v>
      </c>
      <c r="F20" s="76" t="s">
        <v>754</v>
      </c>
      <c r="G20" s="73">
        <v>1</v>
      </c>
      <c r="H20" s="68">
        <v>10</v>
      </c>
      <c r="I20" s="68">
        <v>10</v>
      </c>
      <c r="J20" s="68"/>
    </row>
    <row r="21" ht="30" customHeight="1" spans="1:10">
      <c r="A21" s="69"/>
      <c r="B21" s="80" t="s">
        <v>782</v>
      </c>
      <c r="C21" s="78" t="s">
        <v>982</v>
      </c>
      <c r="D21" s="75"/>
      <c r="E21" s="51">
        <v>1</v>
      </c>
      <c r="F21" s="76" t="s">
        <v>754</v>
      </c>
      <c r="G21" s="73">
        <v>1</v>
      </c>
      <c r="H21" s="68">
        <v>10</v>
      </c>
      <c r="I21" s="68">
        <v>10</v>
      </c>
      <c r="J21" s="68"/>
    </row>
    <row r="22" ht="30" customHeight="1" spans="1:10">
      <c r="A22" s="81" t="s">
        <v>786</v>
      </c>
      <c r="B22" s="82" t="s">
        <v>787</v>
      </c>
      <c r="C22" s="83" t="s">
        <v>973</v>
      </c>
      <c r="D22" s="75"/>
      <c r="E22" s="51">
        <v>1</v>
      </c>
      <c r="F22" s="76" t="s">
        <v>754</v>
      </c>
      <c r="G22" s="73">
        <v>1</v>
      </c>
      <c r="H22" s="68">
        <v>10</v>
      </c>
      <c r="I22" s="68">
        <v>10</v>
      </c>
      <c r="J22" s="84" t="s">
        <v>833</v>
      </c>
    </row>
    <row r="23" ht="54" customHeight="1" spans="1:10">
      <c r="A23" s="51" t="s">
        <v>834</v>
      </c>
      <c r="B23" s="51"/>
      <c r="C23" s="51"/>
      <c r="D23" s="85"/>
      <c r="E23" s="85"/>
      <c r="F23" s="85"/>
      <c r="G23" s="85"/>
      <c r="H23" s="85"/>
      <c r="I23" s="85"/>
      <c r="J23" s="85"/>
    </row>
    <row r="24" ht="25.5" customHeight="1" spans="1:10">
      <c r="A24" s="51" t="s">
        <v>835</v>
      </c>
      <c r="B24" s="51"/>
      <c r="C24" s="51"/>
      <c r="D24" s="51"/>
      <c r="E24" s="51"/>
      <c r="F24" s="51"/>
      <c r="G24" s="51"/>
      <c r="H24" s="51">
        <v>100</v>
      </c>
      <c r="I24" s="51">
        <v>100</v>
      </c>
      <c r="J24" s="86" t="s">
        <v>836</v>
      </c>
    </row>
    <row r="25" ht="17.1" customHeight="1" spans="1:10">
      <c r="A25" s="87"/>
      <c r="B25" s="87"/>
      <c r="C25" s="87"/>
      <c r="D25" s="87"/>
      <c r="E25" s="87"/>
      <c r="F25" s="87"/>
      <c r="G25" s="87"/>
      <c r="H25" s="87"/>
      <c r="I25" s="87"/>
      <c r="J25" s="88"/>
    </row>
    <row r="26" ht="29.1" customHeight="1" spans="1:10">
      <c r="A26" s="89" t="s">
        <v>791</v>
      </c>
      <c r="B26" s="87"/>
      <c r="C26" s="87"/>
      <c r="D26" s="87"/>
      <c r="E26" s="87"/>
      <c r="F26" s="87"/>
      <c r="G26" s="87"/>
      <c r="H26" s="87"/>
      <c r="I26" s="87"/>
      <c r="J26" s="88"/>
    </row>
    <row r="27" ht="27" customHeight="1" spans="1:10">
      <c r="A27" s="89" t="s">
        <v>792</v>
      </c>
      <c r="B27" s="89"/>
      <c r="C27" s="89"/>
      <c r="D27" s="89"/>
      <c r="E27" s="89"/>
      <c r="F27" s="89"/>
      <c r="G27" s="89"/>
      <c r="H27" s="89"/>
      <c r="I27" s="89"/>
      <c r="J27" s="89"/>
    </row>
    <row r="28" ht="18.95" customHeight="1" spans="1:10">
      <c r="A28" s="89" t="s">
        <v>793</v>
      </c>
      <c r="B28" s="89"/>
      <c r="C28" s="89"/>
      <c r="D28" s="89"/>
      <c r="E28" s="89"/>
      <c r="F28" s="89"/>
      <c r="G28" s="89"/>
      <c r="H28" s="89"/>
      <c r="I28" s="89"/>
      <c r="J28" s="89"/>
    </row>
    <row r="29" ht="18" customHeight="1" spans="1:10">
      <c r="A29" s="89" t="s">
        <v>837</v>
      </c>
      <c r="B29" s="89"/>
      <c r="C29" s="89"/>
      <c r="D29" s="89"/>
      <c r="E29" s="89"/>
      <c r="F29" s="89"/>
      <c r="G29" s="89"/>
      <c r="H29" s="89"/>
      <c r="I29" s="89"/>
      <c r="J29" s="89"/>
    </row>
    <row r="30" ht="18" customHeight="1" spans="1:10">
      <c r="A30" s="89" t="s">
        <v>838</v>
      </c>
      <c r="B30" s="89"/>
      <c r="C30" s="89"/>
      <c r="D30" s="89"/>
      <c r="E30" s="89"/>
      <c r="F30" s="89"/>
      <c r="G30" s="89"/>
      <c r="H30" s="89"/>
      <c r="I30" s="89"/>
      <c r="J30" s="89"/>
    </row>
    <row r="31" ht="18" customHeight="1" spans="1:10">
      <c r="A31" s="89" t="s">
        <v>839</v>
      </c>
      <c r="B31" s="89"/>
      <c r="C31" s="89"/>
      <c r="D31" s="89"/>
      <c r="E31" s="89"/>
      <c r="F31" s="89"/>
      <c r="G31" s="89"/>
      <c r="H31" s="89"/>
      <c r="I31" s="89"/>
      <c r="J31" s="89"/>
    </row>
    <row r="32" ht="24" customHeight="1" spans="1:10">
      <c r="A32" s="89" t="s">
        <v>840</v>
      </c>
      <c r="B32" s="89"/>
      <c r="C32" s="89"/>
      <c r="D32" s="89"/>
      <c r="E32" s="89"/>
      <c r="F32" s="89"/>
      <c r="G32" s="89"/>
      <c r="H32" s="89"/>
      <c r="I32" s="89"/>
      <c r="J32" s="89"/>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4"/>
  <dimension ref="A1:IV32"/>
  <sheetViews>
    <sheetView workbookViewId="0">
      <selection activeCell="D13" sqref="D13"/>
    </sheetView>
  </sheetViews>
  <sheetFormatPr defaultColWidth="9" defaultRowHeight="13.5"/>
  <cols>
    <col min="1" max="1" width="10.3833333333333" style="4" customWidth="1"/>
    <col min="2" max="2" width="9.63333333333333" style="4" customWidth="1"/>
    <col min="3" max="3" width="24" style="4" customWidth="1"/>
    <col min="4" max="6" width="11.2583333333333" style="4" customWidth="1"/>
    <col min="7" max="7" width="10" style="4" customWidth="1"/>
    <col min="8" max="8" width="9" style="4"/>
    <col min="9" max="9" width="8.63333333333333" style="4" customWidth="1"/>
    <col min="10" max="10" width="11.5" style="4" customWidth="1"/>
    <col min="11" max="16384" width="9" style="4"/>
  </cols>
  <sheetData>
    <row r="1" ht="26.1" customHeight="1" spans="1:256">
      <c r="A1" s="5" t="s">
        <v>1193</v>
      </c>
      <c r="B1" s="5"/>
      <c r="C1" s="5"/>
      <c r="D1" s="5"/>
      <c r="E1" s="5"/>
      <c r="F1" s="5"/>
      <c r="G1" s="5"/>
      <c r="H1" s="5"/>
      <c r="I1" s="5"/>
      <c r="J1" s="5"/>
    </row>
    <row r="2" s="1" customFormat="1" ht="12.95" customHeight="1" spans="1:256">
      <c r="A2" s="5"/>
      <c r="B2" s="5"/>
      <c r="C2" s="5"/>
      <c r="D2" s="5"/>
      <c r="E2" s="5"/>
      <c r="F2" s="5"/>
      <c r="G2" s="5"/>
      <c r="H2" s="5"/>
      <c r="I2" s="5"/>
      <c r="J2" s="6"/>
    </row>
    <row r="3" s="2" customFormat="1" ht="18" customHeight="1" spans="1:256">
      <c r="A3" s="7" t="s">
        <v>796</v>
      </c>
      <c r="B3" s="7"/>
      <c r="C3" s="8" t="s">
        <v>1194</v>
      </c>
      <c r="D3" s="8"/>
      <c r="E3" s="8"/>
      <c r="F3" s="8"/>
      <c r="G3" s="8"/>
      <c r="H3" s="8"/>
      <c r="I3" s="8"/>
      <c r="J3" s="8"/>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18" customHeight="1" spans="1:256">
      <c r="A4" s="7" t="s">
        <v>798</v>
      </c>
      <c r="B4" s="7"/>
      <c r="C4" s="9" t="s">
        <v>668</v>
      </c>
      <c r="D4" s="9"/>
      <c r="E4" s="9"/>
      <c r="F4" s="7" t="s">
        <v>799</v>
      </c>
      <c r="G4" s="8" t="s">
        <v>975</v>
      </c>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7" t="s">
        <v>801</v>
      </c>
      <c r="B5" s="7"/>
      <c r="C5" s="7"/>
      <c r="D5" s="7" t="s">
        <v>802</v>
      </c>
      <c r="E5" s="7" t="s">
        <v>630</v>
      </c>
      <c r="F5" s="7" t="s">
        <v>803</v>
      </c>
      <c r="G5" s="7" t="s">
        <v>804</v>
      </c>
      <c r="H5" s="7" t="s">
        <v>805</v>
      </c>
      <c r="I5" s="7" t="s">
        <v>806</v>
      </c>
      <c r="J5" s="7"/>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c r="B6" s="7"/>
      <c r="C6" s="10" t="s">
        <v>723</v>
      </c>
      <c r="D6" s="11" t="s">
        <v>1195</v>
      </c>
      <c r="E6" s="11" t="s">
        <v>1195</v>
      </c>
      <c r="F6" s="11" t="s">
        <v>1195</v>
      </c>
      <c r="G6" s="7">
        <v>10</v>
      </c>
      <c r="H6" s="12">
        <v>1</v>
      </c>
      <c r="I6" s="13">
        <v>10</v>
      </c>
      <c r="J6" s="13"/>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808</v>
      </c>
      <c r="D7" s="11" t="s">
        <v>1195</v>
      </c>
      <c r="E7" s="11" t="s">
        <v>1195</v>
      </c>
      <c r="F7" s="11" t="s">
        <v>1195</v>
      </c>
      <c r="G7" s="7" t="s">
        <v>634</v>
      </c>
      <c r="H7" s="12">
        <v>1</v>
      </c>
      <c r="I7" s="13" t="s">
        <v>634</v>
      </c>
      <c r="J7" s="13"/>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809</v>
      </c>
      <c r="D8" s="11"/>
      <c r="E8" s="11"/>
      <c r="F8" s="11"/>
      <c r="G8" s="7" t="s">
        <v>634</v>
      </c>
      <c r="H8" s="11"/>
      <c r="I8" s="13" t="s">
        <v>634</v>
      </c>
      <c r="J8" s="13"/>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256">
      <c r="A9" s="7"/>
      <c r="B9" s="7"/>
      <c r="C9" s="10" t="s">
        <v>810</v>
      </c>
      <c r="D9" s="13" t="s">
        <v>634</v>
      </c>
      <c r="E9" s="13" t="s">
        <v>634</v>
      </c>
      <c r="F9" s="13" t="s">
        <v>634</v>
      </c>
      <c r="G9" s="7" t="s">
        <v>634</v>
      </c>
      <c r="H9" s="11"/>
      <c r="I9" s="13" t="s">
        <v>634</v>
      </c>
      <c r="J9" s="13"/>
    </row>
    <row r="10" ht="18" customHeight="1" spans="1:256">
      <c r="A10" s="7" t="s">
        <v>811</v>
      </c>
      <c r="B10" s="7" t="s">
        <v>812</v>
      </c>
      <c r="C10" s="7"/>
      <c r="D10" s="7"/>
      <c r="E10" s="7"/>
      <c r="F10" s="13" t="s">
        <v>729</v>
      </c>
      <c r="G10" s="13"/>
      <c r="H10" s="13"/>
      <c r="I10" s="13"/>
      <c r="J10" s="13"/>
    </row>
    <row r="11" ht="45.95" customHeight="1" spans="1:256">
      <c r="A11" s="7"/>
      <c r="B11" s="14" t="s">
        <v>980</v>
      </c>
      <c r="C11" s="15"/>
      <c r="D11" s="15"/>
      <c r="E11" s="16"/>
      <c r="F11" s="17" t="s">
        <v>1196</v>
      </c>
      <c r="G11" s="17"/>
      <c r="H11" s="17"/>
      <c r="I11" s="17"/>
      <c r="J11" s="17"/>
    </row>
    <row r="12" ht="36" customHeight="1" spans="1:256">
      <c r="A12" s="18" t="s">
        <v>815</v>
      </c>
      <c r="B12" s="19"/>
      <c r="C12" s="20"/>
      <c r="D12" s="18" t="s">
        <v>816</v>
      </c>
      <c r="E12" s="19"/>
      <c r="F12" s="20"/>
      <c r="G12" s="21" t="s">
        <v>745</v>
      </c>
      <c r="H12" s="21" t="s">
        <v>804</v>
      </c>
      <c r="I12" s="21" t="s">
        <v>806</v>
      </c>
      <c r="J12" s="21" t="s">
        <v>746</v>
      </c>
    </row>
    <row r="13" ht="36" customHeight="1" spans="1:256">
      <c r="A13" s="22" t="s">
        <v>739</v>
      </c>
      <c r="B13" s="7" t="s">
        <v>740</v>
      </c>
      <c r="C13" s="7" t="s">
        <v>741</v>
      </c>
      <c r="D13" s="7" t="s">
        <v>742</v>
      </c>
      <c r="E13" s="7" t="s">
        <v>743</v>
      </c>
      <c r="F13" s="23" t="s">
        <v>744</v>
      </c>
      <c r="G13" s="24"/>
      <c r="H13" s="24"/>
      <c r="I13" s="24"/>
      <c r="J13" s="24"/>
    </row>
    <row r="14" ht="21" customHeight="1" spans="1:256">
      <c r="A14" s="25" t="s">
        <v>747</v>
      </c>
      <c r="B14" s="26" t="s">
        <v>748</v>
      </c>
      <c r="C14" s="27" t="s">
        <v>969</v>
      </c>
      <c r="D14" s="329" t="s">
        <v>818</v>
      </c>
      <c r="E14" s="7">
        <v>6</v>
      </c>
      <c r="F14" s="23" t="s">
        <v>879</v>
      </c>
      <c r="G14" s="29">
        <v>1</v>
      </c>
      <c r="H14" s="24">
        <v>10</v>
      </c>
      <c r="I14" s="24">
        <v>10</v>
      </c>
      <c r="J14" s="24"/>
    </row>
    <row r="15" ht="26.1" customHeight="1" spans="1:256">
      <c r="A15" s="25"/>
      <c r="B15" s="26" t="s">
        <v>751</v>
      </c>
      <c r="C15" s="30" t="s">
        <v>1197</v>
      </c>
      <c r="D15" s="31"/>
      <c r="E15" s="7">
        <v>1</v>
      </c>
      <c r="F15" s="32" t="s">
        <v>754</v>
      </c>
      <c r="G15" s="29">
        <v>1</v>
      </c>
      <c r="H15" s="24">
        <v>10</v>
      </c>
      <c r="I15" s="24">
        <v>10</v>
      </c>
      <c r="J15" s="24"/>
    </row>
    <row r="16" ht="18" customHeight="1" spans="1:256">
      <c r="A16" s="25"/>
      <c r="B16" s="26" t="s">
        <v>762</v>
      </c>
      <c r="C16" s="33">
        <v>45657</v>
      </c>
      <c r="D16" s="31"/>
      <c r="E16" s="7">
        <v>12</v>
      </c>
      <c r="F16" s="32" t="s">
        <v>754</v>
      </c>
      <c r="G16" s="29">
        <v>1</v>
      </c>
      <c r="H16" s="24">
        <v>10</v>
      </c>
      <c r="I16" s="24">
        <v>10</v>
      </c>
      <c r="J16" s="24"/>
    </row>
    <row r="17" ht="18" customHeight="1" spans="1:10">
      <c r="A17" s="25"/>
      <c r="B17" s="25" t="s">
        <v>765</v>
      </c>
      <c r="C17" s="34" t="s">
        <v>1195</v>
      </c>
      <c r="D17" s="31"/>
      <c r="E17" s="7">
        <v>1</v>
      </c>
      <c r="F17" s="32" t="s">
        <v>754</v>
      </c>
      <c r="G17" s="29">
        <v>1</v>
      </c>
      <c r="H17" s="24">
        <v>10</v>
      </c>
      <c r="I17" s="24">
        <v>10</v>
      </c>
      <c r="J17" s="24"/>
    </row>
    <row r="18" ht="30" customHeight="1" spans="1:10">
      <c r="A18" s="25" t="s">
        <v>768</v>
      </c>
      <c r="B18" s="25" t="s">
        <v>769</v>
      </c>
      <c r="C18" s="35" t="s">
        <v>891</v>
      </c>
      <c r="D18" s="31"/>
      <c r="E18" s="7">
        <v>1</v>
      </c>
      <c r="F18" s="32" t="s">
        <v>754</v>
      </c>
      <c r="G18" s="29">
        <v>1</v>
      </c>
      <c r="H18" s="24">
        <v>10</v>
      </c>
      <c r="I18" s="24">
        <v>10</v>
      </c>
      <c r="J18" s="24"/>
    </row>
    <row r="19" ht="36" customHeight="1" spans="1:10">
      <c r="A19" s="25"/>
      <c r="B19" s="25" t="s">
        <v>774</v>
      </c>
      <c r="C19" s="36" t="s">
        <v>1198</v>
      </c>
      <c r="D19" s="31"/>
      <c r="E19" s="7">
        <v>1</v>
      </c>
      <c r="F19" s="32" t="s">
        <v>754</v>
      </c>
      <c r="G19" s="29">
        <v>1</v>
      </c>
      <c r="H19" s="24">
        <v>10</v>
      </c>
      <c r="I19" s="24">
        <v>10</v>
      </c>
      <c r="J19" s="24"/>
    </row>
    <row r="20" ht="30" customHeight="1" spans="1:10">
      <c r="A20" s="25"/>
      <c r="B20" s="25" t="s">
        <v>778</v>
      </c>
      <c r="C20" s="35" t="s">
        <v>1199</v>
      </c>
      <c r="D20" s="31"/>
      <c r="E20" s="7">
        <v>1</v>
      </c>
      <c r="F20" s="32" t="s">
        <v>754</v>
      </c>
      <c r="G20" s="29">
        <v>1</v>
      </c>
      <c r="H20" s="24">
        <v>10</v>
      </c>
      <c r="I20" s="24">
        <v>10</v>
      </c>
      <c r="J20" s="24"/>
    </row>
    <row r="21" ht="30" customHeight="1" spans="1:10">
      <c r="A21" s="25"/>
      <c r="B21" s="37" t="s">
        <v>782</v>
      </c>
      <c r="C21" s="35" t="s">
        <v>982</v>
      </c>
      <c r="D21" s="31"/>
      <c r="E21" s="7">
        <v>1</v>
      </c>
      <c r="F21" s="32" t="s">
        <v>754</v>
      </c>
      <c r="G21" s="29">
        <v>1</v>
      </c>
      <c r="H21" s="24">
        <v>10</v>
      </c>
      <c r="I21" s="24">
        <v>10</v>
      </c>
      <c r="J21" s="24"/>
    </row>
    <row r="22" ht="30" customHeight="1" spans="1:10">
      <c r="A22" s="38" t="s">
        <v>786</v>
      </c>
      <c r="B22" s="39" t="s">
        <v>787</v>
      </c>
      <c r="C22" s="30" t="s">
        <v>973</v>
      </c>
      <c r="D22" s="31"/>
      <c r="E22" s="7">
        <v>1</v>
      </c>
      <c r="F22" s="32" t="s">
        <v>754</v>
      </c>
      <c r="G22" s="29">
        <v>1</v>
      </c>
      <c r="H22" s="24">
        <v>10</v>
      </c>
      <c r="I22" s="24">
        <v>10</v>
      </c>
      <c r="J22" s="40" t="s">
        <v>833</v>
      </c>
    </row>
    <row r="23" ht="54" customHeight="1" spans="1:10">
      <c r="A23" s="7" t="s">
        <v>834</v>
      </c>
      <c r="B23" s="7"/>
      <c r="C23" s="7"/>
      <c r="D23" s="41"/>
      <c r="E23" s="41"/>
      <c r="F23" s="41"/>
      <c r="G23" s="41"/>
      <c r="H23" s="41"/>
      <c r="I23" s="41"/>
      <c r="J23" s="41"/>
    </row>
    <row r="24" ht="25.5" customHeight="1" spans="1:10">
      <c r="A24" s="7" t="s">
        <v>835</v>
      </c>
      <c r="B24" s="7"/>
      <c r="C24" s="7"/>
      <c r="D24" s="7"/>
      <c r="E24" s="7"/>
      <c r="F24" s="7"/>
      <c r="G24" s="7"/>
      <c r="H24" s="7">
        <v>100</v>
      </c>
      <c r="I24" s="7">
        <v>100</v>
      </c>
      <c r="J24" s="42" t="s">
        <v>836</v>
      </c>
    </row>
    <row r="25" ht="17.1" customHeight="1" spans="1:10">
      <c r="A25" s="43"/>
      <c r="B25" s="43"/>
      <c r="C25" s="43"/>
      <c r="D25" s="43"/>
      <c r="E25" s="43"/>
      <c r="F25" s="43"/>
      <c r="G25" s="43"/>
      <c r="H25" s="43"/>
      <c r="I25" s="43"/>
      <c r="J25" s="44"/>
    </row>
    <row r="26" ht="29.1" customHeight="1" spans="1:10">
      <c r="A26" s="45" t="s">
        <v>791</v>
      </c>
      <c r="B26" s="43"/>
      <c r="C26" s="43"/>
      <c r="D26" s="43"/>
      <c r="E26" s="43"/>
      <c r="F26" s="43"/>
      <c r="G26" s="43"/>
      <c r="H26" s="43"/>
      <c r="I26" s="43"/>
      <c r="J26" s="44"/>
    </row>
    <row r="27" ht="27" customHeight="1" spans="1:10">
      <c r="A27" s="45" t="s">
        <v>792</v>
      </c>
      <c r="B27" s="45"/>
      <c r="C27" s="45"/>
      <c r="D27" s="45"/>
      <c r="E27" s="45"/>
      <c r="F27" s="45"/>
      <c r="G27" s="45"/>
      <c r="H27" s="45"/>
      <c r="I27" s="45"/>
      <c r="J27" s="45"/>
    </row>
    <row r="28" ht="18.95" customHeight="1" spans="1:10">
      <c r="A28" s="45" t="s">
        <v>793</v>
      </c>
      <c r="B28" s="45"/>
      <c r="C28" s="45"/>
      <c r="D28" s="45"/>
      <c r="E28" s="45"/>
      <c r="F28" s="45"/>
      <c r="G28" s="45"/>
      <c r="H28" s="45"/>
      <c r="I28" s="45"/>
      <c r="J28" s="45"/>
    </row>
    <row r="29" ht="18" customHeight="1" spans="1:10">
      <c r="A29" s="45" t="s">
        <v>837</v>
      </c>
      <c r="B29" s="45"/>
      <c r="C29" s="45"/>
      <c r="D29" s="45"/>
      <c r="E29" s="45"/>
      <c r="F29" s="45"/>
      <c r="G29" s="45"/>
      <c r="H29" s="45"/>
      <c r="I29" s="45"/>
      <c r="J29" s="45"/>
    </row>
    <row r="30" ht="18" customHeight="1" spans="1:10">
      <c r="A30" s="45" t="s">
        <v>838</v>
      </c>
      <c r="B30" s="45"/>
      <c r="C30" s="45"/>
      <c r="D30" s="45"/>
      <c r="E30" s="45"/>
      <c r="F30" s="45"/>
      <c r="G30" s="45"/>
      <c r="H30" s="45"/>
      <c r="I30" s="45"/>
      <c r="J30" s="45"/>
    </row>
    <row r="31" ht="18" customHeight="1" spans="1:10">
      <c r="A31" s="45" t="s">
        <v>839</v>
      </c>
      <c r="B31" s="45"/>
      <c r="C31" s="45"/>
      <c r="D31" s="45"/>
      <c r="E31" s="45"/>
      <c r="F31" s="45"/>
      <c r="G31" s="45"/>
      <c r="H31" s="45"/>
      <c r="I31" s="45"/>
      <c r="J31" s="45"/>
    </row>
    <row r="32" ht="24" customHeight="1" spans="1:10">
      <c r="A32" s="45" t="s">
        <v>840</v>
      </c>
      <c r="B32" s="45"/>
      <c r="C32" s="45"/>
      <c r="D32" s="45"/>
      <c r="E32" s="45"/>
      <c r="F32" s="45"/>
      <c r="G32" s="45"/>
      <c r="H32" s="45"/>
      <c r="I32" s="45"/>
      <c r="J32" s="45"/>
    </row>
  </sheetData>
  <mergeCells count="3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A14:A17"/>
    <mergeCell ref="A18:A21"/>
    <mergeCell ref="D14:D22"/>
    <mergeCell ref="G12:G13"/>
    <mergeCell ref="H12:H13"/>
    <mergeCell ref="I12:I13"/>
    <mergeCell ref="J12:J13"/>
    <mergeCell ref="A5:B9"/>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outlinePr summaryBelow="0"/>
    <pageSetUpPr fitToPage="1"/>
  </sheetPr>
  <dimension ref="A1:I41"/>
  <sheetViews>
    <sheetView workbookViewId="0">
      <selection activeCell="A1" sqref="A1"/>
    </sheetView>
  </sheetViews>
  <sheetFormatPr defaultColWidth="9" defaultRowHeight="13.5"/>
  <cols>
    <col min="1" max="1" width="6.13333333333333" style="301" customWidth="1"/>
    <col min="2" max="2" width="32.8833333333333" style="301" customWidth="1"/>
    <col min="3" max="3" width="20.1333333333333" style="301" customWidth="1"/>
    <col min="4" max="4" width="6.13333333333333" style="301" customWidth="1"/>
    <col min="5" max="5" width="22.7583333333333" style="301" customWidth="1"/>
    <col min="6" max="6" width="19.3833333333333" style="301" customWidth="1"/>
    <col min="7" max="7" width="6.13333333333333" style="301" customWidth="1"/>
    <col min="8" max="8" width="36.8833333333333" style="301" customWidth="1"/>
    <col min="9" max="9" width="17.1333333333333" style="301" customWidth="1"/>
    <col min="10" max="16384" width="9" style="301"/>
  </cols>
  <sheetData>
    <row r="1" ht="27" spans="1:9">
      <c r="E1" s="309" t="s">
        <v>397</v>
      </c>
    </row>
    <row r="2" spans="1:9">
      <c r="I2" s="182" t="s">
        <v>398</v>
      </c>
    </row>
    <row r="3" spans="1:9">
      <c r="A3" s="182" t="s">
        <v>2</v>
      </c>
      <c r="I3" s="182" t="s">
        <v>3</v>
      </c>
    </row>
    <row r="4" ht="19.5" customHeight="1" spans="1:9">
      <c r="A4" s="311" t="s">
        <v>393</v>
      </c>
      <c r="B4" s="311"/>
      <c r="C4" s="311"/>
      <c r="D4" s="311" t="s">
        <v>392</v>
      </c>
      <c r="E4" s="311"/>
      <c r="F4" s="311"/>
      <c r="G4" s="311"/>
      <c r="H4" s="311"/>
      <c r="I4" s="311"/>
    </row>
    <row r="5" ht="19.5" customHeight="1" spans="1:9">
      <c r="A5" s="311" t="s">
        <v>399</v>
      </c>
      <c r="B5" s="311" t="s">
        <v>122</v>
      </c>
      <c r="C5" s="311" t="s">
        <v>8</v>
      </c>
      <c r="D5" s="311" t="s">
        <v>399</v>
      </c>
      <c r="E5" s="311" t="s">
        <v>122</v>
      </c>
      <c r="F5" s="311" t="s">
        <v>8</v>
      </c>
      <c r="G5" s="311" t="s">
        <v>399</v>
      </c>
      <c r="H5" s="311" t="s">
        <v>122</v>
      </c>
      <c r="I5" s="311" t="s">
        <v>8</v>
      </c>
    </row>
    <row r="6" ht="19.5" customHeight="1" spans="1:9">
      <c r="A6" s="311"/>
      <c r="B6" s="311"/>
      <c r="C6" s="311"/>
      <c r="D6" s="311"/>
      <c r="E6" s="311"/>
      <c r="F6" s="311"/>
      <c r="G6" s="311"/>
      <c r="H6" s="311"/>
      <c r="I6" s="311"/>
    </row>
    <row r="7" ht="19.5" customHeight="1" spans="1:9">
      <c r="A7" s="313" t="s">
        <v>400</v>
      </c>
      <c r="B7" s="313" t="s">
        <v>401</v>
      </c>
      <c r="C7" s="305">
        <v>17559510.39</v>
      </c>
      <c r="D7" s="313" t="s">
        <v>402</v>
      </c>
      <c r="E7" s="313" t="s">
        <v>403</v>
      </c>
      <c r="F7" s="305">
        <v>1440252.95</v>
      </c>
      <c r="G7" s="313" t="s">
        <v>404</v>
      </c>
      <c r="H7" s="313" t="s">
        <v>405</v>
      </c>
      <c r="I7" s="305">
        <v>0</v>
      </c>
    </row>
    <row r="8" ht="19.5" customHeight="1" spans="1:9">
      <c r="A8" s="313" t="s">
        <v>406</v>
      </c>
      <c r="B8" s="313" t="s">
        <v>407</v>
      </c>
      <c r="C8" s="305">
        <v>2946822</v>
      </c>
      <c r="D8" s="313" t="s">
        <v>408</v>
      </c>
      <c r="E8" s="313" t="s">
        <v>409</v>
      </c>
      <c r="F8" s="305">
        <v>308717.82</v>
      </c>
      <c r="G8" s="313" t="s">
        <v>410</v>
      </c>
      <c r="H8" s="313" t="s">
        <v>411</v>
      </c>
      <c r="I8" s="305">
        <v>0</v>
      </c>
    </row>
    <row r="9" ht="19.5" customHeight="1" spans="1:9">
      <c r="A9" s="313" t="s">
        <v>412</v>
      </c>
      <c r="B9" s="313" t="s">
        <v>413</v>
      </c>
      <c r="C9" s="305">
        <v>3002649.5</v>
      </c>
      <c r="D9" s="313" t="s">
        <v>414</v>
      </c>
      <c r="E9" s="313" t="s">
        <v>415</v>
      </c>
      <c r="F9" s="305">
        <v>0</v>
      </c>
      <c r="G9" s="313" t="s">
        <v>416</v>
      </c>
      <c r="H9" s="313" t="s">
        <v>417</v>
      </c>
      <c r="I9" s="305">
        <v>0</v>
      </c>
    </row>
    <row r="10" ht="19.5" customHeight="1" spans="1:9">
      <c r="A10" s="313" t="s">
        <v>418</v>
      </c>
      <c r="B10" s="313" t="s">
        <v>419</v>
      </c>
      <c r="C10" s="305">
        <v>2403574</v>
      </c>
      <c r="D10" s="313" t="s">
        <v>420</v>
      </c>
      <c r="E10" s="313" t="s">
        <v>421</v>
      </c>
      <c r="F10" s="305">
        <v>0</v>
      </c>
      <c r="G10" s="313" t="s">
        <v>422</v>
      </c>
      <c r="H10" s="313" t="s">
        <v>423</v>
      </c>
      <c r="I10" s="305">
        <v>0</v>
      </c>
    </row>
    <row r="11" ht="19.5" customHeight="1" spans="1:9">
      <c r="A11" s="313" t="s">
        <v>424</v>
      </c>
      <c r="B11" s="313" t="s">
        <v>425</v>
      </c>
      <c r="C11" s="305">
        <v>0</v>
      </c>
      <c r="D11" s="313" t="s">
        <v>426</v>
      </c>
      <c r="E11" s="313" t="s">
        <v>427</v>
      </c>
      <c r="F11" s="305">
        <v>0</v>
      </c>
      <c r="G11" s="313" t="s">
        <v>428</v>
      </c>
      <c r="H11" s="313" t="s">
        <v>429</v>
      </c>
      <c r="I11" s="305">
        <v>0</v>
      </c>
    </row>
    <row r="12" ht="19.5" customHeight="1" spans="1:9">
      <c r="A12" s="313" t="s">
        <v>430</v>
      </c>
      <c r="B12" s="313" t="s">
        <v>431</v>
      </c>
      <c r="C12" s="305">
        <v>1852790</v>
      </c>
      <c r="D12" s="313" t="s">
        <v>432</v>
      </c>
      <c r="E12" s="313" t="s">
        <v>433</v>
      </c>
      <c r="F12" s="305">
        <v>52628.2</v>
      </c>
      <c r="G12" s="313" t="s">
        <v>434</v>
      </c>
      <c r="H12" s="313" t="s">
        <v>435</v>
      </c>
      <c r="I12" s="305">
        <v>0</v>
      </c>
    </row>
    <row r="13" ht="19.5" customHeight="1" spans="1:9">
      <c r="A13" s="313" t="s">
        <v>436</v>
      </c>
      <c r="B13" s="313" t="s">
        <v>437</v>
      </c>
      <c r="C13" s="305">
        <v>1245522.68</v>
      </c>
      <c r="D13" s="313" t="s">
        <v>438</v>
      </c>
      <c r="E13" s="313" t="s">
        <v>439</v>
      </c>
      <c r="F13" s="305">
        <v>50435.35</v>
      </c>
      <c r="G13" s="313" t="s">
        <v>440</v>
      </c>
      <c r="H13" s="313" t="s">
        <v>441</v>
      </c>
      <c r="I13" s="305">
        <v>0</v>
      </c>
    </row>
    <row r="14" ht="19.5" customHeight="1" spans="1:9">
      <c r="A14" s="313" t="s">
        <v>442</v>
      </c>
      <c r="B14" s="313" t="s">
        <v>443</v>
      </c>
      <c r="C14" s="305">
        <v>284995.63</v>
      </c>
      <c r="D14" s="313" t="s">
        <v>444</v>
      </c>
      <c r="E14" s="313" t="s">
        <v>445</v>
      </c>
      <c r="F14" s="305">
        <v>25533.3</v>
      </c>
      <c r="G14" s="313" t="s">
        <v>446</v>
      </c>
      <c r="H14" s="313" t="s">
        <v>447</v>
      </c>
      <c r="I14" s="305">
        <v>0</v>
      </c>
    </row>
    <row r="15" ht="19.5" customHeight="1" spans="1:9">
      <c r="A15" s="313" t="s">
        <v>448</v>
      </c>
      <c r="B15" s="313" t="s">
        <v>449</v>
      </c>
      <c r="C15" s="305">
        <v>777962</v>
      </c>
      <c r="D15" s="313" t="s">
        <v>450</v>
      </c>
      <c r="E15" s="313" t="s">
        <v>451</v>
      </c>
      <c r="F15" s="305">
        <v>0</v>
      </c>
      <c r="G15" s="313" t="s">
        <v>452</v>
      </c>
      <c r="H15" s="313" t="s">
        <v>453</v>
      </c>
      <c r="I15" s="305">
        <v>0</v>
      </c>
    </row>
    <row r="16" ht="19.5" customHeight="1" spans="1:9">
      <c r="A16" s="313" t="s">
        <v>454</v>
      </c>
      <c r="B16" s="313" t="s">
        <v>455</v>
      </c>
      <c r="C16" s="305">
        <v>427905.29</v>
      </c>
      <c r="D16" s="313" t="s">
        <v>456</v>
      </c>
      <c r="E16" s="313" t="s">
        <v>457</v>
      </c>
      <c r="F16" s="305">
        <v>60943</v>
      </c>
      <c r="G16" s="313" t="s">
        <v>458</v>
      </c>
      <c r="H16" s="313" t="s">
        <v>459</v>
      </c>
      <c r="I16" s="305">
        <v>0</v>
      </c>
    </row>
    <row r="17" ht="19.5" customHeight="1" spans="1:9">
      <c r="A17" s="313" t="s">
        <v>460</v>
      </c>
      <c r="B17" s="313" t="s">
        <v>461</v>
      </c>
      <c r="C17" s="305">
        <v>76263.57</v>
      </c>
      <c r="D17" s="313" t="s">
        <v>462</v>
      </c>
      <c r="E17" s="313" t="s">
        <v>463</v>
      </c>
      <c r="F17" s="305">
        <v>73125.6</v>
      </c>
      <c r="G17" s="313" t="s">
        <v>464</v>
      </c>
      <c r="H17" s="313" t="s">
        <v>465</v>
      </c>
      <c r="I17" s="305">
        <v>0</v>
      </c>
    </row>
    <row r="18" ht="19.5" customHeight="1" spans="1:9">
      <c r="A18" s="313" t="s">
        <v>466</v>
      </c>
      <c r="B18" s="313" t="s">
        <v>467</v>
      </c>
      <c r="C18" s="305">
        <v>1702533</v>
      </c>
      <c r="D18" s="313" t="s">
        <v>468</v>
      </c>
      <c r="E18" s="313" t="s">
        <v>469</v>
      </c>
      <c r="F18" s="305">
        <v>0</v>
      </c>
      <c r="G18" s="313" t="s">
        <v>470</v>
      </c>
      <c r="H18" s="313" t="s">
        <v>471</v>
      </c>
      <c r="I18" s="305">
        <v>0</v>
      </c>
    </row>
    <row r="19" ht="19.5" customHeight="1" spans="1:9">
      <c r="A19" s="313" t="s">
        <v>472</v>
      </c>
      <c r="B19" s="313" t="s">
        <v>473</v>
      </c>
      <c r="C19" s="305">
        <v>0</v>
      </c>
      <c r="D19" s="313" t="s">
        <v>474</v>
      </c>
      <c r="E19" s="313" t="s">
        <v>475</v>
      </c>
      <c r="F19" s="305">
        <v>79292.6</v>
      </c>
      <c r="G19" s="313" t="s">
        <v>476</v>
      </c>
      <c r="H19" s="313" t="s">
        <v>477</v>
      </c>
      <c r="I19" s="305">
        <v>0</v>
      </c>
    </row>
    <row r="20" ht="19.5" customHeight="1" spans="1:9">
      <c r="A20" s="313" t="s">
        <v>478</v>
      </c>
      <c r="B20" s="313" t="s">
        <v>479</v>
      </c>
      <c r="C20" s="305">
        <v>2838492.72</v>
      </c>
      <c r="D20" s="313" t="s">
        <v>480</v>
      </c>
      <c r="E20" s="313" t="s">
        <v>481</v>
      </c>
      <c r="F20" s="305">
        <v>0</v>
      </c>
      <c r="G20" s="313" t="s">
        <v>482</v>
      </c>
      <c r="H20" s="313" t="s">
        <v>483</v>
      </c>
      <c r="I20" s="305">
        <v>0</v>
      </c>
    </row>
    <row r="21" ht="19.5" customHeight="1" spans="1:9">
      <c r="A21" s="313" t="s">
        <v>484</v>
      </c>
      <c r="B21" s="313" t="s">
        <v>485</v>
      </c>
      <c r="C21" s="305">
        <v>9130041.19</v>
      </c>
      <c r="D21" s="313" t="s">
        <v>486</v>
      </c>
      <c r="E21" s="313" t="s">
        <v>487</v>
      </c>
      <c r="F21" s="305">
        <v>0</v>
      </c>
      <c r="G21" s="313" t="s">
        <v>488</v>
      </c>
      <c r="H21" s="313" t="s">
        <v>489</v>
      </c>
      <c r="I21" s="305">
        <v>0</v>
      </c>
    </row>
    <row r="22" ht="19.5" customHeight="1" spans="1:9">
      <c r="A22" s="313" t="s">
        <v>490</v>
      </c>
      <c r="B22" s="313" t="s">
        <v>491</v>
      </c>
      <c r="C22" s="305">
        <v>0</v>
      </c>
      <c r="D22" s="313" t="s">
        <v>492</v>
      </c>
      <c r="E22" s="313" t="s">
        <v>493</v>
      </c>
      <c r="F22" s="305">
        <v>3600</v>
      </c>
      <c r="G22" s="313" t="s">
        <v>494</v>
      </c>
      <c r="H22" s="313" t="s">
        <v>495</v>
      </c>
      <c r="I22" s="305">
        <v>0</v>
      </c>
    </row>
    <row r="23" ht="19.5" customHeight="1" spans="1:9">
      <c r="A23" s="313" t="s">
        <v>496</v>
      </c>
      <c r="B23" s="313" t="s">
        <v>497</v>
      </c>
      <c r="C23" s="305">
        <v>0</v>
      </c>
      <c r="D23" s="313" t="s">
        <v>498</v>
      </c>
      <c r="E23" s="313" t="s">
        <v>499</v>
      </c>
      <c r="F23" s="305">
        <v>0</v>
      </c>
      <c r="G23" s="313" t="s">
        <v>500</v>
      </c>
      <c r="H23" s="313" t="s">
        <v>501</v>
      </c>
      <c r="I23" s="305">
        <v>0</v>
      </c>
    </row>
    <row r="24" ht="19.5" customHeight="1" spans="1:9">
      <c r="A24" s="313" t="s">
        <v>502</v>
      </c>
      <c r="B24" s="313" t="s">
        <v>503</v>
      </c>
      <c r="C24" s="305">
        <v>0</v>
      </c>
      <c r="D24" s="313" t="s">
        <v>504</v>
      </c>
      <c r="E24" s="313" t="s">
        <v>505</v>
      </c>
      <c r="F24" s="305">
        <v>0</v>
      </c>
      <c r="G24" s="313" t="s">
        <v>506</v>
      </c>
      <c r="H24" s="313" t="s">
        <v>507</v>
      </c>
      <c r="I24" s="305">
        <v>0</v>
      </c>
    </row>
    <row r="25" ht="19.5" customHeight="1" spans="1:9">
      <c r="A25" s="313" t="s">
        <v>508</v>
      </c>
      <c r="B25" s="313" t="s">
        <v>509</v>
      </c>
      <c r="C25" s="305">
        <v>250053.6</v>
      </c>
      <c r="D25" s="313" t="s">
        <v>510</v>
      </c>
      <c r="E25" s="313" t="s">
        <v>511</v>
      </c>
      <c r="F25" s="305">
        <v>0</v>
      </c>
      <c r="G25" s="313" t="s">
        <v>512</v>
      </c>
      <c r="H25" s="313" t="s">
        <v>513</v>
      </c>
      <c r="I25" s="305">
        <v>0</v>
      </c>
    </row>
    <row r="26" ht="19.5" customHeight="1" spans="1:9">
      <c r="A26" s="313" t="s">
        <v>514</v>
      </c>
      <c r="B26" s="313" t="s">
        <v>515</v>
      </c>
      <c r="C26" s="305">
        <v>8879987.59</v>
      </c>
      <c r="D26" s="313" t="s">
        <v>516</v>
      </c>
      <c r="E26" s="313" t="s">
        <v>517</v>
      </c>
      <c r="F26" s="305">
        <v>0</v>
      </c>
      <c r="G26" s="313" t="s">
        <v>518</v>
      </c>
      <c r="H26" s="313" t="s">
        <v>519</v>
      </c>
      <c r="I26" s="305">
        <v>0</v>
      </c>
    </row>
    <row r="27" ht="19.5" customHeight="1" spans="1:9">
      <c r="A27" s="313" t="s">
        <v>520</v>
      </c>
      <c r="B27" s="313" t="s">
        <v>521</v>
      </c>
      <c r="C27" s="305">
        <v>0</v>
      </c>
      <c r="D27" s="313" t="s">
        <v>522</v>
      </c>
      <c r="E27" s="313" t="s">
        <v>523</v>
      </c>
      <c r="F27" s="305">
        <v>14400</v>
      </c>
      <c r="G27" s="313" t="s">
        <v>524</v>
      </c>
      <c r="H27" s="313" t="s">
        <v>525</v>
      </c>
      <c r="I27" s="305">
        <v>0</v>
      </c>
    </row>
    <row r="28" ht="19.5" customHeight="1" spans="1:9">
      <c r="A28" s="313" t="s">
        <v>526</v>
      </c>
      <c r="B28" s="313" t="s">
        <v>527</v>
      </c>
      <c r="C28" s="305">
        <v>0</v>
      </c>
      <c r="D28" s="313" t="s">
        <v>528</v>
      </c>
      <c r="E28" s="313" t="s">
        <v>529</v>
      </c>
      <c r="F28" s="305">
        <v>1000</v>
      </c>
      <c r="G28" s="313" t="s">
        <v>530</v>
      </c>
      <c r="H28" s="313" t="s">
        <v>531</v>
      </c>
      <c r="I28" s="305">
        <v>0</v>
      </c>
    </row>
    <row r="29" ht="19.5" customHeight="1" spans="1:9">
      <c r="A29" s="313" t="s">
        <v>532</v>
      </c>
      <c r="B29" s="313" t="s">
        <v>533</v>
      </c>
      <c r="C29" s="305">
        <v>0</v>
      </c>
      <c r="D29" s="313" t="s">
        <v>534</v>
      </c>
      <c r="E29" s="313" t="s">
        <v>535</v>
      </c>
      <c r="F29" s="305">
        <v>56508.72</v>
      </c>
      <c r="G29" s="304" t="s">
        <v>536</v>
      </c>
      <c r="H29" s="313" t="s">
        <v>537</v>
      </c>
      <c r="I29" s="305">
        <v>0</v>
      </c>
    </row>
    <row r="30" ht="19.5" customHeight="1" spans="1:9">
      <c r="A30" s="313" t="s">
        <v>538</v>
      </c>
      <c r="B30" s="313" t="s">
        <v>539</v>
      </c>
      <c r="C30" s="305">
        <v>0</v>
      </c>
      <c r="D30" s="313" t="s">
        <v>540</v>
      </c>
      <c r="E30" s="313" t="s">
        <v>541</v>
      </c>
      <c r="F30" s="305">
        <v>268700</v>
      </c>
      <c r="G30" s="313" t="s">
        <v>542</v>
      </c>
      <c r="H30" s="313" t="s">
        <v>543</v>
      </c>
      <c r="I30" s="305">
        <v>0</v>
      </c>
    </row>
    <row r="31" ht="19.5" customHeight="1" spans="1:9">
      <c r="A31" s="313" t="s">
        <v>544</v>
      </c>
      <c r="B31" s="313" t="s">
        <v>545</v>
      </c>
      <c r="C31" s="305">
        <v>0</v>
      </c>
      <c r="D31" s="313" t="s">
        <v>546</v>
      </c>
      <c r="E31" s="313" t="s">
        <v>547</v>
      </c>
      <c r="F31" s="305">
        <v>53463.36</v>
      </c>
      <c r="G31" s="313" t="s">
        <v>548</v>
      </c>
      <c r="H31" s="313" t="s">
        <v>549</v>
      </c>
      <c r="I31" s="305">
        <v>0</v>
      </c>
    </row>
    <row r="32" ht="19.5" customHeight="1" spans="1:9">
      <c r="A32" s="313" t="s">
        <v>550</v>
      </c>
      <c r="B32" s="313" t="s">
        <v>551</v>
      </c>
      <c r="C32" s="305">
        <v>0</v>
      </c>
      <c r="D32" s="313" t="s">
        <v>552</v>
      </c>
      <c r="E32" s="313" t="s">
        <v>553</v>
      </c>
      <c r="F32" s="305">
        <v>391905</v>
      </c>
      <c r="G32" s="313" t="s">
        <v>554</v>
      </c>
      <c r="H32" s="313" t="s">
        <v>555</v>
      </c>
      <c r="I32" s="305">
        <v>0</v>
      </c>
    </row>
    <row r="33" ht="19.5" customHeight="1" spans="1:9">
      <c r="A33" s="313" t="s">
        <v>556</v>
      </c>
      <c r="B33" s="313" t="s">
        <v>557</v>
      </c>
      <c r="C33" s="305">
        <v>0</v>
      </c>
      <c r="D33" s="313" t="s">
        <v>558</v>
      </c>
      <c r="E33" s="313" t="s">
        <v>559</v>
      </c>
      <c r="F33" s="305">
        <v>0</v>
      </c>
      <c r="G33" s="313" t="s">
        <v>560</v>
      </c>
      <c r="H33" s="313" t="s">
        <v>561</v>
      </c>
      <c r="I33" s="305">
        <v>0</v>
      </c>
    </row>
    <row r="34" ht="19.5" customHeight="1" spans="1:9">
      <c r="A34" s="313"/>
      <c r="B34" s="313"/>
      <c r="C34" s="315"/>
      <c r="D34" s="313" t="s">
        <v>562</v>
      </c>
      <c r="E34" s="313" t="s">
        <v>563</v>
      </c>
      <c r="F34" s="305">
        <v>0</v>
      </c>
      <c r="G34" s="313" t="s">
        <v>564</v>
      </c>
      <c r="H34" s="313" t="s">
        <v>565</v>
      </c>
      <c r="I34" s="305">
        <v>0</v>
      </c>
    </row>
    <row r="35" ht="19.5" customHeight="1" spans="1:9">
      <c r="A35" s="313"/>
      <c r="B35" s="313"/>
      <c r="C35" s="315"/>
      <c r="D35" s="313" t="s">
        <v>566</v>
      </c>
      <c r="E35" s="313" t="s">
        <v>567</v>
      </c>
      <c r="F35" s="305">
        <v>0</v>
      </c>
      <c r="G35" s="313" t="s">
        <v>568</v>
      </c>
      <c r="H35" s="313" t="s">
        <v>569</v>
      </c>
      <c r="I35" s="305">
        <v>0</v>
      </c>
    </row>
    <row r="36" ht="19.5" customHeight="1" spans="1:9">
      <c r="A36" s="313"/>
      <c r="B36" s="313"/>
      <c r="C36" s="315"/>
      <c r="D36" s="313" t="s">
        <v>570</v>
      </c>
      <c r="E36" s="313" t="s">
        <v>571</v>
      </c>
      <c r="F36" s="305">
        <v>0</v>
      </c>
      <c r="G36" s="313" t="s">
        <v>572</v>
      </c>
      <c r="H36" s="313" t="s">
        <v>573</v>
      </c>
      <c r="I36" s="305">
        <v>0</v>
      </c>
    </row>
    <row r="37" ht="19.5" customHeight="1" spans="1:9">
      <c r="A37" s="313"/>
      <c r="B37" s="313"/>
      <c r="C37" s="315"/>
      <c r="D37" s="313" t="s">
        <v>574</v>
      </c>
      <c r="E37" s="313" t="s">
        <v>575</v>
      </c>
      <c r="F37" s="305">
        <v>0</v>
      </c>
      <c r="G37" s="313"/>
      <c r="H37" s="313"/>
      <c r="I37" s="315"/>
    </row>
    <row r="38" ht="19.5" customHeight="1" spans="1:9">
      <c r="A38" s="313"/>
      <c r="B38" s="313"/>
      <c r="C38" s="315"/>
      <c r="D38" s="313" t="s">
        <v>576</v>
      </c>
      <c r="E38" s="313" t="s">
        <v>577</v>
      </c>
      <c r="F38" s="305">
        <v>0</v>
      </c>
      <c r="G38" s="313"/>
      <c r="H38" s="313"/>
      <c r="I38" s="315"/>
    </row>
    <row r="39" ht="19.5" customHeight="1" spans="1:9">
      <c r="A39" s="313"/>
      <c r="B39" s="313"/>
      <c r="C39" s="315"/>
      <c r="D39" s="313" t="s">
        <v>578</v>
      </c>
      <c r="E39" s="313" t="s">
        <v>579</v>
      </c>
      <c r="F39" s="305">
        <v>0</v>
      </c>
      <c r="G39" s="313"/>
      <c r="H39" s="313"/>
      <c r="I39" s="315"/>
    </row>
    <row r="40" ht="19.5" customHeight="1" spans="1:9">
      <c r="A40" s="312" t="s">
        <v>580</v>
      </c>
      <c r="B40" s="312"/>
      <c r="C40" s="305">
        <v>26689551.58</v>
      </c>
      <c r="D40" s="312" t="s">
        <v>581</v>
      </c>
      <c r="E40" s="312"/>
      <c r="F40" s="317"/>
      <c r="G40" s="312"/>
      <c r="H40" s="312"/>
      <c r="I40" s="305">
        <v>1440252.95</v>
      </c>
    </row>
    <row r="41" ht="19.5" customHeight="1" spans="1:9">
      <c r="A41" s="304" t="s">
        <v>582</v>
      </c>
      <c r="B41" s="304"/>
      <c r="C41" s="318"/>
      <c r="D41" s="304"/>
      <c r="E41" s="304"/>
      <c r="F41" s="304"/>
      <c r="G41" s="304"/>
      <c r="H41" s="304"/>
      <c r="I41" s="318"/>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scale="79" fitToHeight="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outlinePr summaryBelow="0"/>
    <pageSetUpPr fitToPage="1"/>
  </sheetPr>
  <dimension ref="A1:L39"/>
  <sheetViews>
    <sheetView workbookViewId="0">
      <selection activeCell="A1" sqref="A1"/>
    </sheetView>
  </sheetViews>
  <sheetFormatPr defaultColWidth="9" defaultRowHeight="13.5"/>
  <cols>
    <col min="1" max="1" width="7.75833333333333" style="301" customWidth="1"/>
    <col min="2" max="2" width="29.3833333333333" style="301" customWidth="1"/>
    <col min="3" max="3" width="16.2583333333333" style="301" customWidth="1"/>
    <col min="4" max="4" width="7.75833333333333" style="301" customWidth="1"/>
    <col min="5" max="5" width="20" style="301" customWidth="1"/>
    <col min="6" max="6" width="16.2583333333333" style="301" customWidth="1"/>
    <col min="7" max="7" width="7.75833333333333" style="301" customWidth="1"/>
    <col min="8" max="8" width="23.5" style="301" customWidth="1"/>
    <col min="9" max="9" width="16.2583333333333" style="301" customWidth="1"/>
    <col min="10" max="10" width="7.75833333333333" style="301" customWidth="1"/>
    <col min="11" max="11" width="36.2583333333333" style="301" customWidth="1"/>
    <col min="12" max="12" width="16.2583333333333" style="301" customWidth="1"/>
    <col min="13" max="16384" width="9" style="301"/>
  </cols>
  <sheetData>
    <row r="1" ht="27" spans="1:12">
      <c r="G1" s="309" t="s">
        <v>583</v>
      </c>
    </row>
    <row r="2" spans="1:12">
      <c r="L2" s="182" t="s">
        <v>584</v>
      </c>
    </row>
    <row r="3" spans="1:12">
      <c r="A3" s="182" t="s">
        <v>2</v>
      </c>
      <c r="L3" s="182" t="s">
        <v>3</v>
      </c>
    </row>
    <row r="4" ht="15" customHeight="1" spans="1:12">
      <c r="A4" s="312" t="s">
        <v>585</v>
      </c>
      <c r="B4" s="312"/>
      <c r="C4" s="312"/>
      <c r="D4" s="312" t="s">
        <v>392</v>
      </c>
      <c r="E4" s="312"/>
      <c r="F4" s="312"/>
      <c r="G4" s="312"/>
      <c r="H4" s="312"/>
      <c r="I4" s="312"/>
      <c r="J4" s="312"/>
      <c r="K4" s="312"/>
      <c r="L4" s="312"/>
    </row>
    <row r="5" ht="15" customHeight="1" spans="1:12">
      <c r="A5" s="312" t="s">
        <v>399</v>
      </c>
      <c r="B5" s="312" t="s">
        <v>122</v>
      </c>
      <c r="C5" s="312" t="s">
        <v>8</v>
      </c>
      <c r="D5" s="312" t="s">
        <v>399</v>
      </c>
      <c r="E5" s="312" t="s">
        <v>122</v>
      </c>
      <c r="F5" s="312" t="s">
        <v>8</v>
      </c>
      <c r="G5" s="312" t="s">
        <v>399</v>
      </c>
      <c r="H5" s="312" t="s">
        <v>122</v>
      </c>
      <c r="I5" s="312" t="s">
        <v>8</v>
      </c>
      <c r="J5" s="312" t="s">
        <v>399</v>
      </c>
      <c r="K5" s="312" t="s">
        <v>122</v>
      </c>
      <c r="L5" s="312" t="s">
        <v>8</v>
      </c>
    </row>
    <row r="6" ht="15" customHeight="1" spans="1:12">
      <c r="A6" s="313" t="s">
        <v>400</v>
      </c>
      <c r="B6" s="313" t="s">
        <v>401</v>
      </c>
      <c r="C6" s="305">
        <v>0</v>
      </c>
      <c r="D6" s="313" t="s">
        <v>402</v>
      </c>
      <c r="E6" s="313" t="s">
        <v>403</v>
      </c>
      <c r="F6" s="305">
        <v>13311795.33</v>
      </c>
      <c r="G6" s="313" t="s">
        <v>586</v>
      </c>
      <c r="H6" s="313" t="s">
        <v>587</v>
      </c>
      <c r="I6" s="305">
        <v>0</v>
      </c>
      <c r="J6" s="313" t="s">
        <v>588</v>
      </c>
      <c r="K6" s="313" t="s">
        <v>589</v>
      </c>
      <c r="L6" s="305">
        <v>0</v>
      </c>
    </row>
    <row r="7" ht="15" customHeight="1" spans="1:12">
      <c r="A7" s="313" t="s">
        <v>406</v>
      </c>
      <c r="B7" s="313" t="s">
        <v>407</v>
      </c>
      <c r="C7" s="305">
        <v>0</v>
      </c>
      <c r="D7" s="313" t="s">
        <v>408</v>
      </c>
      <c r="E7" s="313" t="s">
        <v>409</v>
      </c>
      <c r="F7" s="305">
        <v>252981.52</v>
      </c>
      <c r="G7" s="313" t="s">
        <v>590</v>
      </c>
      <c r="H7" s="313" t="s">
        <v>411</v>
      </c>
      <c r="I7" s="305">
        <v>0</v>
      </c>
      <c r="J7" s="313" t="s">
        <v>591</v>
      </c>
      <c r="K7" s="313" t="s">
        <v>592</v>
      </c>
      <c r="L7" s="305">
        <v>0</v>
      </c>
    </row>
    <row r="8" ht="15" customHeight="1" spans="1:12">
      <c r="A8" s="313" t="s">
        <v>412</v>
      </c>
      <c r="B8" s="313" t="s">
        <v>413</v>
      </c>
      <c r="C8" s="305">
        <v>0</v>
      </c>
      <c r="D8" s="313" t="s">
        <v>414</v>
      </c>
      <c r="E8" s="313" t="s">
        <v>415</v>
      </c>
      <c r="F8" s="305">
        <v>0</v>
      </c>
      <c r="G8" s="313" t="s">
        <v>593</v>
      </c>
      <c r="H8" s="313" t="s">
        <v>417</v>
      </c>
      <c r="I8" s="305">
        <v>0</v>
      </c>
      <c r="J8" s="313" t="s">
        <v>594</v>
      </c>
      <c r="K8" s="313" t="s">
        <v>543</v>
      </c>
      <c r="L8" s="305">
        <v>0</v>
      </c>
    </row>
    <row r="9" ht="15" customHeight="1" spans="1:12">
      <c r="A9" s="313" t="s">
        <v>418</v>
      </c>
      <c r="B9" s="313" t="s">
        <v>419</v>
      </c>
      <c r="C9" s="305">
        <v>0</v>
      </c>
      <c r="D9" s="313" t="s">
        <v>420</v>
      </c>
      <c r="E9" s="313" t="s">
        <v>421</v>
      </c>
      <c r="F9" s="305">
        <v>49486</v>
      </c>
      <c r="G9" s="313" t="s">
        <v>595</v>
      </c>
      <c r="H9" s="313" t="s">
        <v>423</v>
      </c>
      <c r="I9" s="305">
        <v>0</v>
      </c>
      <c r="J9" s="313" t="s">
        <v>506</v>
      </c>
      <c r="K9" s="313" t="s">
        <v>507</v>
      </c>
      <c r="L9" s="305">
        <v>0</v>
      </c>
    </row>
    <row r="10" ht="15" customHeight="1" spans="1:12">
      <c r="A10" s="313" t="s">
        <v>424</v>
      </c>
      <c r="B10" s="313" t="s">
        <v>425</v>
      </c>
      <c r="C10" s="305">
        <v>0</v>
      </c>
      <c r="D10" s="313" t="s">
        <v>426</v>
      </c>
      <c r="E10" s="313" t="s">
        <v>427</v>
      </c>
      <c r="F10" s="305">
        <v>0</v>
      </c>
      <c r="G10" s="313" t="s">
        <v>596</v>
      </c>
      <c r="H10" s="313" t="s">
        <v>429</v>
      </c>
      <c r="I10" s="305">
        <v>0</v>
      </c>
      <c r="J10" s="313" t="s">
        <v>512</v>
      </c>
      <c r="K10" s="313" t="s">
        <v>513</v>
      </c>
      <c r="L10" s="305">
        <v>0</v>
      </c>
    </row>
    <row r="11" ht="15" customHeight="1" spans="1:12">
      <c r="A11" s="313" t="s">
        <v>430</v>
      </c>
      <c r="B11" s="313" t="s">
        <v>431</v>
      </c>
      <c r="C11" s="305">
        <v>0</v>
      </c>
      <c r="D11" s="313" t="s">
        <v>432</v>
      </c>
      <c r="E11" s="313" t="s">
        <v>433</v>
      </c>
      <c r="F11" s="305">
        <v>6607.5</v>
      </c>
      <c r="G11" s="313" t="s">
        <v>597</v>
      </c>
      <c r="H11" s="313" t="s">
        <v>435</v>
      </c>
      <c r="I11" s="305">
        <v>0</v>
      </c>
      <c r="J11" s="313" t="s">
        <v>518</v>
      </c>
      <c r="K11" s="313" t="s">
        <v>519</v>
      </c>
      <c r="L11" s="305">
        <v>0</v>
      </c>
    </row>
    <row r="12" ht="15" customHeight="1" spans="1:12">
      <c r="A12" s="313" t="s">
        <v>436</v>
      </c>
      <c r="B12" s="313" t="s">
        <v>437</v>
      </c>
      <c r="C12" s="305">
        <v>0</v>
      </c>
      <c r="D12" s="313" t="s">
        <v>438</v>
      </c>
      <c r="E12" s="313" t="s">
        <v>439</v>
      </c>
      <c r="F12" s="305">
        <v>8190</v>
      </c>
      <c r="G12" s="313" t="s">
        <v>598</v>
      </c>
      <c r="H12" s="313" t="s">
        <v>441</v>
      </c>
      <c r="I12" s="305">
        <v>0</v>
      </c>
      <c r="J12" s="313" t="s">
        <v>524</v>
      </c>
      <c r="K12" s="313" t="s">
        <v>525</v>
      </c>
      <c r="L12" s="305">
        <v>0</v>
      </c>
    </row>
    <row r="13" ht="15" customHeight="1" spans="1:12">
      <c r="A13" s="313" t="s">
        <v>442</v>
      </c>
      <c r="B13" s="313" t="s">
        <v>443</v>
      </c>
      <c r="C13" s="305">
        <v>0</v>
      </c>
      <c r="D13" s="313" t="s">
        <v>444</v>
      </c>
      <c r="E13" s="313" t="s">
        <v>445</v>
      </c>
      <c r="F13" s="305">
        <v>0</v>
      </c>
      <c r="G13" s="313" t="s">
        <v>599</v>
      </c>
      <c r="H13" s="313" t="s">
        <v>447</v>
      </c>
      <c r="I13" s="305">
        <v>0</v>
      </c>
      <c r="J13" s="313" t="s">
        <v>530</v>
      </c>
      <c r="K13" s="313" t="s">
        <v>531</v>
      </c>
      <c r="L13" s="305">
        <v>0</v>
      </c>
    </row>
    <row r="14" ht="15" customHeight="1" spans="1:12">
      <c r="A14" s="313" t="s">
        <v>448</v>
      </c>
      <c r="B14" s="313" t="s">
        <v>449</v>
      </c>
      <c r="C14" s="305">
        <v>0</v>
      </c>
      <c r="D14" s="313" t="s">
        <v>450</v>
      </c>
      <c r="E14" s="313" t="s">
        <v>451</v>
      </c>
      <c r="F14" s="305">
        <v>0</v>
      </c>
      <c r="G14" s="313" t="s">
        <v>600</v>
      </c>
      <c r="H14" s="313" t="s">
        <v>477</v>
      </c>
      <c r="I14" s="305">
        <v>0</v>
      </c>
      <c r="J14" s="313" t="s">
        <v>536</v>
      </c>
      <c r="K14" s="313" t="s">
        <v>537</v>
      </c>
      <c r="L14" s="314">
        <v>0</v>
      </c>
    </row>
    <row r="15" ht="15" customHeight="1" spans="1:12">
      <c r="A15" s="313" t="s">
        <v>454</v>
      </c>
      <c r="B15" s="313" t="s">
        <v>455</v>
      </c>
      <c r="C15" s="305">
        <v>0</v>
      </c>
      <c r="D15" s="313" t="s">
        <v>456</v>
      </c>
      <c r="E15" s="313" t="s">
        <v>457</v>
      </c>
      <c r="F15" s="305">
        <v>29662</v>
      </c>
      <c r="G15" s="313" t="s">
        <v>601</v>
      </c>
      <c r="H15" s="313" t="s">
        <v>483</v>
      </c>
      <c r="I15" s="305">
        <v>0</v>
      </c>
      <c r="J15" s="313" t="s">
        <v>542</v>
      </c>
      <c r="K15" s="313" t="s">
        <v>543</v>
      </c>
      <c r="L15" s="305">
        <v>0</v>
      </c>
    </row>
    <row r="16" ht="15" customHeight="1" spans="1:12">
      <c r="A16" s="313" t="s">
        <v>460</v>
      </c>
      <c r="B16" s="313" t="s">
        <v>461</v>
      </c>
      <c r="C16" s="305">
        <v>0</v>
      </c>
      <c r="D16" s="313" t="s">
        <v>462</v>
      </c>
      <c r="E16" s="313" t="s">
        <v>463</v>
      </c>
      <c r="F16" s="305">
        <v>0</v>
      </c>
      <c r="G16" s="313" t="s">
        <v>602</v>
      </c>
      <c r="H16" s="313" t="s">
        <v>489</v>
      </c>
      <c r="I16" s="305">
        <v>0</v>
      </c>
      <c r="J16" s="313" t="s">
        <v>603</v>
      </c>
      <c r="K16" s="313" t="s">
        <v>604</v>
      </c>
      <c r="L16" s="305">
        <v>0</v>
      </c>
    </row>
    <row r="17" ht="15" customHeight="1" spans="1:12">
      <c r="A17" s="313" t="s">
        <v>466</v>
      </c>
      <c r="B17" s="313" t="s">
        <v>467</v>
      </c>
      <c r="C17" s="305">
        <v>0</v>
      </c>
      <c r="D17" s="313" t="s">
        <v>468</v>
      </c>
      <c r="E17" s="313" t="s">
        <v>469</v>
      </c>
      <c r="F17" s="305">
        <v>0</v>
      </c>
      <c r="G17" s="313" t="s">
        <v>605</v>
      </c>
      <c r="H17" s="313" t="s">
        <v>495</v>
      </c>
      <c r="I17" s="305">
        <v>0</v>
      </c>
      <c r="J17" s="313" t="s">
        <v>606</v>
      </c>
      <c r="K17" s="313" t="s">
        <v>607</v>
      </c>
      <c r="L17" s="305">
        <v>0</v>
      </c>
    </row>
    <row r="18" ht="15" customHeight="1" spans="1:12">
      <c r="A18" s="313" t="s">
        <v>472</v>
      </c>
      <c r="B18" s="313" t="s">
        <v>473</v>
      </c>
      <c r="C18" s="305">
        <v>0</v>
      </c>
      <c r="D18" s="313" t="s">
        <v>474</v>
      </c>
      <c r="E18" s="313" t="s">
        <v>475</v>
      </c>
      <c r="F18" s="305">
        <v>121621.28</v>
      </c>
      <c r="G18" s="313" t="s">
        <v>608</v>
      </c>
      <c r="H18" s="313" t="s">
        <v>609</v>
      </c>
      <c r="I18" s="305">
        <v>0</v>
      </c>
      <c r="J18" s="313" t="s">
        <v>610</v>
      </c>
      <c r="K18" s="313" t="s">
        <v>611</v>
      </c>
      <c r="L18" s="305">
        <v>0</v>
      </c>
    </row>
    <row r="19" ht="15" customHeight="1" spans="1:12">
      <c r="A19" s="313" t="s">
        <v>478</v>
      </c>
      <c r="B19" s="313" t="s">
        <v>479</v>
      </c>
      <c r="C19" s="305">
        <v>0</v>
      </c>
      <c r="D19" s="313" t="s">
        <v>480</v>
      </c>
      <c r="E19" s="313" t="s">
        <v>481</v>
      </c>
      <c r="F19" s="305">
        <v>25000</v>
      </c>
      <c r="G19" s="313" t="s">
        <v>404</v>
      </c>
      <c r="H19" s="313" t="s">
        <v>405</v>
      </c>
      <c r="I19" s="305">
        <v>2116812.8</v>
      </c>
      <c r="J19" s="313" t="s">
        <v>612</v>
      </c>
      <c r="K19" s="313" t="s">
        <v>613</v>
      </c>
      <c r="L19" s="305">
        <v>0</v>
      </c>
    </row>
    <row r="20" ht="15" customHeight="1" spans="1:12">
      <c r="A20" s="313" t="s">
        <v>484</v>
      </c>
      <c r="B20" s="313" t="s">
        <v>485</v>
      </c>
      <c r="C20" s="305">
        <v>1931956.83</v>
      </c>
      <c r="D20" s="313" t="s">
        <v>486</v>
      </c>
      <c r="E20" s="313" t="s">
        <v>487</v>
      </c>
      <c r="F20" s="305">
        <v>0</v>
      </c>
      <c r="G20" s="313" t="s">
        <v>410</v>
      </c>
      <c r="H20" s="313" t="s">
        <v>411</v>
      </c>
      <c r="I20" s="305">
        <v>0</v>
      </c>
      <c r="J20" s="313" t="s">
        <v>548</v>
      </c>
      <c r="K20" s="313" t="s">
        <v>549</v>
      </c>
      <c r="L20" s="305">
        <v>0</v>
      </c>
    </row>
    <row r="21" ht="15" customHeight="1" spans="1:12">
      <c r="A21" s="313" t="s">
        <v>490</v>
      </c>
      <c r="B21" s="313" t="s">
        <v>491</v>
      </c>
      <c r="C21" s="305">
        <v>0</v>
      </c>
      <c r="D21" s="313" t="s">
        <v>492</v>
      </c>
      <c r="E21" s="313" t="s">
        <v>493</v>
      </c>
      <c r="F21" s="305">
        <v>0</v>
      </c>
      <c r="G21" s="313" t="s">
        <v>416</v>
      </c>
      <c r="H21" s="313" t="s">
        <v>417</v>
      </c>
      <c r="I21" s="305">
        <v>0</v>
      </c>
      <c r="J21" s="313" t="s">
        <v>554</v>
      </c>
      <c r="K21" s="313" t="s">
        <v>555</v>
      </c>
      <c r="L21" s="305">
        <v>0</v>
      </c>
    </row>
    <row r="22" ht="15" customHeight="1" spans="1:12">
      <c r="A22" s="313" t="s">
        <v>496</v>
      </c>
      <c r="B22" s="313" t="s">
        <v>497</v>
      </c>
      <c r="C22" s="305">
        <v>0</v>
      </c>
      <c r="D22" s="313" t="s">
        <v>498</v>
      </c>
      <c r="E22" s="313" t="s">
        <v>499</v>
      </c>
      <c r="F22" s="305">
        <v>0</v>
      </c>
      <c r="G22" s="313" t="s">
        <v>422</v>
      </c>
      <c r="H22" s="313" t="s">
        <v>423</v>
      </c>
      <c r="I22" s="305">
        <v>18000</v>
      </c>
      <c r="J22" s="313" t="s">
        <v>560</v>
      </c>
      <c r="K22" s="313" t="s">
        <v>561</v>
      </c>
      <c r="L22" s="305">
        <v>0</v>
      </c>
    </row>
    <row r="23" ht="15" customHeight="1" spans="1:12">
      <c r="A23" s="313" t="s">
        <v>502</v>
      </c>
      <c r="B23" s="313" t="s">
        <v>503</v>
      </c>
      <c r="C23" s="305">
        <v>1033300</v>
      </c>
      <c r="D23" s="313" t="s">
        <v>504</v>
      </c>
      <c r="E23" s="313" t="s">
        <v>505</v>
      </c>
      <c r="F23" s="305">
        <v>0</v>
      </c>
      <c r="G23" s="313" t="s">
        <v>428</v>
      </c>
      <c r="H23" s="313" t="s">
        <v>429</v>
      </c>
      <c r="I23" s="305">
        <v>2098812.8</v>
      </c>
      <c r="J23" s="313" t="s">
        <v>564</v>
      </c>
      <c r="K23" s="313" t="s">
        <v>565</v>
      </c>
      <c r="L23" s="305">
        <v>0</v>
      </c>
    </row>
    <row r="24" ht="15" customHeight="1" spans="1:12">
      <c r="A24" s="313" t="s">
        <v>508</v>
      </c>
      <c r="B24" s="313" t="s">
        <v>509</v>
      </c>
      <c r="C24" s="305">
        <v>9600</v>
      </c>
      <c r="D24" s="313" t="s">
        <v>510</v>
      </c>
      <c r="E24" s="313" t="s">
        <v>511</v>
      </c>
      <c r="F24" s="305">
        <v>0</v>
      </c>
      <c r="G24" s="313" t="s">
        <v>434</v>
      </c>
      <c r="H24" s="313" t="s">
        <v>435</v>
      </c>
      <c r="I24" s="305">
        <v>0</v>
      </c>
      <c r="J24" s="313" t="s">
        <v>568</v>
      </c>
      <c r="K24" s="313" t="s">
        <v>569</v>
      </c>
      <c r="L24" s="305">
        <v>0</v>
      </c>
    </row>
    <row r="25" ht="15" customHeight="1" spans="1:12">
      <c r="A25" s="313" t="s">
        <v>514</v>
      </c>
      <c r="B25" s="313" t="s">
        <v>515</v>
      </c>
      <c r="C25" s="305">
        <v>524313</v>
      </c>
      <c r="D25" s="313" t="s">
        <v>516</v>
      </c>
      <c r="E25" s="313" t="s">
        <v>517</v>
      </c>
      <c r="F25" s="305">
        <v>0</v>
      </c>
      <c r="G25" s="313" t="s">
        <v>440</v>
      </c>
      <c r="H25" s="313" t="s">
        <v>441</v>
      </c>
      <c r="I25" s="305">
        <v>0</v>
      </c>
      <c r="J25" s="313" t="s">
        <v>572</v>
      </c>
      <c r="K25" s="313" t="s">
        <v>573</v>
      </c>
      <c r="L25" s="305">
        <v>0</v>
      </c>
    </row>
    <row r="26" ht="15" customHeight="1" spans="1:12">
      <c r="A26" s="313" t="s">
        <v>520</v>
      </c>
      <c r="B26" s="313" t="s">
        <v>521</v>
      </c>
      <c r="C26" s="305">
        <v>30000</v>
      </c>
      <c r="D26" s="313" t="s">
        <v>522</v>
      </c>
      <c r="E26" s="313" t="s">
        <v>523</v>
      </c>
      <c r="F26" s="305">
        <v>1288396</v>
      </c>
      <c r="G26" s="313" t="s">
        <v>446</v>
      </c>
      <c r="H26" s="313" t="s">
        <v>447</v>
      </c>
      <c r="I26" s="305">
        <v>0</v>
      </c>
      <c r="J26" s="313"/>
      <c r="K26" s="313"/>
      <c r="L26" s="315"/>
    </row>
    <row r="27" ht="15" customHeight="1" spans="1:12">
      <c r="A27" s="313" t="s">
        <v>526</v>
      </c>
      <c r="B27" s="313" t="s">
        <v>527</v>
      </c>
      <c r="C27" s="305">
        <v>334243.83</v>
      </c>
      <c r="D27" s="313" t="s">
        <v>528</v>
      </c>
      <c r="E27" s="313" t="s">
        <v>529</v>
      </c>
      <c r="F27" s="305">
        <v>11367944.18</v>
      </c>
      <c r="G27" s="313" t="s">
        <v>452</v>
      </c>
      <c r="H27" s="313" t="s">
        <v>453</v>
      </c>
      <c r="I27" s="305">
        <v>0</v>
      </c>
      <c r="J27" s="313"/>
      <c r="K27" s="313"/>
      <c r="L27" s="315"/>
    </row>
    <row r="28" ht="15" customHeight="1" spans="1:12">
      <c r="A28" s="313" t="s">
        <v>532</v>
      </c>
      <c r="B28" s="313" t="s">
        <v>533</v>
      </c>
      <c r="C28" s="305">
        <v>0</v>
      </c>
      <c r="D28" s="313" t="s">
        <v>534</v>
      </c>
      <c r="E28" s="313" t="s">
        <v>535</v>
      </c>
      <c r="F28" s="305">
        <v>0</v>
      </c>
      <c r="G28" s="313" t="s">
        <v>458</v>
      </c>
      <c r="H28" s="313" t="s">
        <v>459</v>
      </c>
      <c r="I28" s="305">
        <v>0</v>
      </c>
      <c r="J28" s="313"/>
      <c r="K28" s="313"/>
      <c r="L28" s="315"/>
    </row>
    <row r="29" ht="15" customHeight="1" spans="1:12">
      <c r="A29" s="313" t="s">
        <v>538</v>
      </c>
      <c r="B29" s="313" t="s">
        <v>539</v>
      </c>
      <c r="C29" s="305">
        <v>500</v>
      </c>
      <c r="D29" s="313" t="s">
        <v>540</v>
      </c>
      <c r="E29" s="313" t="s">
        <v>541</v>
      </c>
      <c r="F29" s="305">
        <v>0</v>
      </c>
      <c r="G29" s="313" t="s">
        <v>464</v>
      </c>
      <c r="H29" s="313" t="s">
        <v>465</v>
      </c>
      <c r="I29" s="305">
        <v>0</v>
      </c>
      <c r="J29" s="313"/>
      <c r="K29" s="313"/>
      <c r="L29" s="315"/>
    </row>
    <row r="30" ht="15" customHeight="1" spans="1:12">
      <c r="A30" s="313" t="s">
        <v>544</v>
      </c>
      <c r="B30" s="313" t="s">
        <v>545</v>
      </c>
      <c r="C30" s="305">
        <v>0</v>
      </c>
      <c r="D30" s="313" t="s">
        <v>546</v>
      </c>
      <c r="E30" s="313" t="s">
        <v>547</v>
      </c>
      <c r="F30" s="305">
        <v>0</v>
      </c>
      <c r="G30" s="313" t="s">
        <v>470</v>
      </c>
      <c r="H30" s="313" t="s">
        <v>471</v>
      </c>
      <c r="I30" s="305">
        <v>0</v>
      </c>
      <c r="J30" s="313"/>
      <c r="K30" s="313"/>
      <c r="L30" s="315"/>
    </row>
    <row r="31" ht="15" customHeight="1" spans="1:12">
      <c r="A31" s="313" t="s">
        <v>550</v>
      </c>
      <c r="B31" s="313" t="s">
        <v>551</v>
      </c>
      <c r="C31" s="305">
        <v>0</v>
      </c>
      <c r="D31" s="313" t="s">
        <v>552</v>
      </c>
      <c r="E31" s="313" t="s">
        <v>553</v>
      </c>
      <c r="F31" s="305">
        <v>124473.13</v>
      </c>
      <c r="G31" s="313" t="s">
        <v>476</v>
      </c>
      <c r="H31" s="313" t="s">
        <v>477</v>
      </c>
      <c r="I31" s="305">
        <v>0</v>
      </c>
      <c r="J31" s="313"/>
      <c r="K31" s="313"/>
      <c r="L31" s="315"/>
    </row>
    <row r="32" ht="15" customHeight="1" spans="1:12">
      <c r="A32" s="313" t="s">
        <v>556</v>
      </c>
      <c r="B32" s="313" t="s">
        <v>614</v>
      </c>
      <c r="C32" s="305">
        <v>0</v>
      </c>
      <c r="D32" s="313" t="s">
        <v>558</v>
      </c>
      <c r="E32" s="313" t="s">
        <v>559</v>
      </c>
      <c r="F32" s="305">
        <v>0</v>
      </c>
      <c r="G32" s="313" t="s">
        <v>482</v>
      </c>
      <c r="H32" s="313" t="s">
        <v>483</v>
      </c>
      <c r="I32" s="305">
        <v>0</v>
      </c>
      <c r="J32" s="313"/>
      <c r="K32" s="313"/>
      <c r="L32" s="315"/>
    </row>
    <row r="33" ht="15" customHeight="1" spans="1:12">
      <c r="A33" s="313"/>
      <c r="B33" s="313"/>
      <c r="C33" s="316"/>
      <c r="D33" s="313" t="s">
        <v>562</v>
      </c>
      <c r="E33" s="313" t="s">
        <v>563</v>
      </c>
      <c r="F33" s="305">
        <v>37433.72</v>
      </c>
      <c r="G33" s="313" t="s">
        <v>488</v>
      </c>
      <c r="H33" s="313" t="s">
        <v>489</v>
      </c>
      <c r="I33" s="305">
        <v>0</v>
      </c>
      <c r="J33" s="313"/>
      <c r="K33" s="313"/>
      <c r="L33" s="315"/>
    </row>
    <row r="34" ht="15" customHeight="1" spans="1:12">
      <c r="A34" s="313"/>
      <c r="B34" s="313"/>
      <c r="C34" s="315"/>
      <c r="D34" s="313" t="s">
        <v>566</v>
      </c>
      <c r="E34" s="313" t="s">
        <v>567</v>
      </c>
      <c r="F34" s="305">
        <v>0</v>
      </c>
      <c r="G34" s="313" t="s">
        <v>494</v>
      </c>
      <c r="H34" s="313" t="s">
        <v>495</v>
      </c>
      <c r="I34" s="305">
        <v>0</v>
      </c>
      <c r="J34" s="313"/>
      <c r="K34" s="313"/>
      <c r="L34" s="315"/>
    </row>
    <row r="35" ht="15" customHeight="1" spans="1:12">
      <c r="A35" s="313"/>
      <c r="B35" s="313"/>
      <c r="C35" s="315"/>
      <c r="D35" s="313" t="s">
        <v>570</v>
      </c>
      <c r="E35" s="313" t="s">
        <v>571</v>
      </c>
      <c r="F35" s="305">
        <v>0</v>
      </c>
      <c r="G35" s="313" t="s">
        <v>500</v>
      </c>
      <c r="H35" s="313" t="s">
        <v>501</v>
      </c>
      <c r="I35" s="305">
        <v>0</v>
      </c>
      <c r="J35" s="313"/>
      <c r="K35" s="313"/>
      <c r="L35" s="315"/>
    </row>
    <row r="36" ht="15" customHeight="1" spans="1:12">
      <c r="A36" s="313"/>
      <c r="B36" s="313"/>
      <c r="C36" s="315"/>
      <c r="D36" s="313" t="s">
        <v>574</v>
      </c>
      <c r="E36" s="313" t="s">
        <v>575</v>
      </c>
      <c r="F36" s="305">
        <v>0</v>
      </c>
      <c r="G36" s="313"/>
      <c r="H36" s="313"/>
      <c r="I36" s="316"/>
      <c r="J36" s="313"/>
      <c r="K36" s="313"/>
      <c r="L36" s="315"/>
    </row>
    <row r="37" ht="15" customHeight="1" spans="1:12">
      <c r="A37" s="313"/>
      <c r="B37" s="313"/>
      <c r="C37" s="315"/>
      <c r="D37" s="313" t="s">
        <v>576</v>
      </c>
      <c r="E37" s="313" t="s">
        <v>577</v>
      </c>
      <c r="F37" s="305">
        <v>0</v>
      </c>
      <c r="G37" s="313"/>
      <c r="H37" s="313"/>
      <c r="I37" s="315"/>
      <c r="J37" s="313"/>
      <c r="K37" s="313"/>
      <c r="L37" s="315"/>
    </row>
    <row r="38" ht="15" customHeight="1" spans="1:12">
      <c r="A38" s="313"/>
      <c r="B38" s="313"/>
      <c r="C38" s="315"/>
      <c r="D38" s="313" t="s">
        <v>578</v>
      </c>
      <c r="E38" s="313" t="s">
        <v>579</v>
      </c>
      <c r="F38" s="314">
        <v>0</v>
      </c>
      <c r="G38" s="313"/>
      <c r="H38" s="313"/>
      <c r="I38" s="315"/>
      <c r="J38" s="313"/>
      <c r="K38" s="313"/>
      <c r="L38" s="315"/>
    </row>
    <row r="39" ht="15" customHeight="1" spans="1:12">
      <c r="A39" s="304" t="s">
        <v>615</v>
      </c>
      <c r="B39" s="304"/>
      <c r="C39" s="304"/>
      <c r="D39" s="304"/>
      <c r="E39" s="304"/>
      <c r="F39" s="304"/>
      <c r="G39" s="304"/>
      <c r="H39" s="304"/>
      <c r="I39" s="304"/>
      <c r="J39" s="304"/>
      <c r="K39" s="304"/>
      <c r="L39" s="304"/>
    </row>
  </sheetData>
  <mergeCells count="2">
    <mergeCell ref="A4:L4"/>
    <mergeCell ref="A39:L39"/>
  </mergeCells>
  <pageMargins left="0.75196850393782" right="0.75196850393782" top="1.00000000000108" bottom="1.00000000000108" header="0.3" footer="0.3"/>
  <pageSetup paperSize="9" scale="64" fitToHeight="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outlinePr summaryBelow="0"/>
    <pageSetUpPr fitToPage="1"/>
  </sheetPr>
  <dimension ref="A1:T13"/>
  <sheetViews>
    <sheetView workbookViewId="0">
      <pane xSplit="4" ySplit="9" topLeftCell="E10" activePane="bottomRight" state="frozen"/>
      <selection/>
      <selection pane="topRight"/>
      <selection pane="bottomLeft"/>
      <selection pane="bottomRight" activeCell="F13" sqref="F13"/>
    </sheetView>
  </sheetViews>
  <sheetFormatPr defaultColWidth="9" defaultRowHeight="13.5"/>
  <cols>
    <col min="1" max="3" width="2.75833333333333" style="301" customWidth="1"/>
    <col min="4" max="4" width="32.7583333333333" style="301" customWidth="1"/>
    <col min="5" max="8" width="14" style="301" customWidth="1"/>
    <col min="9" max="10" width="15" style="301" customWidth="1"/>
    <col min="11" max="11" width="14" style="301" customWidth="1"/>
    <col min="12" max="13" width="15" style="301" customWidth="1"/>
    <col min="14" max="17" width="14" style="301" customWidth="1"/>
    <col min="18" max="19" width="15" style="301" customWidth="1"/>
    <col min="20" max="20" width="14" style="301" customWidth="1"/>
    <col min="21" max="16384" width="9" style="301"/>
  </cols>
  <sheetData>
    <row r="1" ht="27" spans="1:20">
      <c r="K1" s="309" t="s">
        <v>616</v>
      </c>
    </row>
    <row r="2" ht="14.25" spans="1:20">
      <c r="T2" s="310" t="s">
        <v>617</v>
      </c>
    </row>
    <row r="3" ht="14.25" spans="1:20">
      <c r="A3" s="310" t="s">
        <v>2</v>
      </c>
      <c r="T3" s="310" t="s">
        <v>3</v>
      </c>
    </row>
    <row r="4" ht="19.5" customHeight="1" spans="1:20">
      <c r="A4" s="311" t="s">
        <v>6</v>
      </c>
      <c r="B4" s="311"/>
      <c r="C4" s="311"/>
      <c r="D4" s="311"/>
      <c r="E4" s="311" t="s">
        <v>105</v>
      </c>
      <c r="F4" s="311"/>
      <c r="G4" s="311"/>
      <c r="H4" s="311" t="s">
        <v>388</v>
      </c>
      <c r="I4" s="311"/>
      <c r="J4" s="311"/>
      <c r="K4" s="311" t="s">
        <v>389</v>
      </c>
      <c r="L4" s="311"/>
      <c r="M4" s="311"/>
      <c r="N4" s="311"/>
      <c r="O4" s="311"/>
      <c r="P4" s="311" t="s">
        <v>107</v>
      </c>
      <c r="Q4" s="311"/>
      <c r="R4" s="311"/>
      <c r="S4" s="311"/>
      <c r="T4" s="311"/>
    </row>
    <row r="5" ht="19.5" customHeight="1" spans="1:20">
      <c r="A5" s="311" t="s">
        <v>121</v>
      </c>
      <c r="B5" s="311"/>
      <c r="C5" s="311"/>
      <c r="D5" s="311" t="s">
        <v>122</v>
      </c>
      <c r="E5" s="311" t="s">
        <v>128</v>
      </c>
      <c r="F5" s="311" t="s">
        <v>390</v>
      </c>
      <c r="G5" s="311" t="s">
        <v>391</v>
      </c>
      <c r="H5" s="311" t="s">
        <v>128</v>
      </c>
      <c r="I5" s="311" t="s">
        <v>359</v>
      </c>
      <c r="J5" s="311" t="s">
        <v>360</v>
      </c>
      <c r="K5" s="311" t="s">
        <v>128</v>
      </c>
      <c r="L5" s="311" t="s">
        <v>359</v>
      </c>
      <c r="M5" s="311"/>
      <c r="N5" s="311" t="s">
        <v>359</v>
      </c>
      <c r="O5" s="311" t="s">
        <v>360</v>
      </c>
      <c r="P5" s="311" t="s">
        <v>128</v>
      </c>
      <c r="Q5" s="311" t="s">
        <v>390</v>
      </c>
      <c r="R5" s="311" t="s">
        <v>391</v>
      </c>
      <c r="S5" s="311" t="s">
        <v>391</v>
      </c>
      <c r="T5" s="311"/>
    </row>
    <row r="6" ht="19.5" customHeight="1" spans="1:20">
      <c r="A6" s="311"/>
      <c r="B6" s="311"/>
      <c r="C6" s="311"/>
      <c r="D6" s="311"/>
      <c r="E6" s="311"/>
      <c r="F6" s="311"/>
      <c r="G6" s="311" t="s">
        <v>123</v>
      </c>
      <c r="H6" s="311"/>
      <c r="I6" s="311"/>
      <c r="J6" s="311" t="s">
        <v>123</v>
      </c>
      <c r="K6" s="311"/>
      <c r="L6" s="311" t="s">
        <v>123</v>
      </c>
      <c r="M6" s="311" t="s">
        <v>393</v>
      </c>
      <c r="N6" s="311" t="s">
        <v>392</v>
      </c>
      <c r="O6" s="311" t="s">
        <v>123</v>
      </c>
      <c r="P6" s="311"/>
      <c r="Q6" s="311"/>
      <c r="R6" s="311" t="s">
        <v>123</v>
      </c>
      <c r="S6" s="311" t="s">
        <v>394</v>
      </c>
      <c r="T6" s="311" t="s">
        <v>395</v>
      </c>
    </row>
    <row r="7" ht="19.5" customHeight="1" spans="1:20">
      <c r="A7" s="311"/>
      <c r="B7" s="311"/>
      <c r="C7" s="311"/>
      <c r="D7" s="311"/>
      <c r="E7" s="311"/>
      <c r="F7" s="311"/>
      <c r="G7" s="311"/>
      <c r="H7" s="311"/>
      <c r="I7" s="311"/>
      <c r="J7" s="311"/>
      <c r="K7" s="311"/>
      <c r="L7" s="311"/>
      <c r="M7" s="311"/>
      <c r="N7" s="311"/>
      <c r="O7" s="311"/>
      <c r="P7" s="311"/>
      <c r="Q7" s="311"/>
      <c r="R7" s="311"/>
      <c r="S7" s="311"/>
      <c r="T7" s="311"/>
    </row>
    <row r="8" ht="19.5" customHeight="1" spans="1:20">
      <c r="A8" s="311" t="s">
        <v>125</v>
      </c>
      <c r="B8" s="311" t="s">
        <v>126</v>
      </c>
      <c r="C8" s="311" t="s">
        <v>127</v>
      </c>
      <c r="D8" s="311" t="s">
        <v>10</v>
      </c>
      <c r="E8" s="312" t="s">
        <v>11</v>
      </c>
      <c r="F8" s="312" t="s">
        <v>12</v>
      </c>
      <c r="G8" s="312" t="s">
        <v>20</v>
      </c>
      <c r="H8" s="312" t="s">
        <v>24</v>
      </c>
      <c r="I8" s="312" t="s">
        <v>28</v>
      </c>
      <c r="J8" s="312" t="s">
        <v>32</v>
      </c>
      <c r="K8" s="312" t="s">
        <v>36</v>
      </c>
      <c r="L8" s="312" t="s">
        <v>40</v>
      </c>
      <c r="M8" s="312" t="s">
        <v>43</v>
      </c>
      <c r="N8" s="312" t="s">
        <v>46</v>
      </c>
      <c r="O8" s="312" t="s">
        <v>49</v>
      </c>
      <c r="P8" s="312" t="s">
        <v>52</v>
      </c>
      <c r="Q8" s="312" t="s">
        <v>55</v>
      </c>
      <c r="R8" s="312" t="s">
        <v>58</v>
      </c>
      <c r="S8" s="312" t="s">
        <v>61</v>
      </c>
      <c r="T8" s="312" t="s">
        <v>64</v>
      </c>
    </row>
    <row r="9" ht="19.5" customHeight="1" spans="1:20">
      <c r="A9" s="311"/>
      <c r="B9" s="311"/>
      <c r="C9" s="311"/>
      <c r="D9" s="311" t="s">
        <v>128</v>
      </c>
      <c r="E9" s="305">
        <v>0</v>
      </c>
      <c r="F9" s="305">
        <v>0</v>
      </c>
      <c r="G9" s="305">
        <v>0</v>
      </c>
      <c r="H9" s="305">
        <v>0</v>
      </c>
      <c r="I9" s="305">
        <v>0</v>
      </c>
      <c r="J9" s="305">
        <v>0</v>
      </c>
      <c r="K9" s="305">
        <v>0</v>
      </c>
      <c r="L9" s="305">
        <v>0</v>
      </c>
      <c r="M9" s="305">
        <v>0</v>
      </c>
      <c r="N9" s="305">
        <v>0</v>
      </c>
      <c r="O9" s="305">
        <v>0</v>
      </c>
      <c r="P9" s="305">
        <v>0</v>
      </c>
      <c r="Q9" s="305">
        <v>0</v>
      </c>
      <c r="R9" s="305">
        <v>0</v>
      </c>
      <c r="S9" s="305">
        <v>0</v>
      </c>
      <c r="T9" s="305">
        <v>0</v>
      </c>
    </row>
    <row r="10" ht="19.5" customHeight="1" spans="1:20">
      <c r="A10" s="304"/>
      <c r="B10" s="304"/>
      <c r="C10" s="304"/>
      <c r="D10" s="304"/>
      <c r="E10" s="305"/>
      <c r="F10" s="305"/>
      <c r="G10" s="305"/>
      <c r="H10" s="305"/>
      <c r="I10" s="305"/>
      <c r="J10" s="305"/>
      <c r="K10" s="305"/>
      <c r="L10" s="305"/>
      <c r="M10" s="305"/>
      <c r="N10" s="305"/>
      <c r="O10" s="305"/>
      <c r="P10" s="305"/>
      <c r="Q10" s="305"/>
      <c r="R10" s="305"/>
      <c r="S10" s="305"/>
      <c r="T10" s="305"/>
    </row>
    <row r="11" ht="19.5" customHeight="1" spans="1:20">
      <c r="A11" s="304" t="s">
        <v>618</v>
      </c>
      <c r="B11" s="304"/>
      <c r="C11" s="304"/>
      <c r="D11" s="304"/>
      <c r="E11" s="304"/>
      <c r="F11" s="304"/>
      <c r="G11" s="304"/>
      <c r="H11" s="304"/>
      <c r="I11" s="304"/>
      <c r="J11" s="304"/>
      <c r="K11" s="304"/>
      <c r="L11" s="304"/>
      <c r="M11" s="304"/>
      <c r="N11" s="304"/>
      <c r="O11" s="304"/>
      <c r="P11" s="304"/>
      <c r="Q11" s="304"/>
      <c r="R11" s="304"/>
      <c r="S11" s="304"/>
      <c r="T11" s="304"/>
    </row>
    <row r="13" spans="1:20">
      <c r="F13" s="301" t="s">
        <v>619</v>
      </c>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scale="48"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outlinePr summaryBelow="0"/>
    <pageSetUpPr fitToPage="1"/>
  </sheetPr>
  <dimension ref="A1:L13"/>
  <sheetViews>
    <sheetView workbookViewId="0">
      <pane xSplit="4" ySplit="9" topLeftCell="E10" activePane="bottomRight" state="frozen"/>
      <selection/>
      <selection pane="topRight"/>
      <selection pane="bottomLeft"/>
      <selection pane="bottomRight" activeCell="H24" sqref="H24"/>
    </sheetView>
  </sheetViews>
  <sheetFormatPr defaultColWidth="9" defaultRowHeight="13.5"/>
  <cols>
    <col min="1" max="3" width="2.75833333333333" style="301" customWidth="1"/>
    <col min="4" max="4" width="32.7583333333333" style="301" customWidth="1"/>
    <col min="5" max="6" width="15" style="301" customWidth="1"/>
    <col min="7" max="11" width="14" style="301" customWidth="1"/>
    <col min="12" max="12" width="15" style="301" customWidth="1"/>
    <col min="13" max="16384" width="9" style="301"/>
  </cols>
  <sheetData>
    <row r="1" ht="27" spans="1:12">
      <c r="G1" s="309" t="s">
        <v>620</v>
      </c>
    </row>
    <row r="2" ht="14.25" spans="1:12">
      <c r="L2" s="310" t="s">
        <v>621</v>
      </c>
    </row>
    <row r="3" ht="14.25" spans="1:12">
      <c r="A3" s="310" t="s">
        <v>2</v>
      </c>
      <c r="L3" s="310" t="s">
        <v>3</v>
      </c>
    </row>
    <row r="4" ht="19.5" customHeight="1" spans="1:12">
      <c r="A4" s="311" t="s">
        <v>6</v>
      </c>
      <c r="B4" s="311"/>
      <c r="C4" s="311"/>
      <c r="D4" s="311"/>
      <c r="E4" s="311" t="s">
        <v>105</v>
      </c>
      <c r="F4" s="311"/>
      <c r="G4" s="311"/>
      <c r="H4" s="311" t="s">
        <v>388</v>
      </c>
      <c r="I4" s="311" t="s">
        <v>389</v>
      </c>
      <c r="J4" s="311" t="s">
        <v>107</v>
      </c>
      <c r="K4" s="311"/>
      <c r="L4" s="311"/>
    </row>
    <row r="5" ht="19.5" customHeight="1" spans="1:12">
      <c r="A5" s="311" t="s">
        <v>121</v>
      </c>
      <c r="B5" s="311"/>
      <c r="C5" s="311"/>
      <c r="D5" s="311" t="s">
        <v>122</v>
      </c>
      <c r="E5" s="311" t="s">
        <v>128</v>
      </c>
      <c r="F5" s="311" t="s">
        <v>622</v>
      </c>
      <c r="G5" s="311" t="s">
        <v>623</v>
      </c>
      <c r="H5" s="311"/>
      <c r="I5" s="311"/>
      <c r="J5" s="311" t="s">
        <v>128</v>
      </c>
      <c r="K5" s="311" t="s">
        <v>622</v>
      </c>
      <c r="L5" s="312" t="s">
        <v>623</v>
      </c>
    </row>
    <row r="6" ht="19.5" customHeight="1" spans="1:12">
      <c r="A6" s="311"/>
      <c r="B6" s="311"/>
      <c r="C6" s="311"/>
      <c r="D6" s="311"/>
      <c r="E6" s="311"/>
      <c r="F6" s="311"/>
      <c r="G6" s="311"/>
      <c r="H6" s="311"/>
      <c r="I6" s="311"/>
      <c r="J6" s="311"/>
      <c r="K6" s="311"/>
      <c r="L6" s="312" t="s">
        <v>394</v>
      </c>
    </row>
    <row r="7" ht="19.5" customHeight="1" spans="1:12">
      <c r="A7" s="311"/>
      <c r="B7" s="311"/>
      <c r="C7" s="311"/>
      <c r="D7" s="311"/>
      <c r="E7" s="311"/>
      <c r="F7" s="311"/>
      <c r="G7" s="311"/>
      <c r="H7" s="311"/>
      <c r="I7" s="311"/>
      <c r="J7" s="311"/>
      <c r="K7" s="311"/>
      <c r="L7" s="312"/>
    </row>
    <row r="8" ht="19.5" customHeight="1" spans="1:12">
      <c r="A8" s="311" t="s">
        <v>125</v>
      </c>
      <c r="B8" s="311" t="s">
        <v>126</v>
      </c>
      <c r="C8" s="311" t="s">
        <v>127</v>
      </c>
      <c r="D8" s="311" t="s">
        <v>10</v>
      </c>
      <c r="E8" s="312" t="s">
        <v>11</v>
      </c>
      <c r="F8" s="312" t="s">
        <v>12</v>
      </c>
      <c r="G8" s="312" t="s">
        <v>20</v>
      </c>
      <c r="H8" s="312" t="s">
        <v>24</v>
      </c>
      <c r="I8" s="312" t="s">
        <v>28</v>
      </c>
      <c r="J8" s="312" t="s">
        <v>32</v>
      </c>
      <c r="K8" s="312" t="s">
        <v>36</v>
      </c>
      <c r="L8" s="312" t="s">
        <v>40</v>
      </c>
    </row>
    <row r="9" ht="19.5" customHeight="1" spans="1:12">
      <c r="A9" s="311"/>
      <c r="B9" s="311"/>
      <c r="C9" s="311"/>
      <c r="D9" s="311" t="s">
        <v>128</v>
      </c>
      <c r="E9" s="305">
        <v>0</v>
      </c>
      <c r="F9" s="305">
        <v>0</v>
      </c>
      <c r="G9" s="305">
        <v>0</v>
      </c>
      <c r="H9" s="305">
        <v>0</v>
      </c>
      <c r="I9" s="305">
        <v>0</v>
      </c>
      <c r="J9" s="305">
        <v>0</v>
      </c>
      <c r="K9" s="305">
        <v>0</v>
      </c>
      <c r="L9" s="305">
        <v>0</v>
      </c>
    </row>
    <row r="10" ht="19.5" customHeight="1" spans="1:12">
      <c r="A10" s="304"/>
      <c r="B10" s="304"/>
      <c r="C10" s="304"/>
      <c r="D10" s="304"/>
      <c r="E10" s="305"/>
      <c r="F10" s="305"/>
      <c r="G10" s="305"/>
      <c r="H10" s="305"/>
      <c r="I10" s="305"/>
      <c r="J10" s="305"/>
      <c r="K10" s="305"/>
      <c r="L10" s="305"/>
    </row>
    <row r="11" ht="19.5" customHeight="1" spans="1:12">
      <c r="A11" s="304" t="s">
        <v>624</v>
      </c>
      <c r="B11" s="304"/>
      <c r="C11" s="304"/>
      <c r="D11" s="304"/>
      <c r="E11" s="304"/>
      <c r="F11" s="304"/>
      <c r="G11" s="304"/>
      <c r="H11" s="304"/>
      <c r="I11" s="304"/>
      <c r="J11" s="304"/>
      <c r="K11" s="304"/>
      <c r="L11" s="304"/>
    </row>
    <row r="13" spans="1:12">
      <c r="E13" s="301" t="s">
        <v>625</v>
      </c>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scale="85" orientation="landscape"/>
  <headerFooter/>
</worksheet>
</file>

<file path=docProps/app.xml><?xml version="1.0" encoding="utf-8"?>
<Properties xmlns="http://schemas.openxmlformats.org/officeDocument/2006/extended-properties" xmlns:vt="http://schemas.openxmlformats.org/officeDocument/2006/docPropsVTypes">
  <Company>昆明市西山区党政机关单位</Company>
  <Application>WPS 表格</Application>
  <HeadingPairs>
    <vt:vector size="2" baseType="variant">
      <vt:variant>
        <vt:lpstr>工作表</vt:lpstr>
      </vt:variant>
      <vt:variant>
        <vt:i4>54</vt:i4>
      </vt:variant>
    </vt:vector>
  </HeadingPairs>
  <TitlesOfParts>
    <vt:vector size="54" baseType="lpstr">
      <vt:lpstr>附表1收入支出决算表</vt:lpstr>
      <vt:lpstr>附表2收入决算表</vt:lpstr>
      <vt:lpstr>附表3支出决算表</vt:lpstr>
      <vt:lpstr>附表4财政拨款收入支出决算表</vt:lpstr>
      <vt:lpstr>附表5一般公共预算财政拨款收入支出决算表</vt:lpstr>
      <vt:lpstr>附表6一般公共预算财政拨款基本支出决算表</vt:lpstr>
      <vt:lpstr>附表7一般公共预算财政拨款项目支出决算表</vt:lpstr>
      <vt:lpstr>附表8政府性基金预算财政拨款收入支出决算表</vt:lpstr>
      <vt:lpstr>附表9 国有资本经营预算财政拨款收入支出决算表</vt:lpstr>
      <vt:lpstr>附表10 财政拨款“三公”经费、行政参公单位机关运行经费情况表</vt:lpstr>
      <vt:lpstr>附表11 一般公共预算财政拨款“三公”经费情况表</vt:lpstr>
      <vt:lpstr>附表12国有资产使用情况表</vt:lpstr>
      <vt:lpstr>附表13 2024年度部门整体支出绩效自评情况</vt:lpstr>
      <vt:lpstr>附表14 2024年度部门整体支出绩效自评表</vt:lpstr>
      <vt:lpstr>附表15 2024年度项目支出绩效自评表1</vt:lpstr>
      <vt:lpstr>附表15 2024年度项目支出绩效自评表2</vt:lpstr>
      <vt:lpstr>附表15 2024年度项目支出绩效自评表3</vt:lpstr>
      <vt:lpstr>附表15 2024年度项目支出绩效自评表4</vt:lpstr>
      <vt:lpstr>附表15 2024年度项目支出绩效自评表5</vt:lpstr>
      <vt:lpstr>附表15 2024年度项目支出绩效自评表6</vt:lpstr>
      <vt:lpstr>附表15 2024年度项目支出绩效自评表7</vt:lpstr>
      <vt:lpstr>附表15 2024年度项目支出绩效自评表8</vt:lpstr>
      <vt:lpstr>附表15 2024年度项目支出绩效自评表9</vt:lpstr>
      <vt:lpstr>附表15 2024年度项目支出绩效自评表10</vt:lpstr>
      <vt:lpstr>附表15 2024年度项目支出绩效自评表11</vt:lpstr>
      <vt:lpstr>附表15 2024年度项目支出绩效自评表12</vt:lpstr>
      <vt:lpstr>附表15 2024年度项目支出绩效自评表13</vt:lpstr>
      <vt:lpstr>附表15 2024年度项目支出绩效自评表14</vt:lpstr>
      <vt:lpstr>附表15 2024年度项目支出绩效自评表15</vt:lpstr>
      <vt:lpstr>附表15 2024年度项目支出绩效自评表16</vt:lpstr>
      <vt:lpstr>附表15 2024年度项目支出绩效自评表17</vt:lpstr>
      <vt:lpstr>附表15 2024年度项目支出绩效自评表18</vt:lpstr>
      <vt:lpstr>附表15 2024年度项目支出绩效自评表19</vt:lpstr>
      <vt:lpstr>附表15 2024年度项目支出绩效自评表20</vt:lpstr>
      <vt:lpstr>附表15 2024年度项目支出绩效自评表21</vt:lpstr>
      <vt:lpstr>附表15 2024年度项目支出绩效自评表22</vt:lpstr>
      <vt:lpstr>附表15 2024年度项目支出绩效自评表23</vt:lpstr>
      <vt:lpstr>附表15 2024年度项目支出绩效自评表24</vt:lpstr>
      <vt:lpstr>附表15 2024年度项目支出绩效自评表25</vt:lpstr>
      <vt:lpstr>附表15 2024年度项目支出绩效自评表26</vt:lpstr>
      <vt:lpstr>附表15 2024年度项目支出绩效自评表27</vt:lpstr>
      <vt:lpstr>附表15 2024年度项目支出绩效自评表28</vt:lpstr>
      <vt:lpstr>附表15 2024年度项目支出绩效自评表29</vt:lpstr>
      <vt:lpstr>附表15 2024年度项目支出绩效自评表30</vt:lpstr>
      <vt:lpstr>附表15 2024年度项目支出绩效自评表31</vt:lpstr>
      <vt:lpstr>附表15 2024年度项目支出绩效自评表32</vt:lpstr>
      <vt:lpstr>附表15 2024年度项目支出绩效自评表33</vt:lpstr>
      <vt:lpstr>附表15 2024年度项目支出绩效自评表34</vt:lpstr>
      <vt:lpstr>附表15 2024年度项目支出绩效自评表35</vt:lpstr>
      <vt:lpstr>附表15 2024年度项目支出绩效自评表36</vt:lpstr>
      <vt:lpstr>附表15 2024年度项目支出绩效自评表37</vt:lpstr>
      <vt:lpstr>附表15 2024年度项目支出绩效自评表38</vt:lpstr>
      <vt:lpstr>附表15 2024年度项目支出绩效自评表39</vt:lpstr>
      <vt:lpstr>附表15 2024年度项目支出绩效自评表40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daisy</cp:lastModifiedBy>
  <dcterms:created xsi:type="dcterms:W3CDTF">2025-10-13T03:33:00Z</dcterms:created>
  <dcterms:modified xsi:type="dcterms:W3CDTF">2026-01-15T07:19:40Z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0C4D5EAA2A5742EDA032BC1D4BA7A100</vt:lpwstr>
  </property>
  <property fmtid="{D5CDD505-2E9C-101B-9397-08002B2CF9AE}" pid="3" name="KSOProductBuildVer">
    <vt:lpwstr>2052-12.1.0.23542</vt:lpwstr>
  </property>
  <property fmtid="{D5CDD505-2E9C-101B-9397-08002B2CF9AE}" pid="4" name="CalculationRule">
    <vt:i4>0</vt:i4>
  </property>
</Properties>
</file>