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第一批" sheetId="1" r:id="rId1"/>
  </sheets>
  <definedNames>
    <definedName name="_xlnm._FilterDatabase" localSheetId="0" hidden="1">第一批!$A$2:$R$40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<sst xmlns="http://schemas.openxmlformats.org/spreadsheetml/2006/main" count="305" uniqueCount="95">
  <si>
    <t>2025年西山区职业技能培训第一批发放表</t>
  </si>
  <si>
    <t>序号</t>
  </si>
  <si>
    <t>培训学校</t>
  </si>
  <si>
    <t>培训时间</t>
  </si>
  <si>
    <t>企业/社区</t>
  </si>
  <si>
    <t>培训地点</t>
  </si>
  <si>
    <t>培训专业</t>
  </si>
  <si>
    <t>培训人员类别</t>
  </si>
  <si>
    <t>等级</t>
  </si>
  <si>
    <t>是否移交纸质台账</t>
  </si>
  <si>
    <t>是否审核纸质台账</t>
  </si>
  <si>
    <t>补贴标准</t>
  </si>
  <si>
    <t>农村劳动力/高校生应拨付人数</t>
  </si>
  <si>
    <t>就业重点人群应拨付人数</t>
  </si>
  <si>
    <t>农村劳动力培训补贴
（元）</t>
  </si>
  <si>
    <t>就业重点人群培训补贴（元）</t>
  </si>
  <si>
    <t>生活补贴（元）</t>
  </si>
  <si>
    <t>应拨金额（元）</t>
  </si>
  <si>
    <t>备注</t>
  </si>
  <si>
    <t>昆明新长江职业培训学校</t>
  </si>
  <si>
    <t>2025.05.26-06.09</t>
  </si>
  <si>
    <t>昆明医科大学海源学院</t>
  </si>
  <si>
    <t>昆明医科大学海源学院（海源校区）</t>
  </si>
  <si>
    <t>养老护理员</t>
  </si>
  <si>
    <t>应届毕业生</t>
  </si>
  <si>
    <t>技能等级证（高级）</t>
  </si>
  <si>
    <t>是</t>
  </si>
  <si>
    <t>2025.06.27-07.11</t>
  </si>
  <si>
    <t>昆明学院</t>
  </si>
  <si>
    <t>园林绿化工</t>
  </si>
  <si>
    <t>农业技术员</t>
  </si>
  <si>
    <t>2025.10.12-10.22</t>
  </si>
  <si>
    <t>云南师范大学</t>
  </si>
  <si>
    <t>呈贡区聚贤街768号云南师范大学</t>
  </si>
  <si>
    <t>SYB培训</t>
  </si>
  <si>
    <t>毕业前2年大学生</t>
  </si>
  <si>
    <t>培训合格证</t>
  </si>
  <si>
    <t>2025.05.10-05.19</t>
  </si>
  <si>
    <t>昆明城市学院</t>
  </si>
  <si>
    <t>昆明城市学院（海源校区）</t>
  </si>
  <si>
    <t>昆明城市学院（杨林校区）</t>
  </si>
  <si>
    <t>网络创业培训（直播版）</t>
  </si>
  <si>
    <t>2025.05.27-06.10</t>
  </si>
  <si>
    <t>2025.08.25-08.29</t>
  </si>
  <si>
    <t>团结街道</t>
  </si>
  <si>
    <t>西山区团结街道办事处下冲社区居民委员会</t>
  </si>
  <si>
    <t>云南特色小吃制作培训</t>
  </si>
  <si>
    <t>农村劳动力</t>
  </si>
  <si>
    <t>小计</t>
  </si>
  <si>
    <t>13个班</t>
  </si>
  <si>
    <t>云南正本职业培训学校有限公司</t>
  </si>
  <si>
    <t>2025.10.13-10.24</t>
  </si>
  <si>
    <t>云南大学滇池学院</t>
  </si>
  <si>
    <t>滇池学院海埂校区3号楼208教室</t>
  </si>
  <si>
    <t>2025.06.04-06.16</t>
  </si>
  <si>
    <t>云南大学滇池学院杨林校区1号楼1104教师</t>
  </si>
  <si>
    <t>网络创业培训</t>
  </si>
  <si>
    <t>2025.07.15-07.20</t>
  </si>
  <si>
    <t>前卫街道</t>
  </si>
  <si>
    <t>西山区润城第二大道E101室</t>
  </si>
  <si>
    <t>西点烘焙培训</t>
  </si>
  <si>
    <t>2025.07.28-08.03</t>
  </si>
  <si>
    <t>社招</t>
  </si>
  <si>
    <t>云南正本教育基地三楼307室</t>
  </si>
  <si>
    <t>8个班</t>
  </si>
  <si>
    <t>昆明市中金科教文卫职业培训学校</t>
  </si>
  <si>
    <t>2025.05.13-05.27</t>
  </si>
  <si>
    <t>福海街道</t>
  </si>
  <si>
    <t>福海街道办事处</t>
  </si>
  <si>
    <t>咖啡师</t>
  </si>
  <si>
    <t>技能等级证（初级）</t>
  </si>
  <si>
    <t>2025.09.09-09.23</t>
  </si>
  <si>
    <t>2个班</t>
  </si>
  <si>
    <t>昆明市西山区方舟医技职业培训学校</t>
  </si>
  <si>
    <t>2025.05.27-06.15</t>
  </si>
  <si>
    <t>营养师</t>
  </si>
  <si>
    <t>1个班</t>
  </si>
  <si>
    <t>云南汇浙青创职业技能培训学校有限公司</t>
  </si>
  <si>
    <t>2025.05.27-06.22</t>
  </si>
  <si>
    <t>昆明医科大学海源学院（杨林校区）</t>
  </si>
  <si>
    <t>健康管理师</t>
  </si>
  <si>
    <t>昆明五华区玖二久职业培训学校有限公司</t>
  </si>
  <si>
    <t>2025.07.04-07.19</t>
  </si>
  <si>
    <t>永昌街道</t>
  </si>
  <si>
    <t>西山区永宁里社区居委会</t>
  </si>
  <si>
    <t>电工</t>
  </si>
  <si>
    <t>2025.10.12-10.18</t>
  </si>
  <si>
    <t>电商运营管理培训</t>
  </si>
  <si>
    <t>昆明市呈贡区呈贡实力职业培训学校有限公司</t>
  </si>
  <si>
    <t>2025.05.14-05.28</t>
  </si>
  <si>
    <t>西式面点师</t>
  </si>
  <si>
    <t>2025.06.12-06.26</t>
  </si>
  <si>
    <t>3个班</t>
  </si>
  <si>
    <t>合计</t>
  </si>
  <si>
    <t>30个班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</si>
</sst>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/>
    <xf numFmtId="0" fontId="1" fillId="0" borderId="1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40"/>
  <sheetViews>
    <sheetView tabSelected="1" topLeftCell="A34" workbookViewId="0">
      <selection activeCell="H36" sqref="H36"/>
    </sheetView>
  </sheetViews>
  <sheetFormatPr defaultColWidth="9" defaultRowHeight="13.5"/>
  <cols>
    <col min="1" max="1" width="7.875" customWidth="1"/>
    <col min="2" max="2" width="12.625" customWidth="1"/>
    <col min="3" max="4" width="12.5" customWidth="1"/>
    <col min="5" max="5" width="16.125" customWidth="1"/>
    <col min="6" max="6" width="12.125" customWidth="1"/>
    <col min="7" max="7" width="10.625" customWidth="1"/>
    <col min="8" max="8" width="10.375" customWidth="1"/>
    <col min="9" max="9" width="5.75" customWidth="1"/>
    <col min="10" max="10" width="6.125" customWidth="1"/>
    <col min="14" max="14" width="9.25"/>
    <col min="17" max="17" width="9.25"/>
  </cols>
  <sheetData>
    <row r="1" ht="25.5" spans="1:18">
      <c r="A1" s="1" t="s">
        <v>0</v>
      </c>
      <c r="B1" s="1"/>
      <c r="C1" s="1"/>
      <c r="D1" s="1"/>
      <c r="E1" s="1"/>
      <c r="F1" s="1"/>
      <c r="G1" s="1"/>
      <c r="H1" s="1"/>
      <c r="I1" s="11"/>
      <c r="J1" s="11"/>
      <c r="K1" s="1"/>
      <c r="L1" s="1"/>
      <c r="M1" s="1"/>
      <c r="N1" s="1"/>
      <c r="O1" s="1"/>
      <c r="P1" s="1"/>
      <c r="Q1" s="11"/>
      <c r="R1" s="1"/>
    </row>
    <row r="2" ht="54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2" t="s">
        <v>14</v>
      </c>
      <c r="O2" s="12" t="s">
        <v>15</v>
      </c>
      <c r="P2" s="2" t="s">
        <v>16</v>
      </c>
      <c r="Q2" s="2" t="s">
        <v>17</v>
      </c>
      <c r="R2" s="2" t="s">
        <v>18</v>
      </c>
    </row>
    <row r="3" ht="27" spans="1:18">
      <c r="A3" s="3">
        <v>11</v>
      </c>
      <c r="B3" s="4" t="s">
        <v>19</v>
      </c>
      <c r="C3" s="4" t="s">
        <v>20</v>
      </c>
      <c r="D3" s="4" t="s">
        <v>21</v>
      </c>
      <c r="E3" s="4" t="s">
        <v>22</v>
      </c>
      <c r="F3" s="5" t="s">
        <v>23</v>
      </c>
      <c r="G3" s="4" t="s">
        <v>24</v>
      </c>
      <c r="H3" s="4" t="s">
        <v>25</v>
      </c>
      <c r="I3" s="13" t="s">
        <v>26</v>
      </c>
      <c r="J3" s="13" t="s">
        <v>26</v>
      </c>
      <c r="K3" s="14">
        <v>2600</v>
      </c>
      <c r="L3" s="14">
        <v>59</v>
      </c>
      <c r="M3" s="14">
        <v>0</v>
      </c>
      <c r="N3" s="14">
        <f>K3*L3</f>
        <v>153400</v>
      </c>
      <c r="O3" s="14">
        <f>K3*M3</f>
        <v>0</v>
      </c>
      <c r="P3" s="14">
        <v>0</v>
      </c>
      <c r="Q3" s="14">
        <f>N3+O3+P3</f>
        <v>153400</v>
      </c>
      <c r="R3" s="19"/>
    </row>
    <row r="4" ht="27" spans="1:18">
      <c r="A4" s="3">
        <v>19</v>
      </c>
      <c r="B4" s="4" t="s">
        <v>19</v>
      </c>
      <c r="C4" s="4" t="s">
        <v>27</v>
      </c>
      <c r="D4" s="4" t="s">
        <v>28</v>
      </c>
      <c r="E4" s="4" t="s">
        <v>28</v>
      </c>
      <c r="F4" s="5" t="s">
        <v>29</v>
      </c>
      <c r="G4" s="4" t="s">
        <v>24</v>
      </c>
      <c r="H4" s="4" t="s">
        <v>25</v>
      </c>
      <c r="I4" s="13" t="s">
        <v>26</v>
      </c>
      <c r="J4" s="13" t="s">
        <v>26</v>
      </c>
      <c r="K4" s="14">
        <v>2600</v>
      </c>
      <c r="L4" s="14">
        <v>32</v>
      </c>
      <c r="M4" s="14">
        <v>0</v>
      </c>
      <c r="N4" s="14">
        <f>K4*L4</f>
        <v>83200</v>
      </c>
      <c r="O4" s="14">
        <f t="shared" ref="O4:O15" si="0">K4*M4</f>
        <v>0</v>
      </c>
      <c r="P4" s="14">
        <v>0</v>
      </c>
      <c r="Q4" s="14">
        <f t="shared" ref="Q4:Q15" si="1">N4+O4+P4</f>
        <v>83200</v>
      </c>
      <c r="R4" s="19"/>
    </row>
    <row r="5" ht="27" spans="1:18">
      <c r="A5" s="3">
        <v>18</v>
      </c>
      <c r="B5" s="4" t="s">
        <v>19</v>
      </c>
      <c r="C5" s="4" t="s">
        <v>27</v>
      </c>
      <c r="D5" s="4" t="s">
        <v>28</v>
      </c>
      <c r="E5" s="4" t="s">
        <v>28</v>
      </c>
      <c r="F5" s="4" t="s">
        <v>30</v>
      </c>
      <c r="G5" s="4" t="s">
        <v>24</v>
      </c>
      <c r="H5" s="4" t="s">
        <v>25</v>
      </c>
      <c r="I5" s="13" t="s">
        <v>26</v>
      </c>
      <c r="J5" s="13" t="s">
        <v>26</v>
      </c>
      <c r="K5" s="14">
        <v>2600</v>
      </c>
      <c r="L5" s="14">
        <v>50</v>
      </c>
      <c r="M5" s="14">
        <v>0</v>
      </c>
      <c r="N5" s="14">
        <f t="shared" ref="N5:N15" si="2">K5*L5</f>
        <v>130000</v>
      </c>
      <c r="O5" s="14">
        <f t="shared" si="0"/>
        <v>0</v>
      </c>
      <c r="P5" s="14">
        <v>0</v>
      </c>
      <c r="Q5" s="14">
        <f t="shared" si="1"/>
        <v>130000</v>
      </c>
      <c r="R5" s="19"/>
    </row>
    <row r="6" ht="27" spans="1:18">
      <c r="A6" s="3">
        <v>27</v>
      </c>
      <c r="B6" s="4" t="s">
        <v>19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13" t="s">
        <v>26</v>
      </c>
      <c r="J6" s="13" t="s">
        <v>26</v>
      </c>
      <c r="K6" s="14">
        <v>1200</v>
      </c>
      <c r="L6" s="14">
        <v>30</v>
      </c>
      <c r="M6" s="14">
        <v>0</v>
      </c>
      <c r="N6" s="14">
        <f t="shared" si="2"/>
        <v>36000</v>
      </c>
      <c r="O6" s="14">
        <v>0</v>
      </c>
      <c r="P6" s="14">
        <v>0</v>
      </c>
      <c r="Q6" s="14">
        <f t="shared" si="1"/>
        <v>36000</v>
      </c>
      <c r="R6" s="19"/>
    </row>
    <row r="7" ht="27" spans="1:18">
      <c r="A7" s="3">
        <v>5</v>
      </c>
      <c r="B7" s="4" t="s">
        <v>19</v>
      </c>
      <c r="C7" s="4" t="s">
        <v>37</v>
      </c>
      <c r="D7" s="4" t="s">
        <v>38</v>
      </c>
      <c r="E7" s="4" t="s">
        <v>39</v>
      </c>
      <c r="F7" s="4" t="s">
        <v>34</v>
      </c>
      <c r="G7" s="4" t="s">
        <v>35</v>
      </c>
      <c r="H7" s="4" t="s">
        <v>36</v>
      </c>
      <c r="I7" s="13" t="s">
        <v>26</v>
      </c>
      <c r="J7" s="13" t="s">
        <v>26</v>
      </c>
      <c r="K7" s="14">
        <v>1200</v>
      </c>
      <c r="L7" s="14">
        <v>30</v>
      </c>
      <c r="M7" s="14">
        <v>0</v>
      </c>
      <c r="N7" s="14">
        <f t="shared" si="2"/>
        <v>36000</v>
      </c>
      <c r="O7" s="14">
        <f t="shared" si="0"/>
        <v>0</v>
      </c>
      <c r="P7" s="14">
        <v>0</v>
      </c>
      <c r="Q7" s="14">
        <f t="shared" si="1"/>
        <v>36000</v>
      </c>
      <c r="R7" s="19"/>
    </row>
    <row r="8" ht="27" spans="1:18">
      <c r="A8" s="3">
        <v>3</v>
      </c>
      <c r="B8" s="4" t="s">
        <v>19</v>
      </c>
      <c r="C8" s="4" t="s">
        <v>37</v>
      </c>
      <c r="D8" s="4" t="s">
        <v>38</v>
      </c>
      <c r="E8" s="4" t="s">
        <v>40</v>
      </c>
      <c r="F8" s="4" t="s">
        <v>34</v>
      </c>
      <c r="G8" s="4" t="s">
        <v>35</v>
      </c>
      <c r="H8" s="4" t="s">
        <v>36</v>
      </c>
      <c r="I8" s="13" t="s">
        <v>26</v>
      </c>
      <c r="J8" s="13" t="s">
        <v>26</v>
      </c>
      <c r="K8" s="14">
        <v>1200</v>
      </c>
      <c r="L8" s="14">
        <v>30</v>
      </c>
      <c r="M8" s="14">
        <v>0</v>
      </c>
      <c r="N8" s="14">
        <f t="shared" si="2"/>
        <v>36000</v>
      </c>
      <c r="O8" s="14">
        <f t="shared" si="0"/>
        <v>0</v>
      </c>
      <c r="P8" s="14">
        <v>0</v>
      </c>
      <c r="Q8" s="14">
        <f t="shared" si="1"/>
        <v>36000</v>
      </c>
      <c r="R8" s="19"/>
    </row>
    <row r="9" ht="27" spans="1:18">
      <c r="A9" s="3">
        <v>2</v>
      </c>
      <c r="B9" s="4" t="s">
        <v>19</v>
      </c>
      <c r="C9" s="4" t="s">
        <v>37</v>
      </c>
      <c r="D9" s="4" t="s">
        <v>38</v>
      </c>
      <c r="E9" s="4" t="s">
        <v>40</v>
      </c>
      <c r="F9" s="4" t="s">
        <v>34</v>
      </c>
      <c r="G9" s="4" t="s">
        <v>35</v>
      </c>
      <c r="H9" s="4" t="s">
        <v>36</v>
      </c>
      <c r="I9" s="13" t="s">
        <v>26</v>
      </c>
      <c r="J9" s="13" t="s">
        <v>26</v>
      </c>
      <c r="K9" s="14">
        <v>1200</v>
      </c>
      <c r="L9" s="14">
        <v>30</v>
      </c>
      <c r="M9" s="14">
        <v>0</v>
      </c>
      <c r="N9" s="14">
        <f t="shared" si="2"/>
        <v>36000</v>
      </c>
      <c r="O9" s="14">
        <f t="shared" si="0"/>
        <v>0</v>
      </c>
      <c r="P9" s="14">
        <v>0</v>
      </c>
      <c r="Q9" s="14">
        <f t="shared" si="1"/>
        <v>36000</v>
      </c>
      <c r="R9" s="19"/>
    </row>
    <row r="10" ht="27" spans="1:18">
      <c r="A10" s="3">
        <v>1</v>
      </c>
      <c r="B10" s="4" t="s">
        <v>19</v>
      </c>
      <c r="C10" s="4" t="s">
        <v>37</v>
      </c>
      <c r="D10" s="4" t="s">
        <v>38</v>
      </c>
      <c r="E10" s="4" t="s">
        <v>40</v>
      </c>
      <c r="F10" s="4" t="s">
        <v>34</v>
      </c>
      <c r="G10" s="4" t="s">
        <v>35</v>
      </c>
      <c r="H10" s="4" t="s">
        <v>36</v>
      </c>
      <c r="I10" s="13" t="s">
        <v>26</v>
      </c>
      <c r="J10" s="13" t="s">
        <v>26</v>
      </c>
      <c r="K10" s="14">
        <v>1200</v>
      </c>
      <c r="L10" s="14">
        <v>30</v>
      </c>
      <c r="M10" s="14">
        <v>0</v>
      </c>
      <c r="N10" s="14">
        <f t="shared" si="2"/>
        <v>36000</v>
      </c>
      <c r="O10" s="14">
        <f t="shared" si="0"/>
        <v>0</v>
      </c>
      <c r="P10" s="14">
        <v>0</v>
      </c>
      <c r="Q10" s="14">
        <f t="shared" si="1"/>
        <v>36000</v>
      </c>
      <c r="R10" s="19"/>
    </row>
    <row r="11" ht="27" spans="1:18">
      <c r="A11" s="3">
        <v>4</v>
      </c>
      <c r="B11" s="4" t="s">
        <v>19</v>
      </c>
      <c r="C11" s="4" t="s">
        <v>37</v>
      </c>
      <c r="D11" s="4" t="s">
        <v>38</v>
      </c>
      <c r="E11" s="4" t="s">
        <v>40</v>
      </c>
      <c r="F11" s="6" t="s">
        <v>41</v>
      </c>
      <c r="G11" s="4" t="s">
        <v>35</v>
      </c>
      <c r="H11" s="4" t="s">
        <v>36</v>
      </c>
      <c r="I11" s="13" t="s">
        <v>26</v>
      </c>
      <c r="J11" s="13" t="s">
        <v>26</v>
      </c>
      <c r="K11" s="14">
        <v>1500</v>
      </c>
      <c r="L11" s="14">
        <v>30</v>
      </c>
      <c r="M11" s="14">
        <v>0</v>
      </c>
      <c r="N11" s="14">
        <f t="shared" si="2"/>
        <v>45000</v>
      </c>
      <c r="O11" s="14">
        <f t="shared" si="0"/>
        <v>0</v>
      </c>
      <c r="P11" s="14">
        <v>0</v>
      </c>
      <c r="Q11" s="14">
        <f t="shared" si="1"/>
        <v>45000</v>
      </c>
      <c r="R11" s="19"/>
    </row>
    <row r="12" ht="27" spans="1:18">
      <c r="A12" s="3">
        <v>7</v>
      </c>
      <c r="B12" s="4" t="s">
        <v>19</v>
      </c>
      <c r="C12" s="4" t="s">
        <v>37</v>
      </c>
      <c r="D12" s="4" t="s">
        <v>38</v>
      </c>
      <c r="E12" s="4" t="s">
        <v>40</v>
      </c>
      <c r="F12" s="6" t="s">
        <v>41</v>
      </c>
      <c r="G12" s="4" t="s">
        <v>35</v>
      </c>
      <c r="H12" s="4" t="s">
        <v>36</v>
      </c>
      <c r="I12" s="13" t="s">
        <v>26</v>
      </c>
      <c r="J12" s="13" t="s">
        <v>26</v>
      </c>
      <c r="K12" s="14">
        <v>1500</v>
      </c>
      <c r="L12" s="14">
        <v>30</v>
      </c>
      <c r="M12" s="14">
        <v>0</v>
      </c>
      <c r="N12" s="14">
        <f t="shared" si="2"/>
        <v>45000</v>
      </c>
      <c r="O12" s="14">
        <f t="shared" si="0"/>
        <v>0</v>
      </c>
      <c r="P12" s="14">
        <v>0</v>
      </c>
      <c r="Q12" s="14">
        <f t="shared" si="1"/>
        <v>45000</v>
      </c>
      <c r="R12" s="19"/>
    </row>
    <row r="13" ht="27" spans="1:18">
      <c r="A13" s="3">
        <v>6</v>
      </c>
      <c r="B13" s="4" t="s">
        <v>19</v>
      </c>
      <c r="C13" s="4" t="s">
        <v>37</v>
      </c>
      <c r="D13" s="4" t="s">
        <v>38</v>
      </c>
      <c r="E13" s="4" t="s">
        <v>40</v>
      </c>
      <c r="F13" s="6" t="s">
        <v>41</v>
      </c>
      <c r="G13" s="4" t="s">
        <v>35</v>
      </c>
      <c r="H13" s="4" t="s">
        <v>36</v>
      </c>
      <c r="I13" s="13" t="s">
        <v>26</v>
      </c>
      <c r="J13" s="13" t="s">
        <v>26</v>
      </c>
      <c r="K13" s="14">
        <v>1500</v>
      </c>
      <c r="L13" s="14">
        <v>30</v>
      </c>
      <c r="M13" s="14">
        <v>0</v>
      </c>
      <c r="N13" s="14">
        <f t="shared" si="2"/>
        <v>45000</v>
      </c>
      <c r="O13" s="14">
        <f t="shared" si="0"/>
        <v>0</v>
      </c>
      <c r="P13" s="14">
        <v>0</v>
      </c>
      <c r="Q13" s="14">
        <f t="shared" si="1"/>
        <v>45000</v>
      </c>
      <c r="R13" s="19"/>
    </row>
    <row r="14" ht="27" spans="1:18">
      <c r="A14" s="3">
        <v>12</v>
      </c>
      <c r="B14" s="4" t="s">
        <v>19</v>
      </c>
      <c r="C14" s="4" t="s">
        <v>42</v>
      </c>
      <c r="D14" s="4" t="s">
        <v>38</v>
      </c>
      <c r="E14" s="4" t="s">
        <v>40</v>
      </c>
      <c r="F14" s="6" t="s">
        <v>41</v>
      </c>
      <c r="G14" s="4" t="s">
        <v>35</v>
      </c>
      <c r="H14" s="4" t="s">
        <v>36</v>
      </c>
      <c r="I14" s="13" t="s">
        <v>26</v>
      </c>
      <c r="J14" s="13" t="s">
        <v>26</v>
      </c>
      <c r="K14" s="14">
        <v>1500</v>
      </c>
      <c r="L14" s="14">
        <v>29</v>
      </c>
      <c r="M14" s="14">
        <v>0</v>
      </c>
      <c r="N14" s="14">
        <f t="shared" si="2"/>
        <v>43500</v>
      </c>
      <c r="O14" s="14">
        <f t="shared" si="0"/>
        <v>0</v>
      </c>
      <c r="P14" s="14">
        <v>0</v>
      </c>
      <c r="Q14" s="14">
        <f t="shared" si="1"/>
        <v>43500</v>
      </c>
      <c r="R14" s="19"/>
    </row>
    <row r="15" ht="40.5" spans="1:18">
      <c r="A15" s="3">
        <v>23</v>
      </c>
      <c r="B15" s="4" t="s">
        <v>19</v>
      </c>
      <c r="C15" s="4" t="s">
        <v>43</v>
      </c>
      <c r="D15" s="4" t="s">
        <v>44</v>
      </c>
      <c r="E15" s="4" t="s">
        <v>45</v>
      </c>
      <c r="F15" s="4" t="s">
        <v>46</v>
      </c>
      <c r="G15" s="4" t="s">
        <v>47</v>
      </c>
      <c r="H15" s="4" t="s">
        <v>36</v>
      </c>
      <c r="I15" s="13" t="s">
        <v>26</v>
      </c>
      <c r="J15" s="13" t="s">
        <v>26</v>
      </c>
      <c r="K15" s="14">
        <v>700</v>
      </c>
      <c r="L15" s="14">
        <v>36</v>
      </c>
      <c r="M15" s="14">
        <v>0</v>
      </c>
      <c r="N15" s="14">
        <f t="shared" si="2"/>
        <v>25200</v>
      </c>
      <c r="O15" s="14">
        <f t="shared" si="0"/>
        <v>0</v>
      </c>
      <c r="P15" s="14">
        <v>0</v>
      </c>
      <c r="Q15" s="14">
        <f t="shared" si="1"/>
        <v>25200</v>
      </c>
      <c r="R15" s="19"/>
    </row>
    <row r="16" ht="28" customHeight="1" spans="1:18">
      <c r="A16" s="7"/>
      <c r="B16" s="8" t="s">
        <v>48</v>
      </c>
      <c r="C16" s="8" t="s">
        <v>49</v>
      </c>
      <c r="D16" s="8"/>
      <c r="E16" s="8"/>
      <c r="F16" s="8"/>
      <c r="G16" s="8"/>
      <c r="H16" s="8"/>
      <c r="I16" s="15"/>
      <c r="J16" s="15"/>
      <c r="K16" s="8"/>
      <c r="L16" s="16">
        <f>SUM(L3:L15)</f>
        <v>446</v>
      </c>
      <c r="M16" s="16">
        <f t="shared" ref="M16:R16" si="3">SUM(M3:M15)</f>
        <v>0</v>
      </c>
      <c r="N16" s="16">
        <f t="shared" si="3"/>
        <v>750300</v>
      </c>
      <c r="O16" s="16">
        <f t="shared" si="3"/>
        <v>0</v>
      </c>
      <c r="P16" s="16">
        <f t="shared" si="3"/>
        <v>0</v>
      </c>
      <c r="Q16" s="16">
        <f t="shared" si="3"/>
        <v>750300</v>
      </c>
      <c r="R16" s="16"/>
    </row>
    <row r="17" ht="40.5" spans="1:18">
      <c r="A17" s="3">
        <v>34</v>
      </c>
      <c r="B17" s="4" t="s">
        <v>50</v>
      </c>
      <c r="C17" s="4" t="s">
        <v>51</v>
      </c>
      <c r="D17" s="4" t="s">
        <v>52</v>
      </c>
      <c r="E17" s="4" t="s">
        <v>53</v>
      </c>
      <c r="F17" s="4" t="s">
        <v>34</v>
      </c>
      <c r="G17" s="4" t="s">
        <v>35</v>
      </c>
      <c r="H17" s="4" t="s">
        <v>36</v>
      </c>
      <c r="I17" s="13" t="s">
        <v>26</v>
      </c>
      <c r="J17" s="13" t="s">
        <v>26</v>
      </c>
      <c r="K17" s="14">
        <v>1200</v>
      </c>
      <c r="L17" s="14">
        <v>30</v>
      </c>
      <c r="M17" s="14">
        <v>0</v>
      </c>
      <c r="N17" s="14">
        <f t="shared" ref="N17:N24" si="4">K17*L17</f>
        <v>36000</v>
      </c>
      <c r="O17" s="14">
        <f t="shared" ref="O17:O24" si="5">K17*M17</f>
        <v>0</v>
      </c>
      <c r="P17" s="14">
        <v>0</v>
      </c>
      <c r="Q17" s="14">
        <f t="shared" ref="Q17:Q24" si="6">N17+O17+P17</f>
        <v>36000</v>
      </c>
      <c r="R17" s="19"/>
    </row>
    <row r="18" ht="40.5" spans="1:18">
      <c r="A18" s="3">
        <v>33</v>
      </c>
      <c r="B18" s="4" t="s">
        <v>50</v>
      </c>
      <c r="C18" s="4" t="s">
        <v>51</v>
      </c>
      <c r="D18" s="4" t="s">
        <v>52</v>
      </c>
      <c r="E18" s="4" t="s">
        <v>53</v>
      </c>
      <c r="F18" s="4" t="s">
        <v>34</v>
      </c>
      <c r="G18" s="4" t="s">
        <v>35</v>
      </c>
      <c r="H18" s="4" t="s">
        <v>36</v>
      </c>
      <c r="I18" s="13" t="s">
        <v>26</v>
      </c>
      <c r="J18" s="13" t="s">
        <v>26</v>
      </c>
      <c r="K18" s="14">
        <v>1200</v>
      </c>
      <c r="L18" s="14">
        <v>30</v>
      </c>
      <c r="M18" s="14">
        <v>0</v>
      </c>
      <c r="N18" s="14">
        <f t="shared" si="4"/>
        <v>36000</v>
      </c>
      <c r="O18" s="14">
        <f t="shared" si="5"/>
        <v>0</v>
      </c>
      <c r="P18" s="14">
        <v>0</v>
      </c>
      <c r="Q18" s="14">
        <f t="shared" si="6"/>
        <v>36000</v>
      </c>
      <c r="R18" s="19"/>
    </row>
    <row r="19" ht="40.5" spans="1:18">
      <c r="A19" s="3">
        <v>31</v>
      </c>
      <c r="B19" s="4" t="s">
        <v>50</v>
      </c>
      <c r="C19" s="4" t="s">
        <v>51</v>
      </c>
      <c r="D19" s="4" t="s">
        <v>52</v>
      </c>
      <c r="E19" s="4" t="s">
        <v>53</v>
      </c>
      <c r="F19" s="4" t="s">
        <v>34</v>
      </c>
      <c r="G19" s="4" t="s">
        <v>35</v>
      </c>
      <c r="H19" s="4" t="s">
        <v>36</v>
      </c>
      <c r="I19" s="13" t="s">
        <v>26</v>
      </c>
      <c r="J19" s="13" t="s">
        <v>26</v>
      </c>
      <c r="K19" s="14">
        <v>1200</v>
      </c>
      <c r="L19" s="14">
        <v>29</v>
      </c>
      <c r="M19" s="14">
        <v>0</v>
      </c>
      <c r="N19" s="14">
        <f t="shared" si="4"/>
        <v>34800</v>
      </c>
      <c r="O19" s="14">
        <f t="shared" si="5"/>
        <v>0</v>
      </c>
      <c r="P19" s="14">
        <v>0</v>
      </c>
      <c r="Q19" s="14">
        <f t="shared" si="6"/>
        <v>34800</v>
      </c>
      <c r="R19" s="19"/>
    </row>
    <row r="20" ht="40.5" spans="1:18">
      <c r="A20" s="3">
        <v>30</v>
      </c>
      <c r="B20" s="4" t="s">
        <v>50</v>
      </c>
      <c r="C20" s="4" t="s">
        <v>51</v>
      </c>
      <c r="D20" s="4" t="s">
        <v>52</v>
      </c>
      <c r="E20" s="4" t="s">
        <v>53</v>
      </c>
      <c r="F20" s="4" t="s">
        <v>34</v>
      </c>
      <c r="G20" s="4" t="s">
        <v>35</v>
      </c>
      <c r="H20" s="4" t="s">
        <v>36</v>
      </c>
      <c r="I20" s="13" t="s">
        <v>26</v>
      </c>
      <c r="J20" s="13" t="s">
        <v>26</v>
      </c>
      <c r="K20" s="14">
        <v>1200</v>
      </c>
      <c r="L20" s="14">
        <v>30</v>
      </c>
      <c r="M20" s="14">
        <v>0</v>
      </c>
      <c r="N20" s="14">
        <f t="shared" si="4"/>
        <v>36000</v>
      </c>
      <c r="O20" s="14">
        <f t="shared" si="5"/>
        <v>0</v>
      </c>
      <c r="P20" s="14">
        <v>0</v>
      </c>
      <c r="Q20" s="14">
        <f t="shared" si="6"/>
        <v>36000</v>
      </c>
      <c r="R20" s="19"/>
    </row>
    <row r="21" ht="40.5" spans="1:18">
      <c r="A21" s="3">
        <v>32</v>
      </c>
      <c r="B21" s="4" t="s">
        <v>50</v>
      </c>
      <c r="C21" s="4" t="s">
        <v>51</v>
      </c>
      <c r="D21" s="4" t="s">
        <v>52</v>
      </c>
      <c r="E21" s="4" t="s">
        <v>53</v>
      </c>
      <c r="F21" s="4" t="s">
        <v>34</v>
      </c>
      <c r="G21" s="4" t="s">
        <v>35</v>
      </c>
      <c r="H21" s="4" t="s">
        <v>36</v>
      </c>
      <c r="I21" s="13" t="s">
        <v>26</v>
      </c>
      <c r="J21" s="13" t="s">
        <v>26</v>
      </c>
      <c r="K21" s="14">
        <v>1200</v>
      </c>
      <c r="L21" s="14">
        <v>30</v>
      </c>
      <c r="M21" s="14">
        <v>0</v>
      </c>
      <c r="N21" s="14">
        <f t="shared" si="4"/>
        <v>36000</v>
      </c>
      <c r="O21" s="14">
        <f t="shared" si="5"/>
        <v>0</v>
      </c>
      <c r="P21" s="14">
        <v>0</v>
      </c>
      <c r="Q21" s="14">
        <f t="shared" si="6"/>
        <v>36000</v>
      </c>
      <c r="R21" s="19"/>
    </row>
    <row r="22" ht="40.5" spans="1:18">
      <c r="A22" s="3">
        <v>15</v>
      </c>
      <c r="B22" s="4" t="s">
        <v>50</v>
      </c>
      <c r="C22" s="4" t="s">
        <v>54</v>
      </c>
      <c r="D22" s="4" t="s">
        <v>52</v>
      </c>
      <c r="E22" s="4" t="s">
        <v>55</v>
      </c>
      <c r="F22" s="5" t="s">
        <v>56</v>
      </c>
      <c r="G22" s="4" t="s">
        <v>35</v>
      </c>
      <c r="H22" s="4" t="s">
        <v>36</v>
      </c>
      <c r="I22" s="13" t="s">
        <v>26</v>
      </c>
      <c r="J22" s="13" t="s">
        <v>26</v>
      </c>
      <c r="K22" s="14">
        <v>1500</v>
      </c>
      <c r="L22" s="14">
        <v>30</v>
      </c>
      <c r="M22" s="14">
        <v>0</v>
      </c>
      <c r="N22" s="14">
        <f t="shared" si="4"/>
        <v>45000</v>
      </c>
      <c r="O22" s="14">
        <f t="shared" si="5"/>
        <v>0</v>
      </c>
      <c r="P22" s="14">
        <v>0</v>
      </c>
      <c r="Q22" s="14">
        <f t="shared" si="6"/>
        <v>45000</v>
      </c>
      <c r="R22" s="19"/>
    </row>
    <row r="23" ht="40.5" spans="1:18">
      <c r="A23" s="3">
        <v>21</v>
      </c>
      <c r="B23" s="4" t="s">
        <v>50</v>
      </c>
      <c r="C23" s="4" t="s">
        <v>57</v>
      </c>
      <c r="D23" s="4" t="s">
        <v>58</v>
      </c>
      <c r="E23" s="4" t="s">
        <v>59</v>
      </c>
      <c r="F23" s="4" t="s">
        <v>60</v>
      </c>
      <c r="G23" s="4" t="s">
        <v>47</v>
      </c>
      <c r="H23" s="4" t="s">
        <v>36</v>
      </c>
      <c r="I23" s="13" t="s">
        <v>26</v>
      </c>
      <c r="J23" s="13" t="s">
        <v>26</v>
      </c>
      <c r="K23" s="14">
        <v>800</v>
      </c>
      <c r="L23" s="14">
        <v>29</v>
      </c>
      <c r="M23" s="14">
        <v>0</v>
      </c>
      <c r="N23" s="14">
        <f t="shared" si="4"/>
        <v>23200</v>
      </c>
      <c r="O23" s="14">
        <f t="shared" si="5"/>
        <v>0</v>
      </c>
      <c r="P23" s="14">
        <v>0</v>
      </c>
      <c r="Q23" s="14">
        <f t="shared" si="6"/>
        <v>23200</v>
      </c>
      <c r="R23" s="19"/>
    </row>
    <row r="24" ht="40.5" spans="1:18">
      <c r="A24" s="3">
        <v>22</v>
      </c>
      <c r="B24" s="4" t="s">
        <v>50</v>
      </c>
      <c r="C24" s="4" t="s">
        <v>61</v>
      </c>
      <c r="D24" s="4" t="s">
        <v>62</v>
      </c>
      <c r="E24" s="4" t="s">
        <v>63</v>
      </c>
      <c r="F24" s="6" t="s">
        <v>41</v>
      </c>
      <c r="G24" s="4" t="s">
        <v>47</v>
      </c>
      <c r="H24" s="4" t="s">
        <v>36</v>
      </c>
      <c r="I24" s="13" t="s">
        <v>26</v>
      </c>
      <c r="J24" s="13" t="s">
        <v>26</v>
      </c>
      <c r="K24" s="14">
        <v>1500</v>
      </c>
      <c r="L24" s="14">
        <v>26</v>
      </c>
      <c r="M24" s="14">
        <v>0</v>
      </c>
      <c r="N24" s="14">
        <f t="shared" si="4"/>
        <v>39000</v>
      </c>
      <c r="O24" s="14">
        <f t="shared" si="5"/>
        <v>0</v>
      </c>
      <c r="P24" s="14">
        <v>0</v>
      </c>
      <c r="Q24" s="14">
        <f t="shared" si="6"/>
        <v>39000</v>
      </c>
      <c r="R24" s="19"/>
    </row>
    <row r="25" ht="28" customHeight="1" spans="1:18">
      <c r="A25" s="7"/>
      <c r="B25" s="8" t="s">
        <v>48</v>
      </c>
      <c r="C25" s="8" t="s">
        <v>64</v>
      </c>
      <c r="D25" s="8"/>
      <c r="E25" s="8"/>
      <c r="F25" s="8"/>
      <c r="G25" s="8"/>
      <c r="H25" s="8"/>
      <c r="I25" s="15"/>
      <c r="J25" s="15"/>
      <c r="K25" s="8"/>
      <c r="L25" s="16">
        <f>SUM(L17:L24)</f>
        <v>234</v>
      </c>
      <c r="M25" s="16">
        <f t="shared" ref="M25:R25" si="7">SUM(M17:M24)</f>
        <v>0</v>
      </c>
      <c r="N25" s="16">
        <f t="shared" si="7"/>
        <v>286000</v>
      </c>
      <c r="O25" s="16">
        <f t="shared" si="7"/>
        <v>0</v>
      </c>
      <c r="P25" s="16">
        <f t="shared" si="7"/>
        <v>0</v>
      </c>
      <c r="Q25" s="16">
        <f t="shared" si="7"/>
        <v>286000</v>
      </c>
      <c r="R25" s="16"/>
    </row>
    <row r="26" ht="40.5" spans="1:18">
      <c r="A26" s="3">
        <v>8</v>
      </c>
      <c r="B26" s="4" t="s">
        <v>65</v>
      </c>
      <c r="C26" s="4" t="s">
        <v>66</v>
      </c>
      <c r="D26" s="4" t="s">
        <v>67</v>
      </c>
      <c r="E26" s="4" t="s">
        <v>68</v>
      </c>
      <c r="F26" s="5" t="s">
        <v>69</v>
      </c>
      <c r="G26" s="4" t="s">
        <v>47</v>
      </c>
      <c r="H26" s="4" t="s">
        <v>70</v>
      </c>
      <c r="I26" s="13" t="s">
        <v>26</v>
      </c>
      <c r="J26" s="13" t="s">
        <v>26</v>
      </c>
      <c r="K26" s="14">
        <v>1400</v>
      </c>
      <c r="L26" s="14">
        <v>54</v>
      </c>
      <c r="M26" s="14">
        <v>0</v>
      </c>
      <c r="N26" s="14">
        <f>K26*L26</f>
        <v>75600</v>
      </c>
      <c r="O26" s="14">
        <f>K26*M26</f>
        <v>0</v>
      </c>
      <c r="P26" s="14">
        <v>0</v>
      </c>
      <c r="Q26" s="14">
        <f>N26+O26+P26</f>
        <v>75600</v>
      </c>
      <c r="R26" s="19"/>
    </row>
    <row r="27" ht="40.5" spans="1:18">
      <c r="A27" s="3">
        <v>26</v>
      </c>
      <c r="B27" s="4" t="s">
        <v>65</v>
      </c>
      <c r="C27" s="4" t="s">
        <v>71</v>
      </c>
      <c r="D27" s="4" t="s">
        <v>67</v>
      </c>
      <c r="E27" s="4" t="s">
        <v>68</v>
      </c>
      <c r="F27" s="4" t="s">
        <v>23</v>
      </c>
      <c r="G27" s="4" t="s">
        <v>47</v>
      </c>
      <c r="H27" s="4" t="s">
        <v>70</v>
      </c>
      <c r="I27" s="13" t="s">
        <v>26</v>
      </c>
      <c r="J27" s="13" t="s">
        <v>26</v>
      </c>
      <c r="K27" s="14">
        <v>1400</v>
      </c>
      <c r="L27" s="14">
        <v>45</v>
      </c>
      <c r="M27" s="14">
        <v>0</v>
      </c>
      <c r="N27" s="14">
        <f>K27*L27</f>
        <v>63000</v>
      </c>
      <c r="O27" s="14">
        <f>K27*M27</f>
        <v>0</v>
      </c>
      <c r="P27" s="14">
        <v>0</v>
      </c>
      <c r="Q27" s="14">
        <f>N27+O27+P27</f>
        <v>63000</v>
      </c>
      <c r="R27" s="19"/>
    </row>
    <row r="28" ht="28" customHeight="1" spans="1:18">
      <c r="A28" s="7"/>
      <c r="B28" s="8" t="s">
        <v>48</v>
      </c>
      <c r="C28" s="8" t="s">
        <v>72</v>
      </c>
      <c r="D28" s="8"/>
      <c r="E28" s="8"/>
      <c r="F28" s="8"/>
      <c r="G28" s="8"/>
      <c r="H28" s="8"/>
      <c r="I28" s="15"/>
      <c r="J28" s="15"/>
      <c r="K28" s="8"/>
      <c r="L28" s="16">
        <f>SUM(L26:L27)</f>
        <v>99</v>
      </c>
      <c r="M28" s="16">
        <f t="shared" ref="M28:R28" si="8">SUM(M26:M27)</f>
        <v>0</v>
      </c>
      <c r="N28" s="16">
        <f t="shared" si="8"/>
        <v>138600</v>
      </c>
      <c r="O28" s="16">
        <f t="shared" si="8"/>
        <v>0</v>
      </c>
      <c r="P28" s="16">
        <f t="shared" si="8"/>
        <v>0</v>
      </c>
      <c r="Q28" s="16">
        <f t="shared" si="8"/>
        <v>138600</v>
      </c>
      <c r="R28" s="16"/>
    </row>
    <row r="29" ht="40.5" spans="1:18">
      <c r="A29" s="3">
        <v>13</v>
      </c>
      <c r="B29" s="4" t="s">
        <v>73</v>
      </c>
      <c r="C29" s="4" t="s">
        <v>74</v>
      </c>
      <c r="D29" s="4" t="s">
        <v>21</v>
      </c>
      <c r="E29" s="4" t="s">
        <v>22</v>
      </c>
      <c r="F29" s="5" t="s">
        <v>75</v>
      </c>
      <c r="G29" s="4" t="s">
        <v>24</v>
      </c>
      <c r="H29" s="4" t="s">
        <v>25</v>
      </c>
      <c r="I29" s="13" t="s">
        <v>26</v>
      </c>
      <c r="J29" s="13" t="s">
        <v>26</v>
      </c>
      <c r="K29" s="14">
        <v>2600</v>
      </c>
      <c r="L29" s="14">
        <v>58</v>
      </c>
      <c r="M29" s="14">
        <v>0</v>
      </c>
      <c r="N29" s="14">
        <f>K29*L29</f>
        <v>150800</v>
      </c>
      <c r="O29" s="14">
        <f>K29*M29</f>
        <v>0</v>
      </c>
      <c r="P29" s="14">
        <v>0</v>
      </c>
      <c r="Q29" s="14">
        <f>N29+O29+P29</f>
        <v>150800</v>
      </c>
      <c r="R29" s="19"/>
    </row>
    <row r="30" ht="28" customHeight="1" spans="1:18">
      <c r="A30" s="7"/>
      <c r="B30" s="8" t="s">
        <v>48</v>
      </c>
      <c r="C30" s="8" t="s">
        <v>76</v>
      </c>
      <c r="D30" s="8"/>
      <c r="E30" s="8"/>
      <c r="F30" s="8"/>
      <c r="G30" s="8"/>
      <c r="H30" s="8"/>
      <c r="I30" s="15"/>
      <c r="J30" s="15"/>
      <c r="K30" s="8"/>
      <c r="L30" s="17">
        <f>SUM(L29:L29)</f>
        <v>58</v>
      </c>
      <c r="M30" s="17">
        <f t="shared" ref="M30:R30" si="9">SUM(M29:M29)</f>
        <v>0</v>
      </c>
      <c r="N30" s="17">
        <f t="shared" si="9"/>
        <v>150800</v>
      </c>
      <c r="O30" s="17">
        <f t="shared" si="9"/>
        <v>0</v>
      </c>
      <c r="P30" s="17">
        <f t="shared" si="9"/>
        <v>0</v>
      </c>
      <c r="Q30" s="17">
        <f t="shared" si="9"/>
        <v>150800</v>
      </c>
      <c r="R30" s="17"/>
    </row>
    <row r="31" ht="40.5" spans="1:18">
      <c r="A31" s="3">
        <v>14</v>
      </c>
      <c r="B31" s="4" t="s">
        <v>77</v>
      </c>
      <c r="C31" s="4" t="s">
        <v>78</v>
      </c>
      <c r="D31" s="4" t="s">
        <v>21</v>
      </c>
      <c r="E31" s="4" t="s">
        <v>79</v>
      </c>
      <c r="F31" s="5" t="s">
        <v>80</v>
      </c>
      <c r="G31" s="4" t="s">
        <v>24</v>
      </c>
      <c r="H31" s="4" t="s">
        <v>25</v>
      </c>
      <c r="I31" s="13" t="s">
        <v>26</v>
      </c>
      <c r="J31" s="13" t="s">
        <v>26</v>
      </c>
      <c r="K31" s="14">
        <v>2600</v>
      </c>
      <c r="L31" s="14">
        <v>56</v>
      </c>
      <c r="M31" s="14">
        <v>0</v>
      </c>
      <c r="N31" s="14">
        <f>K31*L31</f>
        <v>145600</v>
      </c>
      <c r="O31" s="14">
        <f>K31*M31</f>
        <v>0</v>
      </c>
      <c r="P31" s="14">
        <v>0</v>
      </c>
      <c r="Q31" s="14">
        <f>N31+O31+P31</f>
        <v>145600</v>
      </c>
      <c r="R31" s="19"/>
    </row>
    <row r="32" ht="28" customHeight="1" spans="1:18">
      <c r="A32" s="7"/>
      <c r="B32" s="8" t="s">
        <v>48</v>
      </c>
      <c r="C32" s="8" t="s">
        <v>76</v>
      </c>
      <c r="D32" s="8"/>
      <c r="E32" s="8"/>
      <c r="F32" s="8"/>
      <c r="G32" s="8"/>
      <c r="H32" s="8"/>
      <c r="I32" s="15"/>
      <c r="J32" s="15"/>
      <c r="K32" s="8"/>
      <c r="L32" s="17">
        <f t="shared" ref="L32:Q32" si="10">SUM(L31:L31)</f>
        <v>56</v>
      </c>
      <c r="M32" s="17">
        <f t="shared" si="10"/>
        <v>0</v>
      </c>
      <c r="N32" s="17">
        <f t="shared" si="10"/>
        <v>145600</v>
      </c>
      <c r="O32" s="17">
        <f t="shared" si="10"/>
        <v>0</v>
      </c>
      <c r="P32" s="17">
        <f t="shared" si="10"/>
        <v>0</v>
      </c>
      <c r="Q32" s="17">
        <f t="shared" si="10"/>
        <v>145600</v>
      </c>
      <c r="R32" s="17"/>
    </row>
    <row r="33" ht="40.5" spans="1:18">
      <c r="A33" s="3">
        <v>20</v>
      </c>
      <c r="B33" s="4" t="s">
        <v>81</v>
      </c>
      <c r="C33" s="4" t="s">
        <v>82</v>
      </c>
      <c r="D33" s="4" t="s">
        <v>83</v>
      </c>
      <c r="E33" s="4" t="s">
        <v>84</v>
      </c>
      <c r="F33" s="4" t="s">
        <v>85</v>
      </c>
      <c r="G33" s="4" t="s">
        <v>47</v>
      </c>
      <c r="H33" s="4" t="s">
        <v>70</v>
      </c>
      <c r="I33" s="13" t="s">
        <v>26</v>
      </c>
      <c r="J33" s="13" t="s">
        <v>26</v>
      </c>
      <c r="K33" s="14">
        <v>1400</v>
      </c>
      <c r="L33" s="14">
        <v>57</v>
      </c>
      <c r="M33" s="14">
        <v>0</v>
      </c>
      <c r="N33" s="14">
        <f>K33*L33</f>
        <v>79800</v>
      </c>
      <c r="O33" s="14">
        <v>0</v>
      </c>
      <c r="P33" s="14">
        <v>0</v>
      </c>
      <c r="Q33" s="14">
        <f>N33+O33+P33</f>
        <v>79800</v>
      </c>
      <c r="R33" s="19"/>
    </row>
    <row r="34" ht="40.5" spans="1:18">
      <c r="A34" s="3">
        <v>29</v>
      </c>
      <c r="B34" s="4" t="s">
        <v>81</v>
      </c>
      <c r="C34" s="4" t="s">
        <v>86</v>
      </c>
      <c r="D34" s="4" t="s">
        <v>83</v>
      </c>
      <c r="E34" s="4" t="s">
        <v>84</v>
      </c>
      <c r="F34" s="4" t="s">
        <v>87</v>
      </c>
      <c r="G34" s="4" t="s">
        <v>47</v>
      </c>
      <c r="H34" s="4" t="s">
        <v>70</v>
      </c>
      <c r="I34" s="13" t="s">
        <v>26</v>
      </c>
      <c r="J34" s="13" t="s">
        <v>26</v>
      </c>
      <c r="K34" s="14">
        <v>1400</v>
      </c>
      <c r="L34" s="14">
        <v>39</v>
      </c>
      <c r="M34" s="14">
        <v>0</v>
      </c>
      <c r="N34" s="14">
        <f>K34*L34</f>
        <v>54600</v>
      </c>
      <c r="O34" s="14">
        <v>0</v>
      </c>
      <c r="P34" s="14">
        <v>0</v>
      </c>
      <c r="Q34" s="14">
        <f>N34+O34+P34</f>
        <v>54600</v>
      </c>
      <c r="R34" s="19"/>
    </row>
    <row r="35" ht="28" customHeight="1" spans="1:18">
      <c r="A35" s="9"/>
      <c r="B35" s="10" t="s">
        <v>48</v>
      </c>
      <c r="C35" s="10" t="s">
        <v>72</v>
      </c>
      <c r="D35" s="10"/>
      <c r="E35" s="10"/>
      <c r="F35" s="10"/>
      <c r="G35" s="10"/>
      <c r="H35" s="10"/>
      <c r="I35" s="18"/>
      <c r="J35" s="18"/>
      <c r="K35" s="10"/>
      <c r="L35" s="17">
        <f t="shared" ref="L35:Q35" si="11">SUM(L33:L34)</f>
        <v>96</v>
      </c>
      <c r="M35" s="17">
        <f t="shared" si="11"/>
        <v>0</v>
      </c>
      <c r="N35" s="17">
        <f t="shared" si="11"/>
        <v>134400</v>
      </c>
      <c r="O35" s="17">
        <f t="shared" si="11"/>
        <v>0</v>
      </c>
      <c r="P35" s="17">
        <f t="shared" si="11"/>
        <v>0</v>
      </c>
      <c r="Q35" s="17">
        <f t="shared" si="11"/>
        <v>134400</v>
      </c>
      <c r="R35" s="17"/>
    </row>
    <row r="36" ht="54" spans="1:18">
      <c r="A36" s="3">
        <v>9</v>
      </c>
      <c r="B36" s="4" t="s">
        <v>88</v>
      </c>
      <c r="C36" s="4" t="s">
        <v>89</v>
      </c>
      <c r="D36" s="4" t="s">
        <v>38</v>
      </c>
      <c r="E36" s="4" t="s">
        <v>39</v>
      </c>
      <c r="F36" s="5" t="s">
        <v>90</v>
      </c>
      <c r="G36" s="4" t="s">
        <v>24</v>
      </c>
      <c r="H36" s="4" t="s">
        <v>70</v>
      </c>
      <c r="I36" s="13" t="s">
        <v>26</v>
      </c>
      <c r="J36" s="13" t="s">
        <v>26</v>
      </c>
      <c r="K36" s="14">
        <v>1400</v>
      </c>
      <c r="L36" s="14">
        <v>52</v>
      </c>
      <c r="M36" s="14">
        <v>0</v>
      </c>
      <c r="N36" s="14">
        <f>K36*L36</f>
        <v>72800</v>
      </c>
      <c r="O36" s="14">
        <f>K36*M36</f>
        <v>0</v>
      </c>
      <c r="P36" s="14">
        <v>0</v>
      </c>
      <c r="Q36" s="14">
        <f>N36+O36+P36</f>
        <v>72800</v>
      </c>
      <c r="R36" s="19"/>
    </row>
    <row r="37" ht="54" spans="1:18">
      <c r="A37" s="3">
        <v>10</v>
      </c>
      <c r="B37" s="4" t="s">
        <v>88</v>
      </c>
      <c r="C37" s="4" t="s">
        <v>89</v>
      </c>
      <c r="D37" s="4" t="s">
        <v>38</v>
      </c>
      <c r="E37" s="4" t="s">
        <v>39</v>
      </c>
      <c r="F37" s="5" t="s">
        <v>90</v>
      </c>
      <c r="G37" s="4" t="s">
        <v>24</v>
      </c>
      <c r="H37" s="4" t="s">
        <v>70</v>
      </c>
      <c r="I37" s="13" t="s">
        <v>26</v>
      </c>
      <c r="J37" s="13" t="s">
        <v>26</v>
      </c>
      <c r="K37" s="14">
        <v>1400</v>
      </c>
      <c r="L37" s="14">
        <v>58</v>
      </c>
      <c r="M37" s="14">
        <v>0</v>
      </c>
      <c r="N37" s="14">
        <f>K37*L37</f>
        <v>81200</v>
      </c>
      <c r="O37" s="14">
        <f>K37*M37</f>
        <v>0</v>
      </c>
      <c r="P37" s="14">
        <v>0</v>
      </c>
      <c r="Q37" s="14">
        <f>N37+O37+P37</f>
        <v>81200</v>
      </c>
      <c r="R37" s="19"/>
    </row>
    <row r="38" ht="54" spans="1:18">
      <c r="A38" s="3">
        <v>17</v>
      </c>
      <c r="B38" s="4" t="s">
        <v>88</v>
      </c>
      <c r="C38" s="4" t="s">
        <v>91</v>
      </c>
      <c r="D38" s="4" t="s">
        <v>38</v>
      </c>
      <c r="E38" s="4" t="s">
        <v>39</v>
      </c>
      <c r="F38" s="5" t="s">
        <v>90</v>
      </c>
      <c r="G38" s="4" t="s">
        <v>24</v>
      </c>
      <c r="H38" s="4" t="s">
        <v>70</v>
      </c>
      <c r="I38" s="13" t="s">
        <v>26</v>
      </c>
      <c r="J38" s="13" t="s">
        <v>26</v>
      </c>
      <c r="K38" s="14">
        <v>1400</v>
      </c>
      <c r="L38" s="4">
        <v>42</v>
      </c>
      <c r="M38" s="3">
        <v>0</v>
      </c>
      <c r="N38" s="14">
        <f>K38*L38</f>
        <v>58800</v>
      </c>
      <c r="O38" s="14">
        <f>L38*M38</f>
        <v>0</v>
      </c>
      <c r="P38" s="14">
        <f>M38*N38</f>
        <v>0</v>
      </c>
      <c r="Q38" s="14">
        <f>N38+O38+P38</f>
        <v>58800</v>
      </c>
      <c r="R38" s="19"/>
    </row>
    <row r="39" ht="28" customHeight="1" spans="1:18">
      <c r="A39" s="7"/>
      <c r="B39" s="8" t="s">
        <v>48</v>
      </c>
      <c r="C39" s="8" t="s">
        <v>92</v>
      </c>
      <c r="D39" s="8"/>
      <c r="E39" s="8"/>
      <c r="F39" s="8"/>
      <c r="G39" s="8"/>
      <c r="H39" s="8"/>
      <c r="I39" s="15"/>
      <c r="J39" s="15"/>
      <c r="K39" s="8"/>
      <c r="L39" s="17">
        <f t="shared" ref="L39:Q39" si="12">SUM(L36:L38)</f>
        <v>152</v>
      </c>
      <c r="M39" s="17">
        <f t="shared" si="12"/>
        <v>0</v>
      </c>
      <c r="N39" s="17">
        <f t="shared" si="12"/>
        <v>212800</v>
      </c>
      <c r="O39" s="17">
        <f t="shared" si="12"/>
        <v>0</v>
      </c>
      <c r="P39" s="17">
        <f t="shared" si="12"/>
        <v>0</v>
      </c>
      <c r="Q39" s="17">
        <f t="shared" si="12"/>
        <v>212800</v>
      </c>
      <c r="R39" s="17"/>
    </row>
    <row r="40" ht="28" customHeight="1" spans="1:18">
      <c r="A40" s="7"/>
      <c r="B40" s="8" t="s">
        <v>93</v>
      </c>
      <c r="C40" s="8" t="s">
        <v>94</v>
      </c>
      <c r="D40" s="8"/>
      <c r="E40" s="8"/>
      <c r="F40" s="8"/>
      <c r="G40" s="8"/>
      <c r="H40" s="8"/>
      <c r="I40" s="15"/>
      <c r="J40" s="15"/>
      <c r="K40" s="8"/>
      <c r="L40" s="17">
        <v>1141</v>
      </c>
      <c r="M40" s="17"/>
      <c r="N40" s="17">
        <v>1818500</v>
      </c>
      <c r="O40" s="17">
        <v>0</v>
      </c>
      <c r="P40" s="17">
        <v>0</v>
      </c>
      <c r="Q40" s="17">
        <v>1818500</v>
      </c>
      <c r="R40" s="17"/>
    </row>
  </sheetData>
  <mergeCells count="1">
    <mergeCell ref="A1:R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xsqjyj</dc:creator>
  <cp:lastModifiedBy>Administrator</cp:lastModifiedBy>
  <dcterms:created xsi:type="dcterms:W3CDTF">2015-06-05T18:17:00Z</dcterms:created>
  <dcterms:modified xsi:type="dcterms:W3CDTF">2025-11-19T08:33:58Z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62CA9A4D121F47D1AA2829E3E4670549_12</vt:lpwstr>
  </property>
  <property fmtid="{D5CDD505-2E9C-101B-9397-08002B2CF9AE}" pid="3" name="KSOProductBuildVer">
    <vt:lpwstr>2052-12.8.2.18205</vt:lpwstr>
  </property>
</Properties>
</file>