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2024年度部门整体支出绩效自评情况" sheetId="1" r:id="rId1"/>
    <sheet name="2024年度部门整体支出绩效自评表" sheetId="2" r:id="rId2"/>
    <sheet name="2022年度创业担保贷款省级奖补资金" sheetId="3" r:id="rId3"/>
    <sheet name="2022年度创业担保贷款中央奖补资金" sheetId="4" r:id="rId4"/>
    <sheet name="大学生志愿服务西部计划2024年1月至7月地方项目志愿者生活补" sheetId="5" r:id="rId5"/>
    <sheet name="大学生志愿服务西部计划2024年8月至12月地方项目志愿者生活" sheetId="6" r:id="rId6"/>
    <sheet name="2023年大学生志愿服务西部计划志愿者生活补助资金" sheetId="7" r:id="rId7"/>
    <sheet name="2024年大学生志愿服务西部计划中央补助资金" sheetId="8" r:id="rId8"/>
    <sheet name="2024年大学生西部计划志愿者地方项目专项经费" sheetId="9" r:id="rId9"/>
    <sheet name="2023年度省级就业创业服务补助经费" sheetId="10" r:id="rId10"/>
    <sheet name="2023年大学生西部计划志愿者地方项目专项经费"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<sst xmlns="http://schemas.openxmlformats.org/spreadsheetml/2006/main" count="1030" uniqueCount="208">
  <si>
    <t>附件2-1</t>
  </si>
  <si>
    <t>2024年度部门整体支出绩效自评情况</t>
  </si>
  <si>
    <t>部门：中国共产主义青年团昆明市西山区委员会</t>
  </si>
  <si>
    <t>一、部门基本情况</t>
  </si>
  <si>
    <t>（一）部门概况</t>
  </si>
  <si>
    <t>（一）部门机构设置、编制
中国共产主义青年团昆明市西山区委员会是中共西山区委和共青团昆明市委领导下的西山区共青团组织的领导机关，规格为正科级。中国共产主义青年团昆明市西山区委员会设2个内设机构，包括：办公室、关心下一代工作委员会办公室；事业编制6名、工勤编制1名；单位领导职数3名，其中，书记1名，副书记2名。下属事业单位西山区青少年发展服务中心编制2名（事业编制），财政全额拨款。
（二）部门职能
1.以共产主义理想教育青年，帮助团员青年用习近平新时代中国特色社会主义思想和现代化科学文化知识武装自己，引导青年践行社会主义核心价值观，在社会主义现代化建设的实践中锻炼成为有理想、有道德、有文化、有纪律的“四有”新人。
2.宣传、执行区委和上级团组织的决议，教育青年在生产和工作中起模范带头作用，充分发挥共青团的突击、助手作用，团结带领青年努力完成党组织交给的各项任务。
3.根据区委和上级团组织的工作要求，结合西山区实际，制定团建工作的计划和任务，指导、检查、督促基层团组织的工作，总结经验，树立先进，负责团代会和团内有关工作会议的组织储备工作。
4.深入基层，调查了解情况，了解西山区各级团组织和团员、青年的思想、工作、学习、生话等现状和要求、意望，切实研究团的工作中存在的问题并制定相应的措施，及时向区委及上级团委请示、汇报，提出建议和意见，推动团建工作健康发展。
5.从西山区实际出发，坚持灵话、多样、经常、创新的原则，组织开展名种适合青年特点的话动。
6.加强团的组织建设和思想建设，树立敏捷、高效、主动、负责的工作作风，建立健全团的组织机构和组织系统，收缴团费，对团员进行党的基本知识教育，推荐优秀团员做党的发展对象。
7.维护青年的合法权益，关心青年健康成长。积极帮助解决青年的社会问题和实际困难，为青年多办实事，为青年服务，勤勤恳恳为基层团组织服务。</t>
  </si>
  <si>
    <t>（二）部门绩效目标的设立情况</t>
  </si>
  <si>
    <t>部门总目标主要包括区委、区政府或上级部门绩效考核的个性指标。共青团西山区委以规范预算绩效管理结构为基础、以预算项目为载体、绩效管理为主线，围绕团的工作基本职能，进一步加强制度建设，提高财政资金使用绩效，促进管理效能提升。</t>
  </si>
  <si>
    <t>（三）部门整体收支情况</t>
  </si>
  <si>
    <t>2024年我单位全年收入为319.61万元，其中：财政拨款收入319.61万元，其他收入0.00万元。
本年支出319.83万元，其中：基本支出191.46万元（含人员经费180.56万元，公用经费10.90万元）；项目支出128.37万元。</t>
  </si>
  <si>
    <t>（四）部门预算管理制度建设情况</t>
  </si>
  <si>
    <t>为进一步加强和改进部门的工作作风，我委根据《中华人民共和国预算法》、《中华人民共和国预算法实施条例》等规定，结合自身实际，制定了《“三公”经费开支管理规定》、《共青团西山区委公务接待管理规定》、《团区委“三重一大”集体讨论研究制度》、《公务接待管理办法》、《财务管理制度》、《共青团西山区委固定资产管理制度》等相关制度，对预算管理的形式、范围、原则、预算构成、预算原则、预算调整、预算调整程序、预算监督等内容作了具体的规定。严格核算“三公”经费及会议费支出，确保会计信息的真实性、完整性；坚持专款专用，严禁挤占挪用；全面推行公务卡结算制度，减少大额现金直接流通和资金账外循环；完善发票管理和财务报销制度，坚决杜绝使用不合规票据或用虚假发票套取公款。</t>
  </si>
  <si>
    <t>（五）严控“三公经费”支出情况</t>
  </si>
  <si>
    <t>中国共产主义青年团昆明市西山区委员会2024年度一般公共预算财政拨款“三公”经费支出预算为0.00元，支出决算为0.00元。</t>
  </si>
  <si>
    <t>二、绩效自评工作情况</t>
  </si>
  <si>
    <t>1.前期准备</t>
  </si>
  <si>
    <t>为认真贯彻落实《中华人民共和国预算法》，切实加强预算绩效管理，强化绩效理念和支出责任，着力提升财政资金使用效益，我单位将绩效评价工作作为一项重要工作组织落实，认真学习省、市、区绩效评价相关文件精神，积极参加区财政局举办的绩效评价培训会，为扎实抓好绩效评价工作夯实理论基础。</t>
  </si>
  <si>
    <t>2.组织实施</t>
  </si>
  <si>
    <t>一是结合工作职责提出年度主要工作内容和总体目标；二是将年度目标任务从产出指标、效益指标和满意度指标三个层面进行分解和细化，提出预期实现的效益；三是加强绩效督查和跟踪管理，半年和年底按照财政部门的安排和部署对部门整体支出绩效自评指标逐项进行自评打分，按要求写出绩效评价报告。</t>
  </si>
  <si>
    <t>三、评价情况分析及综合评价结论</t>
  </si>
  <si>
    <t>（一）评价结论
1.评价结果。2024年，共青团西山区委各项目标任务均按时按质按量实现目标，无滞后情况。评价结果：优。
2.主要绩效。2024年以来，共青团西山区委深入学习贯彻党的二十大、二十届三中全会精神和习近平总书记关于青年工作的重要思想，在区委和团市委的领导下，坚持党建带团建、队建，坚持把围绕中心、服务大局作为工作主线，切实加强青少年思想引领，热忱服务青少年成长发展，纵深推进共青团改革，持续推进全面从严治团，团结带领全区各级团组织和广大团员青年投身西山高质量发展，切实发挥青春之智、贡献青春力量，共青团引领力、服务力、组织力和贡献度不断增强，各项工作有序推进。
（二）具体绩效分析
对照绩效评价指标体系逐项进行分析、评价并打分。对《2024年度部门整体支出绩效自评指标评分表》进行评价并打分。</t>
  </si>
  <si>
    <t>四、存在的问题和整改情况</t>
  </si>
  <si>
    <t>（一）存在问题
部门管理制度执行不够细致规范、绩效目标精细程度不够细化，量化程度不足。对预算绩效管理知识的学习存在局限性，预算绩效管理的合理性、科学性还需加强。
（二）改进措施
一是提高年初预算编制工作质量。结合近两年的预、决算相关资料，科学编制精确和切实可行的部门预算，提高预算科学性和预算编制的准确性。二是完善指标体系、加强预算绩效管理。严格按照相关规定和要求进行绩效目标申报，加强绩效目标编制规范性，提高目标可量化程度。三是加强相关业务知识培训。系统学习相关业务知识，多实践多应用，总结相关经验做法，不断完善业务操作水平。</t>
  </si>
  <si>
    <t>五、绩效自评结果应用</t>
  </si>
  <si>
    <t>根据《云南省财政厅关于印发〈云南省预算公开工作实施细则〉的通知》（云财预〔2016〕183号）、《昆明市财政局关于公开预算绩效管理信息的通知》（昆财绩〔2017〕41号）和《昆明市财政局关于对预算绩效管理工作考核体系修订的通知》（昆财绩〔2018〕78号）等文件要求，按时限要求做好我单位预算支出绩效自评报告公开工作。</t>
  </si>
  <si>
    <t>六、主要经验及做法</t>
  </si>
  <si>
    <t>根据年内可预见的工作任务，确定共青团西山区委本年度预算目标，细化预算指标，科学合理编制部门预算，推进预算编制科学化、准确化。年度预算编制后，加强预算执行管理，根据实际情况，定期做好预算执行分析，掌握预算执行进度，及时找出预算实际执行与预算目标之间存在的差异，采取有效措施纠正偏差，提高预算执行的时效性和均衡性，提高预算支出执行效率，同时，为科学、准确地编制下年度部门预算积累经验。</t>
  </si>
  <si>
    <t>七、其他需说明的情况</t>
  </si>
  <si>
    <t>无其他需说明的情况。</t>
  </si>
  <si>
    <t>备注：涉密部门和涉密信息按保密规定不公开。</t>
  </si>
  <si>
    <t>附件2-2</t>
  </si>
  <si>
    <t>2024年度部门整体支出绩效自评表</t>
  </si>
  <si>
    <t>基本信息</t>
  </si>
  <si>
    <t>部门名称</t>
  </si>
  <si>
    <t>中国共产主义青年团昆明市西山区委员会</t>
  </si>
  <si>
    <t>部门预算资金（万元）</t>
  </si>
  <si>
    <t>项目年度支出</t>
  </si>
  <si>
    <t>年初预算数</t>
  </si>
  <si>
    <t>预算调整数</t>
  </si>
  <si>
    <t>预算确定数</t>
  </si>
  <si>
    <t>执行数（系统提取）</t>
  </si>
  <si>
    <t>执行率（%）</t>
  </si>
  <si>
    <t>情况说明</t>
  </si>
  <si>
    <t>备注</t>
  </si>
  <si>
    <t>年度资产总额</t>
  </si>
  <si>
    <t>基本支出</t>
  </si>
  <si>
    <t>年度资金总额</t>
  </si>
  <si>
    <t>当年人员社保费用支出有变动</t>
  </si>
  <si>
    <t>项目支出</t>
  </si>
  <si>
    <t>上级转移支付资金由上级直接拨付不包含在预算内</t>
  </si>
  <si>
    <t>其中：
当年财政拨款</t>
  </si>
  <si>
    <t>上年结转资金</t>
  </si>
  <si>
    <t>非财政拨款</t>
  </si>
  <si>
    <t>部门年度目标</t>
  </si>
  <si>
    <t>1.认真开展共青团、青年联合会活动，组织开展团干部及各类培训，帮扶青年创业，按质按量完成“贷免扶补”小额贷款等工作。
2.组织青年开展有益身心健康的文娱活动和服务于社会的志愿者活动。
3.指导和帮助基层团组织改进工作方法，拓宽工作领域，丰富活动内容；协助党组织选拔、配备、管理、考核、培训团干部；指导社区团组织的建设，发挥共青团组织在社区建设中的作用；推进非公有制经济组织的团建工作。
4.广泛团结各族各界青年，发展与各界青年的友好关系。
5.向党委政府反映青年的意见和要求，协同有关部门制订和宣传青年工作法规；开展青少年教育和权益保护工作，宣传和维护青少年的合法权益。
6.领导全区少先队工作，指导本区中小学开展少先队活动，开展青少年思想教育工作。
7.动员青少年参与社区建设，积极组织社区青少年志愿者活动，了解社区团组织的工作。
8.做好全区关心下一代工作。
9.完成区委和上级团委交办的其他任务。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</si>
  <si>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</si>
  <si>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</si>
  <si>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</si>
  <si>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</si>
  <si>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</si>
  <si>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</si>
  <si>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</si>
  <si>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</si>
  <si>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</si>
  <si>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</si>
  <si>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</si>
  <si>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</si>
  <si>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人员及公用经费支付工作数量指标。</t>
  </si>
  <si>
    <t>=</t>
  </si>
  <si>
    <t>13</t>
  </si>
  <si>
    <t>个</t>
  </si>
  <si>
    <t>开展好共青团、少先队、关心下一代工作，服务好西山区青少年。</t>
  </si>
  <si>
    <t>10</t>
  </si>
  <si>
    <t>质量指标</t>
  </si>
  <si>
    <t>人员及公用经费支付工作质量指标。</t>
  </si>
  <si>
    <t>&gt;=</t>
  </si>
  <si>
    <t>95</t>
  </si>
  <si>
    <t>%</t>
  </si>
  <si>
    <t>开展好共青团、少先队、关心下一代工作，服务好西山区青少年质量指标。</t>
  </si>
  <si>
    <t>时效指标</t>
  </si>
  <si>
    <t>2024年6月30日前须完成的工作：开展“五四”表彰。</t>
  </si>
  <si>
    <t>&lt;=</t>
  </si>
  <si>
    <t>2024年6月30日前</t>
  </si>
  <si>
    <t>月</t>
  </si>
  <si>
    <t>2024年11月30日前须完成的工作：召开共青团全会；组织团干部业务培训；完成“贷免扶补”小额担保贷款工作；开展2024年度“智慧团建”工作；与联系团组织开展结对帮扶活动；开展团活动、志愿者服务活动；做好“五老”网吧监督员工作；认真开展未成年人司法项目工作。</t>
  </si>
  <si>
    <t>2024年11月30日前</t>
  </si>
  <si>
    <t>效益指标</t>
  </si>
  <si>
    <t>社会效益
指标</t>
  </si>
  <si>
    <t>共青团、少先队工作社会效益。</t>
  </si>
  <si>
    <t>推动西山区共青团、少先队各项工作正常化运转，积极为青年工作建言献策，得满分。反之，根据情况予以扣分。</t>
  </si>
  <si>
    <t>年</t>
  </si>
  <si>
    <t>关心下一代工作及关爱青少年权益工作社会效益。</t>
  </si>
  <si>
    <t>推动西山区关心下一代及青少年权益保护工作正常化运转，得满分。反之，根据情况予以扣分。</t>
  </si>
  <si>
    <t>满意度指标</t>
  </si>
  <si>
    <t>服务对象满意度指标等</t>
  </si>
  <si>
    <t>服务对象满意度</t>
  </si>
  <si>
    <t>90</t>
  </si>
  <si>
    <t>内部职工满意度</t>
  </si>
  <si>
    <t>其他需说明事项</t>
  </si>
  <si>
    <t>无</t>
  </si>
  <si>
    <t>备注：</t>
  </si>
  <si>
    <t>1.资金来源包括年初预算和调整预算。“预算调整数”栏调增为“+”，调减为“-”；</t>
  </si>
  <si>
    <t>2.一级指标包含产出指标、效益指标、满意度指标，二级指标和三级指标根据项目实际情况设置。</t>
  </si>
  <si>
    <t>附件2-3</t>
  </si>
  <si>
    <r>
      <rPr>
        <sz val="18"/>
        <color theme="1"/>
        <rFont val="宋体"/>
        <charset val="134"/>
        <scheme val="minor"/>
      </rPr>
      <t>2024年度</t>
    </r>
    <r>
      <rPr>
        <sz val="18"/>
        <color indexed="8"/>
        <rFont val="宋体"/>
        <charset val="134"/>
      </rPr>
      <t>项目支出绩效自评表</t>
    </r>
  </si>
  <si>
    <t>项目名称</t>
  </si>
  <si>
    <t>2022年度创业担保贷款省级奖补资金</t>
  </si>
  <si>
    <t>主管部门</t>
  </si>
  <si>
    <t>实施单位</t>
  </si>
  <si>
    <t>项目资金
（万元）</t>
  </si>
  <si>
    <t>全年预算数</t>
  </si>
  <si>
    <t>全年执行数</t>
  </si>
  <si>
    <t>分值</t>
  </si>
  <si>
    <t>执行率</t>
  </si>
  <si>
    <t>得分</t>
  </si>
  <si>
    <t>其中：当年财政
       拨款</t>
  </si>
  <si>
    <t>—</t>
  </si>
  <si>
    <t xml:space="preserve">      上年结转
        资金</t>
  </si>
  <si>
    <t xml:space="preserve">      其他资金</t>
  </si>
  <si>
    <t>年度
总体
目标</t>
  </si>
  <si>
    <t>预期目标</t>
  </si>
  <si>
    <t>实际完成情况</t>
  </si>
  <si>
    <t>支持劳动者自主创业、自谋职业，推动解决特殊困难群体的结构性矛盾。</t>
  </si>
  <si>
    <t xml:space="preserve">年度指标值 </t>
  </si>
  <si>
    <t>创业担保贷款发放额增长率</t>
  </si>
  <si>
    <t>创业担保贷款扶持创业工作任务完成率</t>
  </si>
  <si>
    <t>100</t>
  </si>
  <si>
    <t>创业担保贷款回收率</t>
  </si>
  <si>
    <t>资金足额拨付率</t>
  </si>
  <si>
    <t>省级创业担保贷款奖补资金使用时间</t>
  </si>
  <si>
    <t>2024年12月内</t>
  </si>
  <si>
    <t>经济效益指标</t>
  </si>
  <si>
    <t>创业担保基金放大倍数</t>
  </si>
  <si>
    <t>2</t>
  </si>
  <si>
    <t>倍</t>
  </si>
  <si>
    <t>申报创业担保贷款贴息个人满意度</t>
  </si>
  <si>
    <t>80</t>
  </si>
  <si>
    <t>申报创业担保贷款贴息小微企业的满意度</t>
  </si>
  <si>
    <t/>
  </si>
  <si>
    <t>其他需要说明事项</t>
  </si>
  <si>
    <t>总分</t>
  </si>
  <si>
    <t>优</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</si>
  <si>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</si>
  <si>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</si>
  <si>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</si>
  <si>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</si>
  <si>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</si>
  <si>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2022年度创业担保贷款中央奖补资金</t>
  </si>
  <si>
    <t>创业担保贷款发放额增长率空</t>
  </si>
  <si>
    <t>中央创业担保贷款奖补资金使用时间</t>
  </si>
  <si>
    <t>大学生志愿服务西部计划2024年1月至7月地方项目志愿者生活补助经费</t>
  </si>
  <si>
    <t>确保在我区每个街道、教体局、团属社会组织至少安排一名西部计划志愿者在岗服务。一方面承担党政具体工作安排，另一方面协助做好基层共青团建设和做好助力乡村振兴工作。坚持以人为本，强化管理服务责任及制度建设，加强对西部计划志愿者的人文关怀和生活关心，帮助解决志愿者面临的现实问题,切实关心志愿者工作、生活，完善落实志愿者日常管理工作，保障志愿者住宿等生活保障，为志愿者扎根基层创造条件。建立健全西部计划人才数据库，实施基层成长计划，加强后续跟踪服务，激发他们干事创业的激情与热情，不断拓展成长空间和人生舞台。</t>
  </si>
  <si>
    <t>已完成</t>
  </si>
  <si>
    <t>发放全国项目志愿者工作生活补贴、购买保险人数</t>
  </si>
  <si>
    <t>15</t>
  </si>
  <si>
    <t>人</t>
  </si>
  <si>
    <t>发放全国项目志愿者工作生活补贴、购买保险</t>
  </si>
  <si>
    <t>发放全国项目志愿者工作生活补贴、购买保险时效</t>
  </si>
  <si>
    <t>补贴每月5号前、保险每月10日前</t>
  </si>
  <si>
    <t>成本指标</t>
  </si>
  <si>
    <t>经济成本指标</t>
  </si>
  <si>
    <t>8.75</t>
  </si>
  <si>
    <t>万元</t>
  </si>
  <si>
    <t>社会效益</t>
  </si>
  <si>
    <t>持续服务基层和群众，昭示志愿服务精神</t>
  </si>
  <si>
    <t>使志愿者立足西部、服务基层，挥洒青春汗水，奉献微薄力量</t>
  </si>
  <si>
    <t>可持续影响</t>
  </si>
  <si>
    <t>搭建平台、扎根基层、人才流动、青年示范引领</t>
  </si>
  <si>
    <t>为高校毕业生搭建到西部基层干事创业就业平台，实施基层成长计划</t>
  </si>
  <si>
    <t>15名大学生志愿服务西部计划志愿者满意度</t>
  </si>
  <si>
    <t>大学生志愿服务西部计划2024年8月至12月地方项目志愿者生活补助经费</t>
  </si>
  <si>
    <t>发放地方项目志愿者工作生活补贴、购买保险达标率</t>
  </si>
  <si>
    <t>发放地方项目志愿者工作生活补贴、购买保险时效</t>
  </si>
  <si>
    <t>6.25</t>
  </si>
  <si>
    <t>2023年大学生志愿服务西部计划志愿者生活补助资金</t>
  </si>
  <si>
    <t>发放志愿者工作生活补贴、购买保险人数</t>
  </si>
  <si>
    <t>21</t>
  </si>
  <si>
    <t>发放志愿者工作生活补贴、购买保险</t>
  </si>
  <si>
    <t>质量达标率100</t>
  </si>
  <si>
    <t>发放志愿者工作生活补贴、购买保险时效</t>
  </si>
  <si>
    <t>补贴每月5号前、保险每月10号前</t>
  </si>
  <si>
    <t>14.73</t>
  </si>
  <si>
    <t>结转至下一年继续使用</t>
  </si>
  <si>
    <t>持续服务基层和群众、昭示志愿者服务精神</t>
  </si>
  <si>
    <t>使志愿者立足西部、服务基层，挥洒青春汗水，奉献青春力量</t>
  </si>
  <si>
    <t>为高校毕业生搭建到西部基层干事创业就业的平台，实施基层成长</t>
  </si>
  <si>
    <t>21名大学生志愿服务西部计划志愿者满意度</t>
  </si>
  <si>
    <t>2024年大学生志愿服务西部计划中央补助资金</t>
  </si>
  <si>
    <t>6</t>
  </si>
  <si>
    <t>17.07</t>
  </si>
  <si>
    <t>12.32</t>
  </si>
  <si>
    <t>6名大学生志愿服务西部计划志愿者满意度</t>
  </si>
  <si>
    <t>2024年大学生西部计划志愿者地方项目专项经费</t>
  </si>
  <si>
    <t>补贴每月5号前、保险每月15日前</t>
  </si>
  <si>
    <t>18.46</t>
  </si>
  <si>
    <t>为高校毕业生搭建到西部基层干事创业就业的平台</t>
  </si>
  <si>
    <t>2023年度省级就业创业服务补助经费</t>
  </si>
  <si>
    <t>省级就业创业服务补助经费使用时间</t>
  </si>
  <si>
    <t>经济效益</t>
  </si>
  <si>
    <t>2023年大学生西部计划志愿者地方项目专项经费</t>
  </si>
  <si>
    <t>按照国务院常务会议关于稳就业特别是高校毕业生等重点群体就业的有关要求，围绕打赢脱贫攻坚战和实施乡村振兴战略的有关部署，进一步引导和鼓励高校毕业生到基层工作，在青年中弘扬和践行社会主义核心价值观，大力弘扬“奉献、友爱、互助、进步”的志愿精神。</t>
  </si>
  <si>
    <t>招录志愿者数量</t>
  </si>
  <si>
    <t>招录志愿者工作完成情况</t>
  </si>
  <si>
    <t>完成工作期限</t>
  </si>
  <si>
    <t>2024年12月25日</t>
  </si>
  <si>
    <t>日</t>
  </si>
  <si>
    <t>志愿服务宣传知晓率提升</t>
  </si>
  <si>
    <t>志愿者满意度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</si>
</sst>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8">
    <font>
      <sz val="11"/>
      <color theme="1"/>
      <name val="宋体"/>
      <charset val="134"/>
      <scheme val="minor"/>
    </font>
    <font>
      <sz val="11"/>
      <color theme="1"/>
      <name val="宋体"/>
      <charset val="134"/>
    </font>
    <font>
      <sz val="10"/>
      <color theme="1"/>
      <name val="Arial"/>
      <charset val="0"/>
    </font>
    <font>
      <sz val="18"/>
      <color theme="1"/>
      <name val="宋体"/>
      <charset val="134"/>
      <scheme val="minor"/>
    </font>
    <font>
      <sz val="10"/>
      <color theme="1"/>
      <name val="宋体"/>
      <charset val="134"/>
      <scheme val="minor"/>
    </font>
    <font>
      <sz val="10"/>
      <color theme="1"/>
      <name val="宋体"/>
      <charset val="134"/>
    </font>
    <font>
      <sz val="9"/>
      <color theme="1"/>
      <name val="宋体"/>
      <charset val="134"/>
      <scheme val="minor"/>
    </font>
    <font>
      <sz val="11"/>
      <name val="宋体"/>
      <charset val="134"/>
    </font>
    <font>
      <sz val="12"/>
      <color theme="1"/>
      <name val="宋体"/>
      <charset val="134"/>
    </font>
    <font>
      <b/>
      <sz val="18"/>
      <color theme="1"/>
      <name val="宋体"/>
      <charset val="134"/>
    </font>
    <font>
      <sz val="9"/>
      <color rgb="FF000000"/>
      <name val="宋体"/>
      <charset val="134"/>
    </font>
    <font>
      <sz val="12"/>
      <color theme="1"/>
      <name val="宋体"/>
      <charset val="134"/>
      <scheme val="minor"/>
    </font>
    <font>
      <sz val="18"/>
      <color theme="1"/>
      <name val="宋体"/>
      <charset val="134"/>
    </font>
    <font>
      <b/>
      <sz val="10"/>
      <color theme="1"/>
      <name val="宋体"/>
      <charset val="134"/>
    </font>
    <font>
      <sz val="10"/>
      <color indexed="8"/>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8"/>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0"/>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auto="1"/>
      </top>
      <bottom/>
      <diagonal/>
    </border>
    <border>
      <left/>
      <right style="thin">
        <color rgb="FF000000"/>
      </right>
      <top style="thin">
        <color rgb="FF000000"/>
      </top>
      <bottom style="thin">
        <color rgb="FF000000"/>
      </bottom>
      <diagonal/>
    </border>
    <border>
      <left style="thin">
        <color indexed="8"/>
      </left>
      <right style="thin">
        <color indexed="8"/>
      </right>
      <top/>
      <bottom style="thin">
        <color theme="1"/>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6" borderId="25" applyNumberFormat="0" applyAlignment="0" applyProtection="0">
      <alignment vertical="center"/>
    </xf>
    <xf numFmtId="0" fontId="25" fillId="7" borderId="26" applyNumberFormat="0" applyAlignment="0" applyProtection="0">
      <alignment vertical="center"/>
    </xf>
    <xf numFmtId="0" fontId="26" fillId="7" borderId="25" applyNumberFormat="0" applyAlignment="0" applyProtection="0">
      <alignment vertical="center"/>
    </xf>
    <xf numFmtId="0" fontId="27" fillId="8" borderId="27" applyNumberFormat="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alignment vertical="center"/>
    </xf>
    <xf numFmtId="0" fontId="35" fillId="0" borderId="0"/>
    <xf numFmtId="0" fontId="36" fillId="0" borderId="0">
      <alignment vertical="top"/>
      <protection locked="0"/>
    </xf>
    <xf numFmtId="0" fontId="7" fillId="0" borderId="0">
      <alignment vertical="center"/>
    </xf>
  </cellStyleXfs>
  <cellXfs count="132">
    <xf numFmtId="0" fontId="0" fillId="0" borderId="0" xfId="0">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1" fillId="0" borderId="1" xfId="0" applyNumberFormat="1" applyFont="1" applyFill="1" applyBorder="1" applyAlignment="1">
      <alignment horizontal="center" vertical="center"/>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4" fillId="0" borderId="0" xfId="50" applyFont="1" applyFill="1" applyBorder="1" applyAlignment="1">
      <alignment horizontal="left" vertical="center" wrapText="1"/>
    </xf>
    <xf numFmtId="0" fontId="4" fillId="0" borderId="0" xfId="50" applyFont="1" applyFill="1" applyBorder="1" applyAlignment="1">
      <alignment vertical="center" wrapText="1"/>
    </xf>
    <xf numFmtId="10" fontId="4" fillId="0" borderId="1" xfId="50" applyNumberFormat="1" applyFont="1" applyFill="1" applyBorder="1" applyAlignment="1">
      <alignment horizontal="right" vertical="center" wrapText="1"/>
    </xf>
    <xf numFmtId="49" fontId="4" fillId="0" borderId="4" xfId="50" applyNumberFormat="1" applyFont="1" applyFill="1" applyBorder="1" applyAlignment="1">
      <alignment horizontal="left" vertical="center" wrapText="1"/>
    </xf>
    <xf numFmtId="0" fontId="4" fillId="2" borderId="5"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5" fillId="0" borderId="0" xfId="0" applyFont="1" applyFill="1" applyBorder="1" applyAlignment="1">
      <alignment horizontal="right" vertical="center"/>
    </xf>
    <xf numFmtId="0" fontId="6" fillId="0" borderId="1" xfId="50" applyFont="1" applyFill="1" applyBorder="1" applyAlignment="1">
      <alignment horizontal="center" vertical="center" wrapText="1"/>
    </xf>
    <xf numFmtId="0" fontId="6" fillId="0" borderId="0" xfId="50" applyFont="1" applyFill="1" applyBorder="1" applyAlignment="1">
      <alignment horizontal="center" vertical="center" wrapText="1"/>
    </xf>
    <xf numFmtId="49" fontId="4" fillId="0" borderId="1" xfId="50" applyNumberFormat="1" applyFont="1" applyFill="1" applyBorder="1" applyAlignment="1">
      <alignment vertical="center" wrapText="1"/>
    </xf>
    <xf numFmtId="49" fontId="7" fillId="0" borderId="1" xfId="52" applyNumberFormat="1" applyFont="1" applyFill="1" applyBorder="1" applyAlignment="1">
      <alignment horizontal="left" vertical="center" wrapText="1"/>
    </xf>
    <xf numFmtId="0" fontId="4" fillId="0" borderId="1" xfId="50" applyFont="1" applyFill="1" applyBorder="1" applyAlignment="1">
      <alignment horizontal="left" vertical="center" wrapText="1"/>
    </xf>
    <xf numFmtId="0" fontId="4" fillId="2" borderId="6" xfId="50" applyFont="1" applyFill="1" applyBorder="1" applyAlignment="1">
      <alignment horizontal="left" vertical="center" wrapText="1"/>
    </xf>
    <xf numFmtId="49" fontId="7" fillId="0" borderId="1" xfId="52" applyNumberFormat="1" applyFont="1" applyFill="1" applyBorder="1" applyAlignment="1">
      <alignment horizontal="center" vertical="center" wrapText="1"/>
    </xf>
    <xf numFmtId="9" fontId="4" fillId="0" borderId="1" xfId="50" applyNumberFormat="1" applyFont="1" applyFill="1" applyBorder="1" applyAlignment="1">
      <alignment horizontal="right" vertical="center" wrapText="1"/>
    </xf>
    <xf numFmtId="0" fontId="4" fillId="2" borderId="1" xfId="50" applyFont="1" applyFill="1" applyBorder="1" applyAlignment="1">
      <alignment horizontal="left" vertical="center" wrapText="1"/>
    </xf>
    <xf numFmtId="4" fontId="1" fillId="3" borderId="1" xfId="0" applyNumberFormat="1" applyFont="1" applyFill="1" applyBorder="1" applyAlignment="1">
      <alignment horizontal="center" vertical="center"/>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5" xfId="50" applyFont="1" applyFill="1" applyBorder="1" applyAlignment="1">
      <alignment vertical="center" wrapText="1"/>
    </xf>
    <xf numFmtId="0" fontId="4" fillId="0" borderId="5"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4" fillId="0" borderId="9" xfId="50" applyFont="1" applyFill="1" applyBorder="1" applyAlignment="1">
      <alignment horizontal="center" vertical="center" wrapText="1"/>
    </xf>
    <xf numFmtId="49" fontId="4" fillId="0" borderId="10"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top" wrapText="1"/>
    </xf>
    <xf numFmtId="0" fontId="1" fillId="0" borderId="0" xfId="0" applyFont="1" applyFill="1" applyBorder="1" applyAlignment="1"/>
    <xf numFmtId="0" fontId="5" fillId="0" borderId="0" xfId="0" applyFont="1" applyFill="1" applyBorder="1" applyAlignment="1"/>
    <xf numFmtId="0" fontId="1" fillId="0" borderId="0" xfId="0" applyFont="1" applyFill="1" applyBorder="1" applyAlignment="1">
      <alignment horizontal="center"/>
    </xf>
    <xf numFmtId="0" fontId="8" fillId="0" borderId="0" xfId="49" applyFont="1" applyFill="1" applyBorder="1" applyAlignment="1">
      <alignment horizontal="center" vertical="center"/>
    </xf>
    <xf numFmtId="0" fontId="1" fillId="0" borderId="0" xfId="49" applyFont="1" applyFill="1" applyBorder="1" applyAlignment="1">
      <alignment vertical="center"/>
    </xf>
    <xf numFmtId="0" fontId="0" fillId="0" borderId="0" xfId="0" applyAlignment="1">
      <alignment horizontal="left" vertical="center"/>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wrapText="1"/>
    </xf>
    <xf numFmtId="176" fontId="8" fillId="0" borderId="13"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justify" vertical="center" wrapText="1"/>
    </xf>
    <xf numFmtId="49" fontId="8" fillId="0" borderId="14" xfId="0" applyNumberFormat="1" applyFont="1" applyFill="1" applyBorder="1" applyAlignment="1">
      <alignment horizontal="justify" vertical="center"/>
    </xf>
    <xf numFmtId="49" fontId="8" fillId="0" borderId="11" xfId="0" applyNumberFormat="1" applyFont="1" applyFill="1" applyBorder="1" applyAlignment="1">
      <alignment horizontal="justify" vertical="center"/>
    </xf>
    <xf numFmtId="49" fontId="8" fillId="0" borderId="15" xfId="0" applyNumberFormat="1" applyFont="1" applyFill="1" applyBorder="1" applyAlignment="1">
      <alignment horizontal="justify" vertical="center"/>
    </xf>
    <xf numFmtId="0" fontId="1" fillId="0" borderId="1" xfId="0" applyFont="1" applyFill="1" applyBorder="1" applyAlignment="1">
      <alignment horizontal="center" vertical="center"/>
    </xf>
    <xf numFmtId="49" fontId="8" fillId="0" borderId="5" xfId="49" applyNumberFormat="1" applyFont="1" applyFill="1" applyBorder="1" applyAlignment="1">
      <alignment horizontal="center" vertical="center"/>
    </xf>
    <xf numFmtId="49" fontId="8" fillId="0" borderId="10" xfId="49" applyNumberFormat="1" applyFont="1" applyFill="1" applyBorder="1" applyAlignment="1">
      <alignment horizontal="center" vertical="center"/>
    </xf>
    <xf numFmtId="0" fontId="8" fillId="0" borderId="6" xfId="49" applyFont="1" applyFill="1" applyBorder="1" applyAlignment="1">
      <alignment horizontal="center" vertical="center"/>
    </xf>
    <xf numFmtId="0" fontId="8" fillId="0" borderId="10" xfId="49" applyFont="1" applyFill="1" applyBorder="1" applyAlignment="1">
      <alignment horizontal="center" vertical="center"/>
    </xf>
    <xf numFmtId="0" fontId="10" fillId="4" borderId="16" xfId="51" applyFont="1" applyFill="1" applyBorder="1" applyAlignment="1" applyProtection="1">
      <alignment horizontal="left" vertical="center" wrapText="1"/>
      <protection locked="0"/>
    </xf>
    <xf numFmtId="0" fontId="10" fillId="0" borderId="16" xfId="51" applyFont="1" applyFill="1" applyBorder="1" applyAlignment="1" applyProtection="1">
      <alignment horizontal="center" vertical="center" wrapText="1"/>
      <protection locked="0"/>
    </xf>
    <xf numFmtId="0" fontId="4" fillId="0" borderId="10"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7" xfId="50" applyFont="1" applyFill="1" applyBorder="1" applyAlignment="1">
      <alignment horizontal="center" vertical="center" wrapText="1"/>
    </xf>
    <xf numFmtId="0" fontId="10" fillId="4" borderId="18" xfId="51" applyFont="1" applyFill="1" applyBorder="1" applyAlignment="1" applyProtection="1">
      <alignment horizontal="left" vertical="center" wrapText="1"/>
      <protection locked="0"/>
    </xf>
    <xf numFmtId="0" fontId="4" fillId="0" borderId="19" xfId="50"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10" fontId="8" fillId="0" borderId="1" xfId="3" applyNumberFormat="1" applyFont="1" applyFill="1" applyBorder="1" applyAlignment="1">
      <alignment horizontal="center" vertical="center"/>
    </xf>
    <xf numFmtId="49" fontId="8" fillId="0" borderId="5" xfId="49" applyNumberFormat="1" applyFont="1" applyFill="1" applyBorder="1" applyAlignment="1">
      <alignment horizontal="center" vertical="center" wrapText="1"/>
    </xf>
    <xf numFmtId="49" fontId="8" fillId="0" borderId="8" xfId="49" applyNumberFormat="1" applyFont="1" applyFill="1" applyBorder="1" applyAlignment="1">
      <alignment horizontal="center" vertical="center" wrapText="1"/>
    </xf>
    <xf numFmtId="49" fontId="8" fillId="0" borderId="10" xfId="49" applyNumberFormat="1" applyFont="1" applyFill="1" applyBorder="1" applyAlignment="1">
      <alignment horizontal="center" vertical="center" wrapText="1"/>
    </xf>
    <xf numFmtId="49" fontId="8" fillId="0" borderId="11" xfId="49" applyNumberFormat="1" applyFont="1" applyFill="1" applyBorder="1" applyAlignment="1">
      <alignment horizontal="center" vertical="center" wrapText="1"/>
    </xf>
    <xf numFmtId="49" fontId="8" fillId="0" borderId="2" xfId="49" applyNumberFormat="1" applyFont="1" applyFill="1" applyBorder="1" applyAlignment="1">
      <alignment horizontal="left" vertical="center" wrapText="1"/>
    </xf>
    <xf numFmtId="49" fontId="8" fillId="0" borderId="2" xfId="49"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8" fillId="0" borderId="20" xfId="0" applyFont="1" applyFill="1" applyBorder="1" applyAlignment="1">
      <alignment vertical="center" wrapText="1"/>
    </xf>
    <xf numFmtId="0" fontId="8" fillId="0" borderId="12" xfId="0" applyFont="1" applyFill="1" applyBorder="1" applyAlignment="1">
      <alignment vertical="center" wrapText="1"/>
    </xf>
    <xf numFmtId="0" fontId="1" fillId="0" borderId="1" xfId="0" applyFont="1" applyFill="1" applyBorder="1" applyAlignment="1">
      <alignment wrapText="1"/>
    </xf>
    <xf numFmtId="49" fontId="8" fillId="0" borderId="21" xfId="0" applyNumberFormat="1" applyFont="1" applyFill="1" applyBorder="1" applyAlignment="1">
      <alignment horizontal="justify" vertical="center"/>
    </xf>
    <xf numFmtId="49" fontId="8" fillId="0" borderId="12" xfId="0" applyNumberFormat="1" applyFont="1" applyFill="1" applyBorder="1" applyAlignment="1">
      <alignment horizontal="justify" vertical="center"/>
    </xf>
    <xf numFmtId="49" fontId="8" fillId="0" borderId="14" xfId="49" applyNumberFormat="1" applyFont="1" applyFill="1" applyBorder="1" applyAlignment="1">
      <alignment horizontal="center" vertical="center" wrapText="1"/>
    </xf>
    <xf numFmtId="49" fontId="8" fillId="0" borderId="21" xfId="49" applyNumberFormat="1" applyFont="1" applyFill="1" applyBorder="1" applyAlignment="1">
      <alignment horizontal="center" vertical="center" wrapText="1"/>
    </xf>
    <xf numFmtId="49" fontId="8" fillId="0" borderId="15" xfId="49" applyNumberFormat="1" applyFont="1" applyFill="1" applyBorder="1" applyAlignment="1">
      <alignment horizontal="center" vertical="center" wrapText="1"/>
    </xf>
    <xf numFmtId="49" fontId="8" fillId="0" borderId="12" xfId="49" applyNumberFormat="1" applyFont="1" applyFill="1" applyBorder="1" applyAlignment="1">
      <alignment horizontal="center" vertical="center" wrapText="1"/>
    </xf>
    <xf numFmtId="49" fontId="8" fillId="0" borderId="3" xfId="49" applyNumberFormat="1" applyFont="1" applyFill="1" applyBorder="1" applyAlignment="1">
      <alignment horizontal="left" vertical="center" wrapText="1"/>
    </xf>
    <xf numFmtId="49" fontId="8" fillId="0" borderId="4" xfId="49" applyNumberFormat="1" applyFont="1" applyFill="1" applyBorder="1" applyAlignment="1">
      <alignment horizontal="left" vertical="center" wrapText="1"/>
    </xf>
    <xf numFmtId="49" fontId="8" fillId="0" borderId="3" xfId="49" applyNumberFormat="1" applyFont="1" applyFill="1" applyBorder="1" applyAlignment="1">
      <alignment horizontal="center" vertical="center" wrapText="1"/>
    </xf>
    <xf numFmtId="49" fontId="8" fillId="0" borderId="4" xfId="49"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0" xfId="0" applyFont="1" applyFill="1" applyBorder="1" applyAlignment="1">
      <alignment horizontal="center" vertical="center"/>
    </xf>
    <xf numFmtId="0" fontId="5" fillId="0" borderId="15" xfId="0" applyFont="1" applyFill="1" applyBorder="1" applyAlignment="1">
      <alignment horizontal="left" vertical="center"/>
    </xf>
    <xf numFmtId="0" fontId="13"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5" fillId="0" borderId="10" xfId="0" applyFont="1" applyFill="1" applyBorder="1" applyAlignment="1">
      <alignmen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 xfId="0" applyFont="1" applyFill="1" applyBorder="1" applyAlignment="1">
      <alignment horizontal="center" vertical="center"/>
    </xf>
    <xf numFmtId="0" fontId="15" fillId="0" borderId="0" xfId="0" applyFont="1" applyFill="1" applyBorder="1" applyAlignment="1">
      <alignment horizontal="left" vertical="center"/>
    </xf>
    <xf numFmtId="0" fontId="4" fillId="0" borderId="0" xfId="0" applyNumberFormat="1" applyFont="1" applyFill="1" applyBorder="1" applyAlignment="1" applyProtection="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Normal" xfId="51"/>
    <cellStyle name="常规 3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topLeftCell="A3" workbookViewId="0">
      <selection activeCell="D11" sqref="D11"/>
    </sheetView>
  </sheetViews>
  <sheetFormatPr defaultColWidth="8.75" defaultRowHeight="13.5" outlineLevelCol="6"/>
  <cols>
    <col min="1" max="3" width="20.625" style="51" customWidth="1"/>
    <col min="4" max="4" width="99.25" style="51" customWidth="1"/>
    <col min="5" max="32" width="9" style="51"/>
    <col min="33" max="16384" width="8.75" style="51"/>
  </cols>
  <sheetData>
    <row r="1" s="51" customFormat="1" spans="1:1">
      <c r="A1" s="51" t="s">
        <v>0</v>
      </c>
    </row>
    <row r="2" s="51" customFormat="1" ht="29.45" customHeight="1" spans="1:4">
      <c r="A2" s="115" t="s">
        <v>1</v>
      </c>
      <c r="B2" s="57"/>
      <c r="C2" s="57"/>
      <c r="D2" s="57"/>
    </row>
    <row r="3" s="52" customFormat="1" ht="12" spans="1:7">
      <c r="A3" s="116" t="s">
        <v>2</v>
      </c>
      <c r="B3" s="116"/>
      <c r="C3" s="117"/>
      <c r="D3" s="29"/>
      <c r="E3" s="117"/>
      <c r="F3" s="117"/>
      <c r="G3" s="131"/>
    </row>
    <row r="4" s="51" customFormat="1" ht="229" customHeight="1" spans="1:4">
      <c r="A4" s="118" t="s">
        <v>3</v>
      </c>
      <c r="B4" s="119" t="s">
        <v>4</v>
      </c>
      <c r="C4" s="120"/>
      <c r="D4" s="121" t="s">
        <v>5</v>
      </c>
    </row>
    <row r="5" s="51" customFormat="1" ht="32" customHeight="1" spans="1:4">
      <c r="A5" s="122"/>
      <c r="B5" s="119" t="s">
        <v>6</v>
      </c>
      <c r="C5" s="120"/>
      <c r="D5" s="121" t="s">
        <v>7</v>
      </c>
    </row>
    <row r="6" s="51" customFormat="1" ht="24" spans="1:4">
      <c r="A6" s="122"/>
      <c r="B6" s="119" t="s">
        <v>8</v>
      </c>
      <c r="C6" s="120"/>
      <c r="D6" s="121" t="s">
        <v>9</v>
      </c>
    </row>
    <row r="7" s="51" customFormat="1" ht="72" spans="1:4">
      <c r="A7" s="122"/>
      <c r="B7" s="119" t="s">
        <v>10</v>
      </c>
      <c r="C7" s="120"/>
      <c r="D7" s="121" t="s">
        <v>11</v>
      </c>
    </row>
    <row r="8" s="51" customFormat="1" ht="24" customHeight="1" spans="1:4">
      <c r="A8" s="123"/>
      <c r="B8" s="119" t="s">
        <v>12</v>
      </c>
      <c r="C8" s="120"/>
      <c r="D8" s="121" t="s">
        <v>13</v>
      </c>
    </row>
    <row r="9" s="51" customFormat="1" ht="36" spans="1:4">
      <c r="A9" s="122" t="s">
        <v>14</v>
      </c>
      <c r="B9" s="124" t="s">
        <v>15</v>
      </c>
      <c r="C9" s="124"/>
      <c r="D9" s="125" t="s">
        <v>16</v>
      </c>
    </row>
    <row r="10" s="51" customFormat="1" ht="36" spans="1:4">
      <c r="A10" s="126"/>
      <c r="B10" s="127" t="s">
        <v>17</v>
      </c>
      <c r="C10" s="128"/>
      <c r="D10" s="125" t="s">
        <v>18</v>
      </c>
    </row>
    <row r="11" s="51" customFormat="1" ht="96" spans="1:4">
      <c r="A11" s="119" t="s">
        <v>19</v>
      </c>
      <c r="B11" s="129"/>
      <c r="C11" s="120"/>
      <c r="D11" s="125" t="s">
        <v>20</v>
      </c>
    </row>
    <row r="12" s="51" customFormat="1" ht="84" spans="1:4">
      <c r="A12" s="119" t="s">
        <v>21</v>
      </c>
      <c r="B12" s="129"/>
      <c r="C12" s="120"/>
      <c r="D12" s="121" t="s">
        <v>22</v>
      </c>
    </row>
    <row r="13" s="51" customFormat="1" ht="45" customHeight="1" spans="1:4">
      <c r="A13" s="119" t="s">
        <v>23</v>
      </c>
      <c r="B13" s="129"/>
      <c r="C13" s="120"/>
      <c r="D13" s="121" t="s">
        <v>24</v>
      </c>
    </row>
    <row r="14" s="51" customFormat="1" ht="54" customHeight="1" spans="1:4">
      <c r="A14" s="119" t="s">
        <v>25</v>
      </c>
      <c r="B14" s="129"/>
      <c r="C14" s="120"/>
      <c r="D14" s="121" t="s">
        <v>26</v>
      </c>
    </row>
    <row r="15" s="51" customFormat="1" ht="27" customHeight="1" spans="1:4">
      <c r="A15" s="119" t="s">
        <v>27</v>
      </c>
      <c r="B15" s="129"/>
      <c r="C15" s="120"/>
      <c r="D15" s="121" t="s">
        <v>28</v>
      </c>
    </row>
    <row r="17" s="51" customFormat="1" ht="27.95" customHeight="1" spans="1:4">
      <c r="A17" s="130" t="s">
        <v>29</v>
      </c>
      <c r="B17" s="130"/>
      <c r="C17" s="130"/>
      <c r="D17" s="130"/>
    </row>
  </sheetData>
  <mergeCells count="17">
    <mergeCell ref="A2:D2"/>
    <mergeCell ref="A3:B3"/>
    <mergeCell ref="B4:C4"/>
    <mergeCell ref="B5:C5"/>
    <mergeCell ref="B6:C6"/>
    <mergeCell ref="B7:C7"/>
    <mergeCell ref="B8:C8"/>
    <mergeCell ref="B9:C9"/>
    <mergeCell ref="B10:C10"/>
    <mergeCell ref="A11:C11"/>
    <mergeCell ref="A12:C12"/>
    <mergeCell ref="A13:C13"/>
    <mergeCell ref="A14:C14"/>
    <mergeCell ref="A15:C15"/>
    <mergeCell ref="A17:D17"/>
    <mergeCell ref="A4:A8"/>
    <mergeCell ref="A9:A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XFD1048576"/>
    </sheetView>
  </sheetViews>
  <sheetFormatPr defaultColWidth="8.75" defaultRowHeight="13.5"/>
  <cols>
    <col min="1" max="2" width="11.125" style="1" customWidth="1"/>
    <col min="3" max="3" width="17.5" style="1" customWidth="1"/>
    <col min="4" max="4" width="11.25" style="1" customWidth="1"/>
    <col min="5" max="5" width="11.5" style="1" customWidth="1"/>
    <col min="6" max="6" width="11.25" style="1" customWidth="1"/>
    <col min="7" max="7" width="10"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196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0.38</v>
      </c>
      <c r="E7" s="10">
        <v>0.38</v>
      </c>
      <c r="F7" s="10">
        <v>0.37</v>
      </c>
      <c r="G7" s="6">
        <v>10</v>
      </c>
      <c r="H7" s="23">
        <f>F7/E7</f>
        <v>0.973684210526316</v>
      </c>
      <c r="I7" s="12">
        <v>9</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0.38</v>
      </c>
      <c r="E8" s="10">
        <v>0.38</v>
      </c>
      <c r="F8" s="10">
        <v>0.37</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48" customHeight="1" spans="1:10">
      <c r="A12" s="6"/>
      <c r="B12" s="13" t="s">
        <v>122</v>
      </c>
      <c r="C12" s="14"/>
      <c r="D12" s="14"/>
      <c r="E12" s="24"/>
      <c r="F12" s="12" t="s">
        <v>152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27" customHeight="1" spans="1:10">
      <c r="A15" s="6" t="s">
        <v>65</v>
      </c>
      <c r="B15" s="6" t="s">
        <v>66</v>
      </c>
      <c r="C15" s="6" t="s">
        <v>124</v>
      </c>
      <c r="D15" s="6" t="s">
        <v>68</v>
      </c>
      <c r="E15" s="6" t="s">
        <v>72</v>
      </c>
      <c r="F15" s="6" t="s">
        <v>77</v>
      </c>
      <c r="G15" s="6" t="s">
        <v>72</v>
      </c>
      <c r="H15" s="27">
        <v>20</v>
      </c>
      <c r="I15" s="27">
        <v>20</v>
      </c>
      <c r="J15" s="27"/>
    </row>
    <row r="16" s="1" customFormat="1" ht="30" customHeight="1" spans="1:10">
      <c r="A16" s="6"/>
      <c r="B16" s="6"/>
      <c r="C16" s="6" t="s">
        <v>125</v>
      </c>
      <c r="D16" s="6" t="s">
        <v>68</v>
      </c>
      <c r="E16" s="6" t="s">
        <v>126</v>
      </c>
      <c r="F16" s="6" t="s">
        <v>77</v>
      </c>
      <c r="G16" s="6" t="s">
        <v>126</v>
      </c>
      <c r="H16" s="27">
        <v>10</v>
      </c>
      <c r="I16" s="27">
        <v>10</v>
      </c>
      <c r="J16" s="27"/>
    </row>
    <row r="17" s="1" customFormat="1" ht="22" customHeight="1" spans="1:10">
      <c r="A17" s="6"/>
      <c r="B17" s="6" t="s">
        <v>73</v>
      </c>
      <c r="C17" s="6" t="s">
        <v>127</v>
      </c>
      <c r="D17" s="6" t="s">
        <v>68</v>
      </c>
      <c r="E17" s="6" t="s">
        <v>96</v>
      </c>
      <c r="F17" s="6" t="s">
        <v>77</v>
      </c>
      <c r="G17" s="6" t="s">
        <v>96</v>
      </c>
      <c r="H17" s="27">
        <v>10</v>
      </c>
      <c r="I17" s="27">
        <v>10</v>
      </c>
      <c r="J17" s="27"/>
    </row>
    <row r="18" s="1" customFormat="1" ht="25" customHeight="1" spans="1:10">
      <c r="A18" s="6"/>
      <c r="B18" s="6"/>
      <c r="C18" s="6" t="s">
        <v>128</v>
      </c>
      <c r="D18" s="6" t="s">
        <v>68</v>
      </c>
      <c r="E18" s="6" t="s">
        <v>126</v>
      </c>
      <c r="F18" s="6" t="s">
        <v>77</v>
      </c>
      <c r="G18" s="6" t="s">
        <v>126</v>
      </c>
      <c r="H18" s="27">
        <v>10</v>
      </c>
      <c r="I18" s="27">
        <v>10</v>
      </c>
      <c r="J18" s="27"/>
    </row>
    <row r="19" s="1" customFormat="1" ht="29" customHeight="1" spans="1:10">
      <c r="A19" s="6"/>
      <c r="B19" s="6" t="s">
        <v>79</v>
      </c>
      <c r="C19" s="6" t="s">
        <v>197</v>
      </c>
      <c r="D19" s="6" t="s">
        <v>68</v>
      </c>
      <c r="E19" s="6" t="s">
        <v>130</v>
      </c>
      <c r="F19" s="6" t="s">
        <v>83</v>
      </c>
      <c r="G19" s="6" t="s">
        <v>130</v>
      </c>
      <c r="H19" s="27">
        <v>10</v>
      </c>
      <c r="I19" s="27">
        <v>10</v>
      </c>
      <c r="J19" s="27"/>
    </row>
    <row r="20" s="1" customFormat="1" ht="24" customHeight="1" spans="1:10">
      <c r="A20" s="6" t="s">
        <v>86</v>
      </c>
      <c r="B20" s="6" t="s">
        <v>198</v>
      </c>
      <c r="C20" s="6" t="s">
        <v>132</v>
      </c>
      <c r="D20" s="6" t="s">
        <v>68</v>
      </c>
      <c r="E20" s="6" t="s">
        <v>133</v>
      </c>
      <c r="F20" s="6" t="s">
        <v>134</v>
      </c>
      <c r="G20" s="6" t="s">
        <v>133</v>
      </c>
      <c r="H20" s="27">
        <v>10</v>
      </c>
      <c r="I20" s="27">
        <v>10</v>
      </c>
      <c r="J20" s="27"/>
    </row>
    <row r="21" s="1" customFormat="1" ht="31" customHeight="1" spans="1:10">
      <c r="A21" s="6" t="s">
        <v>93</v>
      </c>
      <c r="B21" s="7" t="s">
        <v>94</v>
      </c>
      <c r="C21" s="6" t="s">
        <v>135</v>
      </c>
      <c r="D21" s="6" t="s">
        <v>68</v>
      </c>
      <c r="E21" s="6" t="s">
        <v>136</v>
      </c>
      <c r="F21" s="6" t="s">
        <v>77</v>
      </c>
      <c r="G21" s="6" t="s">
        <v>136</v>
      </c>
      <c r="H21" s="27">
        <v>10</v>
      </c>
      <c r="I21" s="27">
        <v>10</v>
      </c>
      <c r="J21" s="27"/>
    </row>
    <row r="22" s="1" customFormat="1" ht="29" customHeight="1" spans="1:10">
      <c r="A22" s="9"/>
      <c r="B22" s="32"/>
      <c r="C22" s="6" t="s">
        <v>137</v>
      </c>
      <c r="D22" s="6" t="s">
        <v>68</v>
      </c>
      <c r="E22" s="6" t="s">
        <v>136</v>
      </c>
      <c r="F22" s="6" t="s">
        <v>77</v>
      </c>
      <c r="G22" s="6" t="s">
        <v>136</v>
      </c>
      <c r="H22" s="27">
        <v>10</v>
      </c>
      <c r="I22" s="27">
        <v>10</v>
      </c>
      <c r="J22" s="27"/>
    </row>
    <row r="23" s="1" customFormat="1" ht="28" customHeight="1" spans="1:10">
      <c r="A23" s="6" t="s">
        <v>139</v>
      </c>
      <c r="B23" s="6"/>
      <c r="C23" s="6"/>
      <c r="D23" s="6" t="s">
        <v>99</v>
      </c>
      <c r="E23" s="6"/>
      <c r="F23" s="6"/>
      <c r="G23" s="6"/>
      <c r="H23" s="6"/>
      <c r="I23" s="6"/>
      <c r="J23" s="6"/>
    </row>
    <row r="24" s="1" customFormat="1" ht="25.5" customHeight="1" spans="1:10">
      <c r="A24" s="9" t="s">
        <v>140</v>
      </c>
      <c r="B24" s="18">
        <f>SUM(H15:H22)+G7</f>
        <v>100</v>
      </c>
      <c r="C24" s="19"/>
      <c r="D24" s="19"/>
      <c r="E24" s="19"/>
      <c r="F24" s="19"/>
      <c r="G24" s="19"/>
      <c r="H24" s="28"/>
      <c r="I24" s="6">
        <f>I15+I16+I17+I18+I19+I20+I21+I22+I7</f>
        <v>99</v>
      </c>
      <c r="J24" s="30" t="s">
        <v>141</v>
      </c>
    </row>
    <row r="25" s="1" customFormat="1" ht="17.1" customHeight="1" spans="1:10">
      <c r="A25" s="20"/>
      <c r="B25" s="20"/>
      <c r="C25" s="20"/>
      <c r="D25" s="20"/>
      <c r="E25" s="20"/>
      <c r="F25" s="20"/>
      <c r="G25" s="20"/>
      <c r="H25" s="20"/>
      <c r="I25" s="20"/>
      <c r="J25" s="31"/>
    </row>
    <row r="26" s="1" customFormat="1" ht="29.1" customHeight="1" spans="1:10">
      <c r="A26" s="21" t="s">
        <v>100</v>
      </c>
      <c r="B26" s="20"/>
      <c r="C26" s="20"/>
      <c r="D26" s="20"/>
      <c r="E26" s="20"/>
      <c r="F26" s="20"/>
      <c r="G26" s="20"/>
      <c r="H26" s="20"/>
      <c r="I26" s="20"/>
      <c r="J26" s="31"/>
    </row>
    <row r="27" s="1" customFormat="1" ht="27" customHeight="1" spans="1:10">
      <c r="A27" s="21" t="s">
        <v>142</v>
      </c>
      <c r="B27" s="21"/>
      <c r="C27" s="21"/>
      <c r="D27" s="21"/>
      <c r="E27" s="21"/>
      <c r="F27" s="21"/>
      <c r="G27" s="21"/>
      <c r="H27" s="21"/>
      <c r="I27" s="21"/>
      <c r="J27" s="21"/>
    </row>
    <row r="28" s="1" customFormat="1" ht="18.95" customHeight="1" spans="1:10">
      <c r="A28" s="21" t="s">
        <v>143</v>
      </c>
      <c r="B28" s="21"/>
      <c r="C28" s="21"/>
      <c r="D28" s="21"/>
      <c r="E28" s="21"/>
      <c r="F28" s="21"/>
      <c r="G28" s="21"/>
      <c r="H28" s="21"/>
      <c r="I28" s="21"/>
      <c r="J28" s="21"/>
    </row>
    <row r="29" s="1" customFormat="1" ht="18" customHeight="1" spans="1:10">
      <c r="A29" s="21" t="s">
        <v>144</v>
      </c>
      <c r="B29" s="21"/>
      <c r="C29" s="21"/>
      <c r="D29" s="21"/>
      <c r="E29" s="21"/>
      <c r="F29" s="21"/>
      <c r="G29" s="21"/>
      <c r="H29" s="21"/>
      <c r="I29" s="21"/>
      <c r="J29" s="21"/>
    </row>
    <row r="30" s="1" customFormat="1" ht="18" customHeight="1" spans="1:10">
      <c r="A30" s="21" t="s">
        <v>145</v>
      </c>
      <c r="B30" s="21"/>
      <c r="C30" s="21"/>
      <c r="D30" s="21"/>
      <c r="E30" s="21"/>
      <c r="F30" s="21"/>
      <c r="G30" s="21"/>
      <c r="H30" s="21"/>
      <c r="I30" s="21"/>
      <c r="J30" s="21"/>
    </row>
    <row r="31" s="1" customFormat="1" ht="18" customHeight="1" spans="1:10">
      <c r="A31" s="21" t="s">
        <v>146</v>
      </c>
      <c r="B31" s="21"/>
      <c r="C31" s="21"/>
      <c r="D31" s="21"/>
      <c r="E31" s="21"/>
      <c r="F31" s="21"/>
      <c r="G31" s="21"/>
      <c r="H31" s="21"/>
      <c r="I31" s="21"/>
      <c r="J31" s="21"/>
    </row>
    <row r="32" s="1" customFormat="1" ht="24" customHeight="1" spans="1:10">
      <c r="A32" s="22"/>
      <c r="B32" s="22"/>
      <c r="C32" s="22"/>
      <c r="D32" s="22"/>
      <c r="E32" s="22"/>
      <c r="F32" s="22"/>
      <c r="G32" s="22"/>
      <c r="H32" s="22"/>
      <c r="I32" s="22"/>
      <c r="J32" s="22"/>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B24:H24"/>
    <mergeCell ref="A27:J27"/>
    <mergeCell ref="A28:J28"/>
    <mergeCell ref="A29:J29"/>
    <mergeCell ref="A30:J30"/>
    <mergeCell ref="A31:J31"/>
    <mergeCell ref="A11:A12"/>
    <mergeCell ref="A15:A19"/>
    <mergeCell ref="A21:A22"/>
    <mergeCell ref="B15:B16"/>
    <mergeCell ref="B17:B18"/>
    <mergeCell ref="B21:B22"/>
    <mergeCell ref="G13:G14"/>
    <mergeCell ref="H13:H14"/>
    <mergeCell ref="I13:I14"/>
    <mergeCell ref="J13:J14"/>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A1" sqref="A1"/>
    </sheetView>
  </sheetViews>
  <sheetFormatPr defaultColWidth="8.75" defaultRowHeight="13.5"/>
  <cols>
    <col min="1" max="2" width="11.125" style="1" customWidth="1"/>
    <col min="3" max="3" width="14.625" style="1" customWidth="1"/>
    <col min="4" max="4" width="11.25" style="1" customWidth="1"/>
    <col min="5" max="5" width="11.5" style="1" customWidth="1"/>
    <col min="6" max="6" width="11.25" style="1" customWidth="1"/>
    <col min="7" max="7" width="10"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199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8.48</v>
      </c>
      <c r="E7" s="10">
        <v>8.48</v>
      </c>
      <c r="F7" s="10">
        <v>0.48</v>
      </c>
      <c r="G7" s="6">
        <v>10</v>
      </c>
      <c r="H7" s="23">
        <f>F7/E7</f>
        <v>0.0566037735849057</v>
      </c>
      <c r="I7" s="12">
        <v>6</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8.48</v>
      </c>
      <c r="E8" s="10">
        <v>8.48</v>
      </c>
      <c r="F8" s="10">
        <v>0.48</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75" customHeight="1" spans="1:10">
      <c r="A12" s="6"/>
      <c r="B12" s="13" t="s">
        <v>200</v>
      </c>
      <c r="C12" s="14"/>
      <c r="D12" s="14"/>
      <c r="E12" s="24"/>
      <c r="F12" s="12" t="s">
        <v>200</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36" customHeight="1" spans="1:10">
      <c r="A15" s="6" t="s">
        <v>65</v>
      </c>
      <c r="B15" s="6" t="s">
        <v>66</v>
      </c>
      <c r="C15" s="6" t="s">
        <v>201</v>
      </c>
      <c r="D15" s="6" t="s">
        <v>68</v>
      </c>
      <c r="E15" s="6" t="s">
        <v>154</v>
      </c>
      <c r="F15" s="6" t="s">
        <v>155</v>
      </c>
      <c r="G15" s="6" t="s">
        <v>154</v>
      </c>
      <c r="H15" s="27">
        <v>20</v>
      </c>
      <c r="I15" s="27">
        <v>20</v>
      </c>
      <c r="J15" s="27"/>
    </row>
    <row r="16" s="1" customFormat="1" ht="36" customHeight="1" spans="1:10">
      <c r="A16" s="6"/>
      <c r="B16" s="6" t="s">
        <v>73</v>
      </c>
      <c r="C16" s="6" t="s">
        <v>202</v>
      </c>
      <c r="D16" s="6" t="s">
        <v>68</v>
      </c>
      <c r="E16" s="6" t="s">
        <v>126</v>
      </c>
      <c r="F16" s="6" t="s">
        <v>77</v>
      </c>
      <c r="G16" s="6" t="s">
        <v>126</v>
      </c>
      <c r="H16" s="27">
        <v>20</v>
      </c>
      <c r="I16" s="27">
        <v>20</v>
      </c>
      <c r="J16" s="27"/>
    </row>
    <row r="17" s="1" customFormat="1" ht="24.95" customHeight="1" spans="1:10">
      <c r="A17" s="6"/>
      <c r="B17" s="6" t="s">
        <v>79</v>
      </c>
      <c r="C17" s="6" t="s">
        <v>203</v>
      </c>
      <c r="D17" s="6" t="s">
        <v>68</v>
      </c>
      <c r="E17" s="6" t="s">
        <v>204</v>
      </c>
      <c r="F17" s="6" t="s">
        <v>205</v>
      </c>
      <c r="G17" s="6" t="s">
        <v>204</v>
      </c>
      <c r="H17" s="27">
        <v>20</v>
      </c>
      <c r="I17" s="27">
        <v>20</v>
      </c>
      <c r="J17" s="27"/>
    </row>
    <row r="18" s="1" customFormat="1" ht="27" customHeight="1" spans="1:10">
      <c r="A18" s="6" t="s">
        <v>86</v>
      </c>
      <c r="B18" s="6" t="s">
        <v>163</v>
      </c>
      <c r="C18" s="6" t="s">
        <v>206</v>
      </c>
      <c r="D18" s="6" t="s">
        <v>68</v>
      </c>
      <c r="E18" s="6" t="s">
        <v>133</v>
      </c>
      <c r="F18" s="6" t="s">
        <v>77</v>
      </c>
      <c r="G18" s="6" t="s">
        <v>133</v>
      </c>
      <c r="H18" s="27">
        <v>20</v>
      </c>
      <c r="I18" s="27">
        <v>20</v>
      </c>
      <c r="J18" s="27"/>
    </row>
    <row r="19" s="1" customFormat="1" ht="28" customHeight="1" spans="1:10">
      <c r="A19" s="6" t="s">
        <v>93</v>
      </c>
      <c r="B19" s="7" t="s">
        <v>94</v>
      </c>
      <c r="C19" s="7" t="s">
        <v>207</v>
      </c>
      <c r="D19" s="7" t="s">
        <v>68</v>
      </c>
      <c r="E19" s="7" t="s">
        <v>96</v>
      </c>
      <c r="F19" s="7" t="s">
        <v>77</v>
      </c>
      <c r="G19" s="7" t="s">
        <v>96</v>
      </c>
      <c r="H19" s="27">
        <v>10</v>
      </c>
      <c r="I19" s="27">
        <v>10</v>
      </c>
      <c r="J19" s="27"/>
    </row>
    <row r="20" s="1" customFormat="1" ht="23" customHeight="1" spans="1:10">
      <c r="A20" s="6" t="s">
        <v>139</v>
      </c>
      <c r="B20" s="6"/>
      <c r="C20" s="6"/>
      <c r="D20" s="6" t="s">
        <v>99</v>
      </c>
      <c r="E20" s="6"/>
      <c r="F20" s="6"/>
      <c r="G20" s="6"/>
      <c r="H20" s="6"/>
      <c r="I20" s="6"/>
      <c r="J20" s="6"/>
    </row>
    <row r="21" s="1" customFormat="1" ht="25.5" customHeight="1" spans="1:10">
      <c r="A21" s="9" t="s">
        <v>140</v>
      </c>
      <c r="B21" s="18">
        <f>SUM(H15:H19)+G7</f>
        <v>100</v>
      </c>
      <c r="C21" s="19"/>
      <c r="D21" s="19"/>
      <c r="E21" s="19"/>
      <c r="F21" s="19"/>
      <c r="G21" s="19"/>
      <c r="H21" s="28"/>
      <c r="I21" s="6">
        <f>I15+I16+I17+I18+I19+I7</f>
        <v>96</v>
      </c>
      <c r="J21" s="30" t="s">
        <v>141</v>
      </c>
    </row>
    <row r="22" s="1" customFormat="1" ht="17.1" customHeight="1" spans="1:10">
      <c r="A22" s="20"/>
      <c r="B22" s="20"/>
      <c r="C22" s="20"/>
      <c r="D22" s="20"/>
      <c r="E22" s="20"/>
      <c r="F22" s="20"/>
      <c r="G22" s="20"/>
      <c r="H22" s="20"/>
      <c r="I22" s="20"/>
      <c r="J22" s="31"/>
    </row>
    <row r="23" s="1" customFormat="1" ht="29.1" customHeight="1" spans="1:10">
      <c r="A23" s="21" t="s">
        <v>100</v>
      </c>
      <c r="B23" s="20"/>
      <c r="C23" s="20"/>
      <c r="D23" s="20"/>
      <c r="E23" s="20"/>
      <c r="F23" s="20"/>
      <c r="G23" s="20"/>
      <c r="H23" s="20"/>
      <c r="I23" s="20"/>
      <c r="J23" s="31"/>
    </row>
    <row r="24" s="1" customFormat="1" ht="27" customHeight="1" spans="1:10">
      <c r="A24" s="21" t="s">
        <v>142</v>
      </c>
      <c r="B24" s="21"/>
      <c r="C24" s="21"/>
      <c r="D24" s="21"/>
      <c r="E24" s="21"/>
      <c r="F24" s="21"/>
      <c r="G24" s="21"/>
      <c r="H24" s="21"/>
      <c r="I24" s="21"/>
      <c r="J24" s="21"/>
    </row>
    <row r="25" s="1" customFormat="1" ht="18.95" customHeight="1" spans="1:10">
      <c r="A25" s="21" t="s">
        <v>143</v>
      </c>
      <c r="B25" s="21"/>
      <c r="C25" s="21"/>
      <c r="D25" s="21"/>
      <c r="E25" s="21"/>
      <c r="F25" s="21"/>
      <c r="G25" s="21"/>
      <c r="H25" s="21"/>
      <c r="I25" s="21"/>
      <c r="J25" s="21"/>
    </row>
    <row r="26" s="1" customFormat="1" ht="18" customHeight="1" spans="1:10">
      <c r="A26" s="21" t="s">
        <v>144</v>
      </c>
      <c r="B26" s="21"/>
      <c r="C26" s="21"/>
      <c r="D26" s="21"/>
      <c r="E26" s="21"/>
      <c r="F26" s="21"/>
      <c r="G26" s="21"/>
      <c r="H26" s="21"/>
      <c r="I26" s="21"/>
      <c r="J26" s="21"/>
    </row>
    <row r="27" s="1" customFormat="1" ht="18" customHeight="1" spans="1:10">
      <c r="A27" s="21" t="s">
        <v>145</v>
      </c>
      <c r="B27" s="21"/>
      <c r="C27" s="21"/>
      <c r="D27" s="21"/>
      <c r="E27" s="21"/>
      <c r="F27" s="21"/>
      <c r="G27" s="21"/>
      <c r="H27" s="21"/>
      <c r="I27" s="21"/>
      <c r="J27" s="21"/>
    </row>
    <row r="28" s="1" customFormat="1" ht="18" customHeight="1" spans="1:10">
      <c r="A28" s="21" t="s">
        <v>146</v>
      </c>
      <c r="B28" s="21"/>
      <c r="C28" s="21"/>
      <c r="D28" s="21"/>
      <c r="E28" s="21"/>
      <c r="F28" s="21"/>
      <c r="G28" s="21"/>
      <c r="H28" s="21"/>
      <c r="I28" s="21"/>
      <c r="J28" s="21"/>
    </row>
    <row r="29" s="1" customFormat="1" ht="24" customHeight="1" spans="1:10">
      <c r="A29" s="22"/>
      <c r="B29" s="22"/>
      <c r="C29" s="22"/>
      <c r="D29" s="22"/>
      <c r="E29" s="22"/>
      <c r="F29" s="22"/>
      <c r="G29" s="22"/>
      <c r="H29" s="22"/>
      <c r="I29" s="22"/>
      <c r="J29" s="22"/>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B21:H21"/>
    <mergeCell ref="A24:J24"/>
    <mergeCell ref="A25:J25"/>
    <mergeCell ref="A26:J26"/>
    <mergeCell ref="A27:J27"/>
    <mergeCell ref="A28:J28"/>
    <mergeCell ref="A11:A12"/>
    <mergeCell ref="A15:A1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2"/>
  <sheetViews>
    <sheetView workbookViewId="0">
      <selection activeCell="D8" sqref="D8"/>
    </sheetView>
  </sheetViews>
  <sheetFormatPr defaultColWidth="8.75" defaultRowHeight="13.5"/>
  <cols>
    <col min="1" max="1" width="17.125" style="51" customWidth="1"/>
    <col min="2" max="2" width="15.5" style="51" customWidth="1"/>
    <col min="3" max="3" width="19.625" style="51" customWidth="1"/>
    <col min="4" max="4" width="12.125" style="51" customWidth="1"/>
    <col min="5" max="5" width="12.625" style="51" customWidth="1"/>
    <col min="6" max="6" width="12.125" style="51" customWidth="1"/>
    <col min="7" max="7" width="20.375" style="51" customWidth="1"/>
    <col min="8" max="8" width="14.125" style="51" customWidth="1"/>
    <col min="9" max="9" width="23.125" style="51" customWidth="1"/>
    <col min="10" max="10" width="11.75" style="51" customWidth="1"/>
    <col min="11" max="32" width="9" style="51"/>
    <col min="33" max="16384" width="8.75" style="51"/>
  </cols>
  <sheetData>
    <row r="1" s="51" customFormat="1" spans="1:1">
      <c r="A1" s="51" t="s">
        <v>30</v>
      </c>
    </row>
    <row r="2" s="51" customFormat="1" ht="33" customHeight="1" spans="1:10">
      <c r="A2" s="57" t="s">
        <v>31</v>
      </c>
      <c r="B2" s="57"/>
      <c r="C2" s="57"/>
      <c r="D2" s="57"/>
      <c r="E2" s="57"/>
      <c r="F2" s="57"/>
      <c r="G2" s="57"/>
      <c r="H2" s="57"/>
      <c r="I2" s="57"/>
      <c r="J2" s="57"/>
    </row>
    <row r="3" s="52" customFormat="1" ht="30.95" customHeight="1" spans="1:10">
      <c r="A3" s="58" t="s">
        <v>32</v>
      </c>
      <c r="B3" s="58"/>
      <c r="C3" s="58"/>
      <c r="D3" s="58"/>
      <c r="E3" s="58"/>
      <c r="F3" s="58"/>
      <c r="G3" s="58"/>
      <c r="H3" s="58"/>
      <c r="I3" s="58"/>
      <c r="J3" s="58"/>
    </row>
    <row r="4" s="51" customFormat="1" ht="30" customHeight="1" spans="1:10">
      <c r="A4" s="59" t="s">
        <v>33</v>
      </c>
      <c r="B4" s="59" t="s">
        <v>34</v>
      </c>
      <c r="C4" s="59"/>
      <c r="D4" s="59"/>
      <c r="E4" s="59"/>
      <c r="F4" s="59"/>
      <c r="G4" s="59"/>
      <c r="H4" s="59"/>
      <c r="I4" s="59"/>
      <c r="J4" s="59"/>
    </row>
    <row r="5" s="51" customFormat="1" ht="30" customHeight="1" spans="1:10">
      <c r="A5" s="60" t="s">
        <v>35</v>
      </c>
      <c r="B5" s="61" t="s">
        <v>36</v>
      </c>
      <c r="C5" s="62"/>
      <c r="D5" s="59" t="s">
        <v>37</v>
      </c>
      <c r="E5" s="59" t="s">
        <v>38</v>
      </c>
      <c r="F5" s="59" t="s">
        <v>39</v>
      </c>
      <c r="G5" s="59" t="s">
        <v>40</v>
      </c>
      <c r="H5" s="59" t="s">
        <v>41</v>
      </c>
      <c r="I5" s="59" t="s">
        <v>42</v>
      </c>
      <c r="J5" s="59" t="s">
        <v>43</v>
      </c>
    </row>
    <row r="6" s="51" customFormat="1" ht="30" customHeight="1" spans="1:10">
      <c r="A6" s="60"/>
      <c r="B6" s="61" t="s">
        <v>44</v>
      </c>
      <c r="C6" s="62"/>
      <c r="D6" s="63">
        <v>328.77</v>
      </c>
      <c r="E6" s="63">
        <f t="shared" ref="E6:E8" si="0">F6-D6</f>
        <v>-8.94</v>
      </c>
      <c r="F6" s="63">
        <v>319.83</v>
      </c>
      <c r="G6" s="63">
        <v>319.83</v>
      </c>
      <c r="H6" s="88">
        <f t="shared" ref="H6:H9" si="1">G6/D6</f>
        <v>0.972807737932293</v>
      </c>
      <c r="I6" s="63"/>
      <c r="J6" s="59"/>
    </row>
    <row r="7" s="51" customFormat="1" ht="30" customHeight="1" spans="1:10">
      <c r="A7" s="60"/>
      <c r="B7" s="59" t="s">
        <v>45</v>
      </c>
      <c r="C7" s="59" t="s">
        <v>46</v>
      </c>
      <c r="D7" s="63">
        <v>243.77</v>
      </c>
      <c r="E7" s="63">
        <f t="shared" si="0"/>
        <v>-52.31</v>
      </c>
      <c r="F7" s="63">
        <v>191.46</v>
      </c>
      <c r="G7" s="63">
        <v>191.46</v>
      </c>
      <c r="H7" s="88">
        <f t="shared" si="1"/>
        <v>0.785412478976084</v>
      </c>
      <c r="I7" s="97" t="s">
        <v>47</v>
      </c>
      <c r="J7" s="98"/>
    </row>
    <row r="8" s="51" customFormat="1" ht="30" customHeight="1" spans="1:10">
      <c r="A8" s="60"/>
      <c r="B8" s="64" t="s">
        <v>48</v>
      </c>
      <c r="C8" s="59" t="s">
        <v>46</v>
      </c>
      <c r="D8" s="63">
        <v>85</v>
      </c>
      <c r="E8" s="63">
        <f t="shared" si="0"/>
        <v>43.37</v>
      </c>
      <c r="F8" s="63">
        <v>128.37</v>
      </c>
      <c r="G8" s="63">
        <v>128.37</v>
      </c>
      <c r="H8" s="88">
        <f t="shared" si="1"/>
        <v>1.51023529411765</v>
      </c>
      <c r="I8" s="99" t="s">
        <v>49</v>
      </c>
      <c r="J8" s="59"/>
    </row>
    <row r="9" s="51" customFormat="1" ht="30" customHeight="1" spans="1:10">
      <c r="A9" s="60"/>
      <c r="B9" s="64"/>
      <c r="C9" s="65" t="s">
        <v>50</v>
      </c>
      <c r="D9" s="66">
        <v>85</v>
      </c>
      <c r="E9" s="66">
        <v>43.37</v>
      </c>
      <c r="F9" s="66">
        <v>128.37</v>
      </c>
      <c r="G9" s="66">
        <v>128.37</v>
      </c>
      <c r="H9" s="88">
        <f t="shared" si="1"/>
        <v>1.51023529411765</v>
      </c>
      <c r="I9" s="99" t="s">
        <v>49</v>
      </c>
      <c r="J9" s="59"/>
    </row>
    <row r="10" s="51" customFormat="1" ht="30" customHeight="1" spans="1:10">
      <c r="A10" s="60"/>
      <c r="B10" s="64"/>
      <c r="C10" s="59" t="s">
        <v>51</v>
      </c>
      <c r="D10" s="67"/>
      <c r="E10" s="67"/>
      <c r="F10" s="67"/>
      <c r="G10" s="67"/>
      <c r="H10" s="67"/>
      <c r="I10" s="67"/>
      <c r="J10" s="59"/>
    </row>
    <row r="11" s="51" customFormat="1" ht="30" customHeight="1" spans="1:10">
      <c r="A11" s="65"/>
      <c r="B11" s="59"/>
      <c r="C11" s="59" t="s">
        <v>52</v>
      </c>
      <c r="D11" s="67"/>
      <c r="E11" s="67"/>
      <c r="F11" s="67"/>
      <c r="G11" s="67"/>
      <c r="H11" s="67"/>
      <c r="I11" s="67"/>
      <c r="J11" s="59"/>
    </row>
    <row r="12" s="51" customFormat="1" ht="87" customHeight="1" spans="1:10">
      <c r="A12" s="58" t="s">
        <v>53</v>
      </c>
      <c r="B12" s="68" t="s">
        <v>54</v>
      </c>
      <c r="C12" s="69"/>
      <c r="D12" s="69"/>
      <c r="E12" s="69"/>
      <c r="F12" s="69"/>
      <c r="G12" s="69"/>
      <c r="H12" s="69"/>
      <c r="I12" s="69"/>
      <c r="J12" s="100"/>
    </row>
    <row r="13" s="51" customFormat="1" ht="66" customHeight="1" spans="1:10">
      <c r="A13" s="58"/>
      <c r="B13" s="70"/>
      <c r="C13" s="71"/>
      <c r="D13" s="71"/>
      <c r="E13" s="71"/>
      <c r="F13" s="71"/>
      <c r="G13" s="71"/>
      <c r="H13" s="71"/>
      <c r="I13" s="71"/>
      <c r="J13" s="101"/>
    </row>
    <row r="14" s="53" customFormat="1" ht="32.1" customHeight="1" spans="1:10">
      <c r="A14" s="72" t="s">
        <v>55</v>
      </c>
      <c r="B14" s="72"/>
      <c r="C14" s="72"/>
      <c r="D14" s="72"/>
      <c r="E14" s="72"/>
      <c r="F14" s="72"/>
      <c r="G14" s="72"/>
      <c r="H14" s="72"/>
      <c r="I14" s="72"/>
      <c r="J14" s="72"/>
    </row>
    <row r="15" s="53" customFormat="1" ht="32.1" customHeight="1" spans="1:10">
      <c r="A15" s="72" t="s">
        <v>56</v>
      </c>
      <c r="B15" s="72"/>
      <c r="C15" s="72"/>
      <c r="D15" s="73" t="s">
        <v>57</v>
      </c>
      <c r="E15" s="89" t="s">
        <v>58</v>
      </c>
      <c r="F15" s="89" t="s">
        <v>59</v>
      </c>
      <c r="G15" s="89" t="s">
        <v>60</v>
      </c>
      <c r="H15" s="90" t="s">
        <v>61</v>
      </c>
      <c r="I15" s="102"/>
      <c r="J15" s="103"/>
    </row>
    <row r="16" s="54" customFormat="1" ht="32.1" customHeight="1" spans="1:10">
      <c r="A16" s="74" t="s">
        <v>62</v>
      </c>
      <c r="B16" s="75" t="s">
        <v>63</v>
      </c>
      <c r="C16" s="76" t="s">
        <v>64</v>
      </c>
      <c r="D16" s="74"/>
      <c r="E16" s="91"/>
      <c r="F16" s="91"/>
      <c r="G16" s="91"/>
      <c r="H16" s="92"/>
      <c r="I16" s="104"/>
      <c r="J16" s="105"/>
    </row>
    <row r="17" s="54" customFormat="1" ht="24" customHeight="1" spans="1:10">
      <c r="A17" s="44" t="s">
        <v>65</v>
      </c>
      <c r="B17" s="44" t="s">
        <v>66</v>
      </c>
      <c r="C17" s="77" t="s">
        <v>67</v>
      </c>
      <c r="D17" s="78" t="s">
        <v>68</v>
      </c>
      <c r="E17" s="78" t="s">
        <v>69</v>
      </c>
      <c r="F17" s="78" t="s">
        <v>70</v>
      </c>
      <c r="G17" s="78" t="s">
        <v>69</v>
      </c>
      <c r="H17" s="93"/>
      <c r="I17" s="106"/>
      <c r="J17" s="107"/>
    </row>
    <row r="18" s="54" customFormat="1" ht="36" customHeight="1" spans="1:10">
      <c r="A18" s="79"/>
      <c r="B18" s="79"/>
      <c r="C18" s="77" t="s">
        <v>71</v>
      </c>
      <c r="D18" s="78" t="s">
        <v>68</v>
      </c>
      <c r="E18" s="78" t="s">
        <v>72</v>
      </c>
      <c r="F18" s="78" t="s">
        <v>70</v>
      </c>
      <c r="G18" s="78" t="s">
        <v>72</v>
      </c>
      <c r="H18" s="94"/>
      <c r="I18" s="108"/>
      <c r="J18" s="109"/>
    </row>
    <row r="19" s="54" customFormat="1" ht="28" customHeight="1" spans="1:10">
      <c r="A19" s="79"/>
      <c r="B19" s="44" t="s">
        <v>73</v>
      </c>
      <c r="C19" s="77" t="s">
        <v>74</v>
      </c>
      <c r="D19" s="78" t="s">
        <v>75</v>
      </c>
      <c r="E19" s="78" t="s">
        <v>76</v>
      </c>
      <c r="F19" s="78" t="s">
        <v>77</v>
      </c>
      <c r="G19" s="78" t="s">
        <v>76</v>
      </c>
      <c r="H19" s="93"/>
      <c r="I19" s="106"/>
      <c r="J19" s="107"/>
    </row>
    <row r="20" s="54" customFormat="1" ht="36" customHeight="1" spans="1:10">
      <c r="A20" s="79"/>
      <c r="B20" s="79"/>
      <c r="C20" s="77" t="s">
        <v>78</v>
      </c>
      <c r="D20" s="78" t="s">
        <v>75</v>
      </c>
      <c r="E20" s="78" t="s">
        <v>76</v>
      </c>
      <c r="F20" s="78" t="s">
        <v>77</v>
      </c>
      <c r="G20" s="78" t="s">
        <v>76</v>
      </c>
      <c r="H20" s="94"/>
      <c r="I20" s="108"/>
      <c r="J20" s="109"/>
    </row>
    <row r="21" s="55" customFormat="1" ht="27" customHeight="1" spans="1:10">
      <c r="A21" s="79"/>
      <c r="B21" s="44" t="s">
        <v>79</v>
      </c>
      <c r="C21" s="77" t="s">
        <v>80</v>
      </c>
      <c r="D21" s="78" t="s">
        <v>81</v>
      </c>
      <c r="E21" s="78" t="s">
        <v>82</v>
      </c>
      <c r="F21" s="78" t="s">
        <v>83</v>
      </c>
      <c r="G21" s="78" t="s">
        <v>82</v>
      </c>
      <c r="H21" s="95"/>
      <c r="I21" s="110"/>
      <c r="J21" s="111"/>
    </row>
    <row r="22" s="55" customFormat="1" ht="127" customHeight="1" spans="1:10">
      <c r="A22" s="80"/>
      <c r="B22" s="79"/>
      <c r="C22" s="77" t="s">
        <v>84</v>
      </c>
      <c r="D22" s="78" t="s">
        <v>81</v>
      </c>
      <c r="E22" s="78" t="s">
        <v>85</v>
      </c>
      <c r="F22" s="78" t="s">
        <v>83</v>
      </c>
      <c r="G22" s="78" t="s">
        <v>85</v>
      </c>
      <c r="H22" s="96"/>
      <c r="I22" s="112"/>
      <c r="J22" s="113"/>
    </row>
    <row r="23" s="55" customFormat="1" ht="80" customHeight="1" spans="1:10">
      <c r="A23" s="18" t="s">
        <v>86</v>
      </c>
      <c r="B23" s="81" t="s">
        <v>87</v>
      </c>
      <c r="C23" s="82" t="s">
        <v>88</v>
      </c>
      <c r="D23" s="78" t="s">
        <v>68</v>
      </c>
      <c r="E23" s="78" t="s">
        <v>89</v>
      </c>
      <c r="F23" s="78" t="s">
        <v>90</v>
      </c>
      <c r="G23" s="78" t="s">
        <v>89</v>
      </c>
      <c r="H23" s="96"/>
      <c r="I23" s="112"/>
      <c r="J23" s="113"/>
    </row>
    <row r="24" s="55" customFormat="1" ht="69" customHeight="1" spans="1:10">
      <c r="A24" s="45"/>
      <c r="B24" s="83"/>
      <c r="C24" s="82" t="s">
        <v>91</v>
      </c>
      <c r="D24" s="78" t="s">
        <v>68</v>
      </c>
      <c r="E24" s="78" t="s">
        <v>92</v>
      </c>
      <c r="F24" s="78" t="s">
        <v>90</v>
      </c>
      <c r="G24" s="78" t="s">
        <v>92</v>
      </c>
      <c r="H24" s="95"/>
      <c r="I24" s="110"/>
      <c r="J24" s="111"/>
    </row>
    <row r="25" s="55" customFormat="1" ht="32.1" customHeight="1" spans="1:10">
      <c r="A25" s="44" t="s">
        <v>93</v>
      </c>
      <c r="B25" s="46" t="s">
        <v>94</v>
      </c>
      <c r="C25" s="77" t="s">
        <v>95</v>
      </c>
      <c r="D25" s="78" t="s">
        <v>75</v>
      </c>
      <c r="E25" s="78" t="s">
        <v>96</v>
      </c>
      <c r="F25" s="78" t="s">
        <v>77</v>
      </c>
      <c r="G25" s="78" t="s">
        <v>96</v>
      </c>
      <c r="H25" s="96"/>
      <c r="I25" s="112"/>
      <c r="J25" s="113"/>
    </row>
    <row r="26" s="55" customFormat="1" ht="32.1" customHeight="1" spans="1:10">
      <c r="A26" s="80"/>
      <c r="B26" s="84"/>
      <c r="C26" s="77" t="s">
        <v>97</v>
      </c>
      <c r="D26" s="78" t="s">
        <v>75</v>
      </c>
      <c r="E26" s="78" t="s">
        <v>76</v>
      </c>
      <c r="F26" s="78" t="s">
        <v>77</v>
      </c>
      <c r="G26" s="78" t="s">
        <v>76</v>
      </c>
      <c r="H26" s="95"/>
      <c r="I26" s="110"/>
      <c r="J26" s="111"/>
    </row>
    <row r="27" s="51" customFormat="1" ht="52.5" customHeight="1" spans="1:10">
      <c r="A27" s="85" t="s">
        <v>98</v>
      </c>
      <c r="B27" s="86" t="s">
        <v>99</v>
      </c>
      <c r="C27" s="87"/>
      <c r="D27" s="87"/>
      <c r="E27" s="87"/>
      <c r="F27" s="87"/>
      <c r="G27" s="87"/>
      <c r="H27" s="87"/>
      <c r="I27" s="87"/>
      <c r="J27" s="114"/>
    </row>
    <row r="29" s="51" customFormat="1" ht="26.1" customHeight="1" spans="1:10">
      <c r="A29" s="21" t="s">
        <v>100</v>
      </c>
      <c r="B29" s="20"/>
      <c r="C29" s="20"/>
      <c r="D29" s="20"/>
      <c r="E29" s="20"/>
      <c r="F29" s="20"/>
      <c r="G29" s="20"/>
      <c r="H29" s="20"/>
      <c r="I29" s="20"/>
      <c r="J29" s="31"/>
    </row>
    <row r="30" s="51" customFormat="1" ht="26.1" customHeight="1" spans="1:10">
      <c r="A30" s="21" t="s">
        <v>101</v>
      </c>
      <c r="B30" s="21"/>
      <c r="C30" s="21"/>
      <c r="D30" s="21"/>
      <c r="E30" s="21"/>
      <c r="F30" s="21"/>
      <c r="G30" s="21"/>
      <c r="H30" s="21"/>
      <c r="I30" s="21"/>
      <c r="J30" s="21"/>
    </row>
    <row r="31" s="51" customFormat="1" ht="26.1" customHeight="1" spans="1:10">
      <c r="A31" s="21" t="s">
        <v>102</v>
      </c>
      <c r="B31" s="21"/>
      <c r="C31" s="21"/>
      <c r="D31" s="21"/>
      <c r="E31" s="21"/>
      <c r="F31" s="21"/>
      <c r="G31" s="21"/>
      <c r="H31" s="21"/>
      <c r="I31" s="21"/>
      <c r="J31" s="21"/>
    </row>
    <row r="32" s="51" customFormat="1" ht="21" customHeight="1" spans="1:10">
      <c r="A32" s="21"/>
      <c r="B32" s="21"/>
      <c r="C32" s="21"/>
      <c r="D32" s="21"/>
      <c r="E32" s="21"/>
      <c r="F32" s="21"/>
      <c r="G32" s="21"/>
      <c r="H32" s="21"/>
      <c r="I32" s="21"/>
      <c r="J32" s="21"/>
    </row>
    <row r="41" s="56" customFormat="1" spans="1:32">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row>
    <row r="42" s="56" customFormat="1" spans="1:32">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row>
  </sheetData>
  <mergeCells count="38">
    <mergeCell ref="A2:J2"/>
    <mergeCell ref="A3:J3"/>
    <mergeCell ref="B4:J4"/>
    <mergeCell ref="B5:C5"/>
    <mergeCell ref="B6:C6"/>
    <mergeCell ref="A14:J14"/>
    <mergeCell ref="A15:C15"/>
    <mergeCell ref="H17:J17"/>
    <mergeCell ref="H18:J18"/>
    <mergeCell ref="H19:J19"/>
    <mergeCell ref="H20:J20"/>
    <mergeCell ref="H21:J21"/>
    <mergeCell ref="H22:J22"/>
    <mergeCell ref="H23:J23"/>
    <mergeCell ref="H24:J24"/>
    <mergeCell ref="H25:J25"/>
    <mergeCell ref="H26:J26"/>
    <mergeCell ref="B27:J27"/>
    <mergeCell ref="A30:J30"/>
    <mergeCell ref="A31:J31"/>
    <mergeCell ref="A32:J32"/>
    <mergeCell ref="A5:A11"/>
    <mergeCell ref="A12:A13"/>
    <mergeCell ref="A17:A22"/>
    <mergeCell ref="A23:A24"/>
    <mergeCell ref="A25:A26"/>
    <mergeCell ref="B8:B11"/>
    <mergeCell ref="B17:B18"/>
    <mergeCell ref="B19:B20"/>
    <mergeCell ref="B21:B22"/>
    <mergeCell ref="B23:B24"/>
    <mergeCell ref="B25:B26"/>
    <mergeCell ref="D15:D16"/>
    <mergeCell ref="E15:E16"/>
    <mergeCell ref="F15:F16"/>
    <mergeCell ref="G15:G16"/>
    <mergeCell ref="B12:J13"/>
    <mergeCell ref="H15:J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
    </sheetView>
  </sheetViews>
  <sheetFormatPr defaultColWidth="8.75" defaultRowHeight="13.5"/>
  <cols>
    <col min="1" max="2" width="11.125" style="1" customWidth="1"/>
    <col min="3" max="3" width="17.125" style="1" customWidth="1"/>
    <col min="4" max="4" width="11.25" style="1" customWidth="1"/>
    <col min="5" max="5" width="11.5" style="1" customWidth="1"/>
    <col min="6" max="6" width="11.25" style="1" customWidth="1"/>
    <col min="7" max="7" width="10.75"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106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39">
        <v>1.26</v>
      </c>
      <c r="E7" s="39">
        <v>1.26</v>
      </c>
      <c r="F7" s="39">
        <v>1.26</v>
      </c>
      <c r="G7" s="6">
        <v>10</v>
      </c>
      <c r="H7" s="37">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39">
        <v>1.26</v>
      </c>
      <c r="E8" s="39">
        <v>1.26</v>
      </c>
      <c r="F8" s="39">
        <v>1.26</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45.95" customHeight="1" spans="1:10">
      <c r="A12" s="6"/>
      <c r="B12" s="40" t="s">
        <v>122</v>
      </c>
      <c r="C12" s="41"/>
      <c r="D12" s="41"/>
      <c r="E12" s="49"/>
      <c r="F12" s="12" t="s">
        <v>122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29" customHeight="1" spans="1:10">
      <c r="A15" s="6" t="s">
        <v>65</v>
      </c>
      <c r="B15" s="28" t="s">
        <v>66</v>
      </c>
      <c r="C15" s="26" t="s">
        <v>124</v>
      </c>
      <c r="D15" s="27" t="s">
        <v>68</v>
      </c>
      <c r="E15" s="27" t="s">
        <v>72</v>
      </c>
      <c r="F15" s="27" t="s">
        <v>77</v>
      </c>
      <c r="G15" s="27" t="s">
        <v>72</v>
      </c>
      <c r="H15" s="27">
        <v>10</v>
      </c>
      <c r="I15" s="27">
        <v>10</v>
      </c>
      <c r="J15" s="27"/>
    </row>
    <row r="16" s="1" customFormat="1" ht="32" customHeight="1" spans="1:10">
      <c r="A16" s="6"/>
      <c r="B16" s="28"/>
      <c r="C16" s="26" t="s">
        <v>125</v>
      </c>
      <c r="D16" s="27" t="s">
        <v>68</v>
      </c>
      <c r="E16" s="27" t="s">
        <v>126</v>
      </c>
      <c r="F16" s="27" t="s">
        <v>77</v>
      </c>
      <c r="G16" s="27" t="s">
        <v>126</v>
      </c>
      <c r="H16" s="27">
        <v>10</v>
      </c>
      <c r="I16" s="27">
        <v>10</v>
      </c>
      <c r="J16" s="27"/>
    </row>
    <row r="17" s="1" customFormat="1" ht="24" customHeight="1" spans="1:10">
      <c r="A17" s="6"/>
      <c r="B17" s="28" t="s">
        <v>73</v>
      </c>
      <c r="C17" s="26" t="s">
        <v>127</v>
      </c>
      <c r="D17" s="27" t="s">
        <v>68</v>
      </c>
      <c r="E17" s="27" t="s">
        <v>96</v>
      </c>
      <c r="F17" s="27" t="s">
        <v>77</v>
      </c>
      <c r="G17" s="27" t="s">
        <v>96</v>
      </c>
      <c r="H17" s="27">
        <v>10</v>
      </c>
      <c r="I17" s="27">
        <v>10</v>
      </c>
      <c r="J17" s="27"/>
    </row>
    <row r="18" s="1" customFormat="1" ht="24.95" customHeight="1" spans="1:10">
      <c r="A18" s="6"/>
      <c r="B18" s="28"/>
      <c r="C18" s="26" t="s">
        <v>128</v>
      </c>
      <c r="D18" s="27" t="s">
        <v>68</v>
      </c>
      <c r="E18" s="27" t="s">
        <v>126</v>
      </c>
      <c r="F18" s="27" t="s">
        <v>77</v>
      </c>
      <c r="G18" s="27" t="s">
        <v>126</v>
      </c>
      <c r="H18" s="27">
        <v>10</v>
      </c>
      <c r="I18" s="27">
        <v>10</v>
      </c>
      <c r="J18" s="27"/>
    </row>
    <row r="19" s="1" customFormat="1" ht="27" customHeight="1" spans="1:10">
      <c r="A19" s="6"/>
      <c r="B19" s="42" t="s">
        <v>79</v>
      </c>
      <c r="C19" s="27" t="s">
        <v>129</v>
      </c>
      <c r="D19" s="27" t="s">
        <v>68</v>
      </c>
      <c r="E19" s="27" t="s">
        <v>130</v>
      </c>
      <c r="F19" s="27" t="s">
        <v>83</v>
      </c>
      <c r="G19" s="27" t="s">
        <v>130</v>
      </c>
      <c r="H19" s="27">
        <v>10</v>
      </c>
      <c r="I19" s="27">
        <v>10</v>
      </c>
      <c r="J19" s="27"/>
    </row>
    <row r="20" s="1" customFormat="1" ht="23" customHeight="1" spans="1:10">
      <c r="A20" s="44" t="s">
        <v>86</v>
      </c>
      <c r="B20" s="44" t="s">
        <v>131</v>
      </c>
      <c r="C20" s="27" t="s">
        <v>132</v>
      </c>
      <c r="D20" s="27" t="s">
        <v>68</v>
      </c>
      <c r="E20" s="27" t="s">
        <v>133</v>
      </c>
      <c r="F20" s="27" t="s">
        <v>134</v>
      </c>
      <c r="G20" s="27" t="s">
        <v>133</v>
      </c>
      <c r="H20" s="27">
        <v>10</v>
      </c>
      <c r="I20" s="27">
        <v>10</v>
      </c>
      <c r="J20" s="27"/>
    </row>
    <row r="21" s="1" customFormat="1" ht="27" customHeight="1" spans="1:10">
      <c r="A21" s="45" t="s">
        <v>93</v>
      </c>
      <c r="B21" s="46" t="s">
        <v>94</v>
      </c>
      <c r="C21" s="27" t="s">
        <v>135</v>
      </c>
      <c r="D21" s="27" t="s">
        <v>68</v>
      </c>
      <c r="E21" s="27" t="s">
        <v>136</v>
      </c>
      <c r="F21" s="27" t="s">
        <v>77</v>
      </c>
      <c r="G21" s="27" t="s">
        <v>136</v>
      </c>
      <c r="H21" s="27">
        <v>10</v>
      </c>
      <c r="I21" s="27">
        <v>10</v>
      </c>
      <c r="J21" s="27"/>
    </row>
    <row r="22" s="1" customFormat="1" ht="30" customHeight="1" spans="1:10">
      <c r="A22" s="47"/>
      <c r="B22" s="48"/>
      <c r="C22" s="27" t="s">
        <v>137</v>
      </c>
      <c r="D22" s="27" t="s">
        <v>68</v>
      </c>
      <c r="E22" s="27" t="s">
        <v>136</v>
      </c>
      <c r="F22" s="27" t="s">
        <v>77</v>
      </c>
      <c r="G22" s="27" t="s">
        <v>136</v>
      </c>
      <c r="H22" s="27">
        <v>20</v>
      </c>
      <c r="I22" s="27">
        <v>20</v>
      </c>
      <c r="J22" s="50" t="s">
        <v>138</v>
      </c>
    </row>
    <row r="23" s="1" customFormat="1" ht="33" customHeight="1" spans="1:10">
      <c r="A23" s="6" t="s">
        <v>139</v>
      </c>
      <c r="B23" s="6"/>
      <c r="C23" s="6"/>
      <c r="D23" s="6" t="s">
        <v>99</v>
      </c>
      <c r="E23" s="6"/>
      <c r="F23" s="6"/>
      <c r="G23" s="6"/>
      <c r="H23" s="6"/>
      <c r="I23" s="6"/>
      <c r="J23" s="6"/>
    </row>
    <row r="24" s="1" customFormat="1" ht="25.5" customHeight="1" spans="1:10">
      <c r="A24" s="9" t="s">
        <v>140</v>
      </c>
      <c r="B24" s="18">
        <f>SUM(H15:H22)+G7</f>
        <v>100</v>
      </c>
      <c r="C24" s="19"/>
      <c r="D24" s="19"/>
      <c r="E24" s="19"/>
      <c r="F24" s="19"/>
      <c r="G24" s="19"/>
      <c r="H24" s="28"/>
      <c r="I24" s="6">
        <f>I22+I21+I20+I19+I18+I17+I16+I15+I7</f>
        <v>100</v>
      </c>
      <c r="J24" s="30" t="s">
        <v>141</v>
      </c>
    </row>
    <row r="25" s="1" customFormat="1" ht="17.1" customHeight="1" spans="1:10">
      <c r="A25" s="20"/>
      <c r="B25" s="20"/>
      <c r="C25" s="20"/>
      <c r="D25" s="20"/>
      <c r="E25" s="20"/>
      <c r="F25" s="20"/>
      <c r="G25" s="20"/>
      <c r="H25" s="20"/>
      <c r="I25" s="20"/>
      <c r="J25" s="31"/>
    </row>
    <row r="26" s="1" customFormat="1" ht="29.1" customHeight="1" spans="1:10">
      <c r="A26" s="21" t="s">
        <v>100</v>
      </c>
      <c r="B26" s="20"/>
      <c r="C26" s="20"/>
      <c r="D26" s="20"/>
      <c r="E26" s="20"/>
      <c r="F26" s="20"/>
      <c r="G26" s="20"/>
      <c r="H26" s="20"/>
      <c r="I26" s="20"/>
      <c r="J26" s="31"/>
    </row>
    <row r="27" s="1" customFormat="1" ht="27" customHeight="1" spans="1:10">
      <c r="A27" s="21" t="s">
        <v>142</v>
      </c>
      <c r="B27" s="21"/>
      <c r="C27" s="21"/>
      <c r="D27" s="21"/>
      <c r="E27" s="21"/>
      <c r="F27" s="21"/>
      <c r="G27" s="21"/>
      <c r="H27" s="21"/>
      <c r="I27" s="21"/>
      <c r="J27" s="21"/>
    </row>
    <row r="28" s="1" customFormat="1" ht="18.95" customHeight="1" spans="1:10">
      <c r="A28" s="21" t="s">
        <v>143</v>
      </c>
      <c r="B28" s="21"/>
      <c r="C28" s="21"/>
      <c r="D28" s="21"/>
      <c r="E28" s="21"/>
      <c r="F28" s="21"/>
      <c r="G28" s="21"/>
      <c r="H28" s="21"/>
      <c r="I28" s="21"/>
      <c r="J28" s="21"/>
    </row>
    <row r="29" s="1" customFormat="1" ht="18" customHeight="1" spans="1:10">
      <c r="A29" s="21" t="s">
        <v>144</v>
      </c>
      <c r="B29" s="21"/>
      <c r="C29" s="21"/>
      <c r="D29" s="21"/>
      <c r="E29" s="21"/>
      <c r="F29" s="21"/>
      <c r="G29" s="21"/>
      <c r="H29" s="21"/>
      <c r="I29" s="21"/>
      <c r="J29" s="21"/>
    </row>
    <row r="30" s="1" customFormat="1" ht="18" customHeight="1" spans="1:10">
      <c r="A30" s="21" t="s">
        <v>145</v>
      </c>
      <c r="B30" s="21"/>
      <c r="C30" s="21"/>
      <c r="D30" s="21"/>
      <c r="E30" s="21"/>
      <c r="F30" s="21"/>
      <c r="G30" s="21"/>
      <c r="H30" s="21"/>
      <c r="I30" s="21"/>
      <c r="J30" s="21"/>
    </row>
    <row r="31" s="1" customFormat="1" ht="18" customHeight="1" spans="1:10">
      <c r="A31" s="21" t="s">
        <v>146</v>
      </c>
      <c r="B31" s="21"/>
      <c r="C31" s="21"/>
      <c r="D31" s="21"/>
      <c r="E31" s="21"/>
      <c r="F31" s="21"/>
      <c r="G31" s="21"/>
      <c r="H31" s="21"/>
      <c r="I31" s="21"/>
      <c r="J31" s="21"/>
    </row>
    <row r="32" s="1" customFormat="1" ht="24" customHeight="1" spans="1:10">
      <c r="A32" s="22"/>
      <c r="B32" s="22"/>
      <c r="C32" s="22"/>
      <c r="D32" s="22"/>
      <c r="E32" s="22"/>
      <c r="F32" s="22"/>
      <c r="G32" s="22"/>
      <c r="H32" s="22"/>
      <c r="I32" s="22"/>
      <c r="J32" s="22"/>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B24:H24"/>
    <mergeCell ref="A27:J27"/>
    <mergeCell ref="A28:J28"/>
    <mergeCell ref="A29:J29"/>
    <mergeCell ref="A30:J30"/>
    <mergeCell ref="A31:J31"/>
    <mergeCell ref="A11:A12"/>
    <mergeCell ref="A15:A19"/>
    <mergeCell ref="A21:A22"/>
    <mergeCell ref="B15:B16"/>
    <mergeCell ref="B17:B18"/>
    <mergeCell ref="B21:B22"/>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M8" sqref="M8"/>
    </sheetView>
  </sheetViews>
  <sheetFormatPr defaultColWidth="8.75" defaultRowHeight="13.5"/>
  <cols>
    <col min="1" max="2" width="11.125" style="1" customWidth="1"/>
    <col min="3" max="3" width="18" style="1" customWidth="1"/>
    <col min="4" max="4" width="11.25" style="1" customWidth="1"/>
    <col min="5" max="5" width="11.5" style="1" customWidth="1"/>
    <col min="6" max="6" width="11.25" style="1" customWidth="1"/>
    <col min="7" max="7" width="11.375" style="1" customWidth="1"/>
    <col min="8" max="8" width="9" style="1"/>
    <col min="9" max="9" width="8.625" style="1" customWidth="1"/>
    <col min="10" max="10" width="10.3916666666667"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147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39">
        <v>3.3</v>
      </c>
      <c r="E7" s="39">
        <v>3.3</v>
      </c>
      <c r="F7" s="10">
        <v>3.2958</v>
      </c>
      <c r="G7" s="6">
        <v>10</v>
      </c>
      <c r="H7" s="37">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39">
        <v>3.3</v>
      </c>
      <c r="E8" s="39">
        <v>3.3</v>
      </c>
      <c r="F8" s="10">
        <v>3.2958</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45.95" customHeight="1" spans="1:10">
      <c r="A12" s="6"/>
      <c r="B12" s="40" t="s">
        <v>122</v>
      </c>
      <c r="C12" s="41"/>
      <c r="D12" s="41"/>
      <c r="E12" s="49"/>
      <c r="F12" s="12" t="s">
        <v>122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29" customHeight="1" spans="1:10">
      <c r="A15" s="6" t="s">
        <v>65</v>
      </c>
      <c r="B15" s="28" t="s">
        <v>66</v>
      </c>
      <c r="C15" s="27" t="s">
        <v>148</v>
      </c>
      <c r="D15" s="27" t="s">
        <v>68</v>
      </c>
      <c r="E15" s="27" t="s">
        <v>72</v>
      </c>
      <c r="F15" s="27" t="s">
        <v>77</v>
      </c>
      <c r="G15" s="27" t="s">
        <v>72</v>
      </c>
      <c r="H15" s="27">
        <v>10</v>
      </c>
      <c r="I15" s="27">
        <v>10</v>
      </c>
      <c r="J15" s="27"/>
    </row>
    <row r="16" s="1" customFormat="1" ht="29" customHeight="1" spans="1:10">
      <c r="A16" s="6"/>
      <c r="B16" s="28"/>
      <c r="C16" s="27" t="s">
        <v>125</v>
      </c>
      <c r="D16" s="27" t="s">
        <v>68</v>
      </c>
      <c r="E16" s="27" t="s">
        <v>126</v>
      </c>
      <c r="F16" s="27" t="s">
        <v>77</v>
      </c>
      <c r="G16" s="27" t="s">
        <v>126</v>
      </c>
      <c r="H16" s="27">
        <v>10</v>
      </c>
      <c r="I16" s="27">
        <v>10</v>
      </c>
      <c r="J16" s="27"/>
    </row>
    <row r="17" s="1" customFormat="1" ht="22" customHeight="1" spans="1:10">
      <c r="A17" s="6"/>
      <c r="B17" s="28" t="s">
        <v>73</v>
      </c>
      <c r="C17" s="27" t="s">
        <v>127</v>
      </c>
      <c r="D17" s="27" t="s">
        <v>68</v>
      </c>
      <c r="E17" s="27" t="s">
        <v>96</v>
      </c>
      <c r="F17" s="27" t="s">
        <v>77</v>
      </c>
      <c r="G17" s="27" t="s">
        <v>96</v>
      </c>
      <c r="H17" s="27">
        <v>10</v>
      </c>
      <c r="I17" s="27">
        <v>10</v>
      </c>
      <c r="J17" s="27"/>
    </row>
    <row r="18" s="1" customFormat="1" ht="22" customHeight="1" spans="1:10">
      <c r="A18" s="6"/>
      <c r="B18" s="28"/>
      <c r="C18" s="27" t="s">
        <v>128</v>
      </c>
      <c r="D18" s="27" t="s">
        <v>68</v>
      </c>
      <c r="E18" s="27" t="s">
        <v>126</v>
      </c>
      <c r="F18" s="27" t="s">
        <v>77</v>
      </c>
      <c r="G18" s="27" t="s">
        <v>126</v>
      </c>
      <c r="H18" s="27">
        <v>10</v>
      </c>
      <c r="I18" s="27">
        <v>10</v>
      </c>
      <c r="J18" s="27"/>
    </row>
    <row r="19" s="1" customFormat="1" ht="32" customHeight="1" spans="1:10">
      <c r="A19" s="6"/>
      <c r="B19" s="42" t="s">
        <v>79</v>
      </c>
      <c r="C19" s="27" t="s">
        <v>149</v>
      </c>
      <c r="D19" s="27" t="s">
        <v>68</v>
      </c>
      <c r="E19" s="27" t="s">
        <v>130</v>
      </c>
      <c r="F19" s="27" t="s">
        <v>83</v>
      </c>
      <c r="G19" s="27" t="s">
        <v>130</v>
      </c>
      <c r="H19" s="27">
        <v>10</v>
      </c>
      <c r="I19" s="27">
        <v>10</v>
      </c>
      <c r="J19" s="27"/>
    </row>
    <row r="20" s="1" customFormat="1" ht="21" customHeight="1" spans="1:10">
      <c r="A20" s="43" t="s">
        <v>86</v>
      </c>
      <c r="B20" s="44" t="s">
        <v>131</v>
      </c>
      <c r="C20" s="27" t="s">
        <v>132</v>
      </c>
      <c r="D20" s="27" t="s">
        <v>68</v>
      </c>
      <c r="E20" s="27" t="s">
        <v>133</v>
      </c>
      <c r="F20" s="27" t="s">
        <v>134</v>
      </c>
      <c r="G20" s="27" t="s">
        <v>133</v>
      </c>
      <c r="H20" s="27">
        <v>10</v>
      </c>
      <c r="I20" s="27">
        <v>10</v>
      </c>
      <c r="J20" s="27"/>
    </row>
    <row r="21" s="1" customFormat="1" ht="29" customHeight="1" spans="1:10">
      <c r="A21" s="45" t="s">
        <v>93</v>
      </c>
      <c r="B21" s="46" t="s">
        <v>94</v>
      </c>
      <c r="C21" s="27" t="s">
        <v>135</v>
      </c>
      <c r="D21" s="27" t="s">
        <v>68</v>
      </c>
      <c r="E21" s="27" t="s">
        <v>136</v>
      </c>
      <c r="F21" s="27" t="s">
        <v>77</v>
      </c>
      <c r="G21" s="27" t="s">
        <v>136</v>
      </c>
      <c r="H21" s="27">
        <v>10</v>
      </c>
      <c r="I21" s="27">
        <v>10</v>
      </c>
      <c r="J21" s="27"/>
    </row>
    <row r="22" s="1" customFormat="1" ht="30" customHeight="1" spans="1:10">
      <c r="A22" s="47"/>
      <c r="B22" s="48"/>
      <c r="C22" s="27" t="s">
        <v>137</v>
      </c>
      <c r="D22" s="27" t="s">
        <v>68</v>
      </c>
      <c r="E22" s="27" t="s">
        <v>136</v>
      </c>
      <c r="F22" s="27" t="s">
        <v>77</v>
      </c>
      <c r="G22" s="27" t="s">
        <v>136</v>
      </c>
      <c r="H22" s="27">
        <v>20</v>
      </c>
      <c r="I22" s="27">
        <v>20</v>
      </c>
      <c r="J22" s="50" t="s">
        <v>138</v>
      </c>
    </row>
    <row r="23" s="1" customFormat="1" ht="26" customHeight="1" spans="1:10">
      <c r="A23" s="6" t="s">
        <v>139</v>
      </c>
      <c r="B23" s="6"/>
      <c r="C23" s="6"/>
      <c r="D23" s="6" t="s">
        <v>99</v>
      </c>
      <c r="E23" s="6"/>
      <c r="F23" s="6"/>
      <c r="G23" s="6"/>
      <c r="H23" s="6"/>
      <c r="I23" s="6"/>
      <c r="J23" s="6"/>
    </row>
    <row r="24" s="1" customFormat="1" ht="25.5" customHeight="1" spans="1:10">
      <c r="A24" s="9" t="s">
        <v>140</v>
      </c>
      <c r="B24" s="18">
        <f>SUM(H15:H22)+G7</f>
        <v>100</v>
      </c>
      <c r="C24" s="19"/>
      <c r="D24" s="19"/>
      <c r="E24" s="19"/>
      <c r="F24" s="19"/>
      <c r="G24" s="19"/>
      <c r="H24" s="28"/>
      <c r="I24" s="6">
        <f>I22+I21+I20+I19+I18+I17+I16+I15+I7</f>
        <v>100</v>
      </c>
      <c r="J24" s="30" t="s">
        <v>141</v>
      </c>
    </row>
    <row r="25" s="1" customFormat="1" ht="17.1" customHeight="1" spans="1:10">
      <c r="A25" s="20"/>
      <c r="B25" s="20"/>
      <c r="C25" s="20"/>
      <c r="D25" s="20"/>
      <c r="E25" s="20"/>
      <c r="F25" s="20"/>
      <c r="G25" s="20"/>
      <c r="H25" s="20"/>
      <c r="I25" s="20"/>
      <c r="J25" s="31"/>
    </row>
    <row r="26" s="1" customFormat="1" ht="29.1" customHeight="1" spans="1:10">
      <c r="A26" s="21" t="s">
        <v>100</v>
      </c>
      <c r="B26" s="20"/>
      <c r="C26" s="20"/>
      <c r="D26" s="20"/>
      <c r="E26" s="20"/>
      <c r="F26" s="20"/>
      <c r="G26" s="20"/>
      <c r="H26" s="20"/>
      <c r="I26" s="20"/>
      <c r="J26" s="31"/>
    </row>
    <row r="27" s="1" customFormat="1" ht="27" customHeight="1" spans="1:10">
      <c r="A27" s="21" t="s">
        <v>142</v>
      </c>
      <c r="B27" s="21"/>
      <c r="C27" s="21"/>
      <c r="D27" s="21"/>
      <c r="E27" s="21"/>
      <c r="F27" s="21"/>
      <c r="G27" s="21"/>
      <c r="H27" s="21"/>
      <c r="I27" s="21"/>
      <c r="J27" s="21"/>
    </row>
    <row r="28" s="1" customFormat="1" ht="18.95" customHeight="1" spans="1:10">
      <c r="A28" s="21" t="s">
        <v>143</v>
      </c>
      <c r="B28" s="21"/>
      <c r="C28" s="21"/>
      <c r="D28" s="21"/>
      <c r="E28" s="21"/>
      <c r="F28" s="21"/>
      <c r="G28" s="21"/>
      <c r="H28" s="21"/>
      <c r="I28" s="21"/>
      <c r="J28" s="21"/>
    </row>
    <row r="29" s="1" customFormat="1" ht="18" customHeight="1" spans="1:10">
      <c r="A29" s="21" t="s">
        <v>144</v>
      </c>
      <c r="B29" s="21"/>
      <c r="C29" s="21"/>
      <c r="D29" s="21"/>
      <c r="E29" s="21"/>
      <c r="F29" s="21"/>
      <c r="G29" s="21"/>
      <c r="H29" s="21"/>
      <c r="I29" s="21"/>
      <c r="J29" s="21"/>
    </row>
    <row r="30" s="1" customFormat="1" ht="18" customHeight="1" spans="1:10">
      <c r="A30" s="21" t="s">
        <v>145</v>
      </c>
      <c r="B30" s="21"/>
      <c r="C30" s="21"/>
      <c r="D30" s="21"/>
      <c r="E30" s="21"/>
      <c r="F30" s="21"/>
      <c r="G30" s="21"/>
      <c r="H30" s="21"/>
      <c r="I30" s="21"/>
      <c r="J30" s="21"/>
    </row>
    <row r="31" s="1" customFormat="1" ht="18" customHeight="1" spans="1:10">
      <c r="A31" s="21" t="s">
        <v>146</v>
      </c>
      <c r="B31" s="21"/>
      <c r="C31" s="21"/>
      <c r="D31" s="21"/>
      <c r="E31" s="21"/>
      <c r="F31" s="21"/>
      <c r="G31" s="21"/>
      <c r="H31" s="21"/>
      <c r="I31" s="21"/>
      <c r="J31" s="21"/>
    </row>
    <row r="32" s="1" customFormat="1" ht="24" customHeight="1" spans="1:10">
      <c r="A32" s="22"/>
      <c r="B32" s="22"/>
      <c r="C32" s="22"/>
      <c r="D32" s="22"/>
      <c r="E32" s="22"/>
      <c r="F32" s="22"/>
      <c r="G32" s="22"/>
      <c r="H32" s="22"/>
      <c r="I32" s="22"/>
      <c r="J32" s="22"/>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B24:H24"/>
    <mergeCell ref="A27:J27"/>
    <mergeCell ref="A28:J28"/>
    <mergeCell ref="A29:J29"/>
    <mergeCell ref="A30:J30"/>
    <mergeCell ref="A31:J31"/>
    <mergeCell ref="A11:A12"/>
    <mergeCell ref="A15:A19"/>
    <mergeCell ref="A21:A22"/>
    <mergeCell ref="B15:B16"/>
    <mergeCell ref="B17:B18"/>
    <mergeCell ref="B21:B22"/>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A1" sqref="$A1:$XFD1048576"/>
    </sheetView>
  </sheetViews>
  <sheetFormatPr defaultColWidth="8.75" defaultRowHeight="13.5"/>
  <cols>
    <col min="1" max="2" width="11.125" style="1" customWidth="1"/>
    <col min="3" max="3" width="14.625" style="1" customWidth="1"/>
    <col min="4" max="4" width="11.25" style="1" customWidth="1"/>
    <col min="5" max="5" width="11.5" style="1" customWidth="1"/>
    <col min="6" max="6" width="11.25" style="1" customWidth="1"/>
    <col min="7" max="7" width="10.75"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150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8.75</v>
      </c>
      <c r="E7" s="10">
        <v>8.75</v>
      </c>
      <c r="F7" s="10">
        <v>8.75</v>
      </c>
      <c r="G7" s="6">
        <v>10</v>
      </c>
      <c r="H7" s="37">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8.75</v>
      </c>
      <c r="E8" s="10">
        <v>8.75</v>
      </c>
      <c r="F8" s="10">
        <v>8.75</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117" customHeight="1" spans="1:10">
      <c r="A12" s="6"/>
      <c r="B12" s="13" t="s">
        <v>151</v>
      </c>
      <c r="C12" s="14"/>
      <c r="D12" s="14"/>
      <c r="E12" s="24"/>
      <c r="F12" s="12" t="s">
        <v>152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42" customHeight="1" spans="1:10">
      <c r="A15" s="6" t="s">
        <v>65</v>
      </c>
      <c r="B15" s="6" t="s">
        <v>66</v>
      </c>
      <c r="C15" s="26" t="s">
        <v>153</v>
      </c>
      <c r="D15" s="26" t="s">
        <v>81</v>
      </c>
      <c r="E15" s="26" t="s">
        <v>154</v>
      </c>
      <c r="F15" s="26" t="s">
        <v>155</v>
      </c>
      <c r="G15" s="26" t="s">
        <v>154</v>
      </c>
      <c r="H15" s="27">
        <v>10</v>
      </c>
      <c r="I15" s="27">
        <v>10</v>
      </c>
      <c r="J15" s="27"/>
    </row>
    <row r="16" s="1" customFormat="1" ht="41" customHeight="1" spans="1:10">
      <c r="A16" s="6"/>
      <c r="B16" s="6" t="s">
        <v>73</v>
      </c>
      <c r="C16" s="26" t="s">
        <v>156</v>
      </c>
      <c r="D16" s="26" t="s">
        <v>68</v>
      </c>
      <c r="E16" s="26" t="s">
        <v>126</v>
      </c>
      <c r="F16" s="26" t="s">
        <v>77</v>
      </c>
      <c r="G16" s="26" t="s">
        <v>126</v>
      </c>
      <c r="H16" s="27">
        <v>10</v>
      </c>
      <c r="I16" s="27">
        <v>10</v>
      </c>
      <c r="J16" s="27"/>
    </row>
    <row r="17" s="1" customFormat="1" ht="39" customHeight="1" spans="1:10">
      <c r="A17" s="6"/>
      <c r="B17" s="6" t="s">
        <v>79</v>
      </c>
      <c r="C17" s="26" t="s">
        <v>157</v>
      </c>
      <c r="D17" s="26" t="s">
        <v>68</v>
      </c>
      <c r="E17" s="38" t="s">
        <v>158</v>
      </c>
      <c r="F17" s="26" t="s">
        <v>83</v>
      </c>
      <c r="G17" s="38" t="s">
        <v>158</v>
      </c>
      <c r="H17" s="27">
        <v>10</v>
      </c>
      <c r="I17" s="27">
        <v>10</v>
      </c>
      <c r="J17" s="27"/>
    </row>
    <row r="18" s="1" customFormat="1" ht="23" customHeight="1" spans="1:10">
      <c r="A18" s="6"/>
      <c r="B18" s="33" t="s">
        <v>159</v>
      </c>
      <c r="C18" s="26" t="s">
        <v>160</v>
      </c>
      <c r="D18" s="26" t="s">
        <v>81</v>
      </c>
      <c r="E18" s="26" t="s">
        <v>161</v>
      </c>
      <c r="F18" s="26" t="s">
        <v>162</v>
      </c>
      <c r="G18" s="26" t="s">
        <v>161</v>
      </c>
      <c r="H18" s="27">
        <v>20</v>
      </c>
      <c r="I18" s="27">
        <v>20</v>
      </c>
      <c r="J18" s="27"/>
    </row>
    <row r="19" s="1" customFormat="1" ht="68" customHeight="1" spans="1:10">
      <c r="A19" s="6" t="s">
        <v>86</v>
      </c>
      <c r="B19" s="6" t="s">
        <v>163</v>
      </c>
      <c r="C19" s="26" t="s">
        <v>164</v>
      </c>
      <c r="D19" s="26" t="s">
        <v>68</v>
      </c>
      <c r="E19" s="38" t="s">
        <v>165</v>
      </c>
      <c r="F19" s="26" t="s">
        <v>90</v>
      </c>
      <c r="G19" s="38" t="s">
        <v>165</v>
      </c>
      <c r="H19" s="27">
        <v>10</v>
      </c>
      <c r="I19" s="27">
        <v>10</v>
      </c>
      <c r="J19" s="27"/>
    </row>
    <row r="20" s="1" customFormat="1" ht="65" customHeight="1" spans="1:10">
      <c r="A20" s="6"/>
      <c r="B20" s="33" t="s">
        <v>166</v>
      </c>
      <c r="C20" s="26" t="s">
        <v>167</v>
      </c>
      <c r="D20" s="26" t="s">
        <v>68</v>
      </c>
      <c r="E20" s="38" t="s">
        <v>168</v>
      </c>
      <c r="F20" s="26" t="s">
        <v>90</v>
      </c>
      <c r="G20" s="38" t="s">
        <v>168</v>
      </c>
      <c r="H20" s="27">
        <v>20</v>
      </c>
      <c r="I20" s="27">
        <v>20</v>
      </c>
      <c r="J20" s="27"/>
    </row>
    <row r="21" s="1" customFormat="1" ht="42" customHeight="1" spans="1:10">
      <c r="A21" s="9" t="s">
        <v>93</v>
      </c>
      <c r="B21" s="32" t="s">
        <v>94</v>
      </c>
      <c r="C21" s="26" t="s">
        <v>169</v>
      </c>
      <c r="D21" s="26" t="s">
        <v>68</v>
      </c>
      <c r="E21" s="26" t="s">
        <v>76</v>
      </c>
      <c r="F21" s="26" t="s">
        <v>77</v>
      </c>
      <c r="G21" s="26" t="s">
        <v>76</v>
      </c>
      <c r="H21" s="27">
        <v>10</v>
      </c>
      <c r="I21" s="27">
        <v>10</v>
      </c>
      <c r="J21" s="27"/>
    </row>
    <row r="22" s="1" customFormat="1" ht="27" customHeight="1" spans="1:10">
      <c r="A22" s="6" t="s">
        <v>139</v>
      </c>
      <c r="B22" s="6"/>
      <c r="C22" s="6"/>
      <c r="D22" s="6" t="s">
        <v>99</v>
      </c>
      <c r="E22" s="6"/>
      <c r="F22" s="6"/>
      <c r="G22" s="6"/>
      <c r="H22" s="6"/>
      <c r="I22" s="6"/>
      <c r="J22" s="6"/>
    </row>
    <row r="23" s="1" customFormat="1" ht="25.5" customHeight="1" spans="1:10">
      <c r="A23" s="9" t="s">
        <v>140</v>
      </c>
      <c r="B23" s="18">
        <f>SUM(H15:H21)+G7</f>
        <v>100</v>
      </c>
      <c r="C23" s="19"/>
      <c r="D23" s="19"/>
      <c r="E23" s="19"/>
      <c r="F23" s="19"/>
      <c r="G23" s="19"/>
      <c r="H23" s="28"/>
      <c r="I23" s="6">
        <f>I21+I20+I19+I18+I17+I16+I15+I7</f>
        <v>100</v>
      </c>
      <c r="J23" s="30" t="s">
        <v>141</v>
      </c>
    </row>
    <row r="24" s="1" customFormat="1" ht="17.1" customHeight="1" spans="1:10">
      <c r="A24" s="20"/>
      <c r="B24" s="20"/>
      <c r="C24" s="20"/>
      <c r="D24" s="20"/>
      <c r="E24" s="20"/>
      <c r="F24" s="20"/>
      <c r="G24" s="20"/>
      <c r="H24" s="20"/>
      <c r="I24" s="20"/>
      <c r="J24" s="31"/>
    </row>
    <row r="25" s="1" customFormat="1" ht="29.1" customHeight="1" spans="1:10">
      <c r="A25" s="21" t="s">
        <v>100</v>
      </c>
      <c r="B25" s="20"/>
      <c r="C25" s="20"/>
      <c r="D25" s="20"/>
      <c r="E25" s="20"/>
      <c r="F25" s="20"/>
      <c r="G25" s="20"/>
      <c r="H25" s="20"/>
      <c r="I25" s="20"/>
      <c r="J25" s="31"/>
    </row>
    <row r="26" s="1" customFormat="1" ht="27" customHeight="1" spans="1:10">
      <c r="A26" s="21" t="s">
        <v>142</v>
      </c>
      <c r="B26" s="21"/>
      <c r="C26" s="21"/>
      <c r="D26" s="21"/>
      <c r="E26" s="21"/>
      <c r="F26" s="21"/>
      <c r="G26" s="21"/>
      <c r="H26" s="21"/>
      <c r="I26" s="21"/>
      <c r="J26" s="21"/>
    </row>
    <row r="27" s="1" customFormat="1" ht="18.95" customHeight="1" spans="1:10">
      <c r="A27" s="21" t="s">
        <v>143</v>
      </c>
      <c r="B27" s="21"/>
      <c r="C27" s="21"/>
      <c r="D27" s="21"/>
      <c r="E27" s="21"/>
      <c r="F27" s="21"/>
      <c r="G27" s="21"/>
      <c r="H27" s="21"/>
      <c r="I27" s="21"/>
      <c r="J27" s="21"/>
    </row>
    <row r="28" s="1" customFormat="1" ht="18" customHeight="1" spans="1:10">
      <c r="A28" s="21" t="s">
        <v>144</v>
      </c>
      <c r="B28" s="21"/>
      <c r="C28" s="21"/>
      <c r="D28" s="21"/>
      <c r="E28" s="21"/>
      <c r="F28" s="21"/>
      <c r="G28" s="21"/>
      <c r="H28" s="21"/>
      <c r="I28" s="21"/>
      <c r="J28" s="21"/>
    </row>
    <row r="29" s="1" customFormat="1" ht="18" customHeight="1" spans="1:10">
      <c r="A29" s="21" t="s">
        <v>145</v>
      </c>
      <c r="B29" s="21"/>
      <c r="C29" s="21"/>
      <c r="D29" s="21"/>
      <c r="E29" s="21"/>
      <c r="F29" s="21"/>
      <c r="G29" s="21"/>
      <c r="H29" s="21"/>
      <c r="I29" s="21"/>
      <c r="J29" s="21"/>
    </row>
    <row r="30" s="1" customFormat="1" ht="18" customHeight="1" spans="1:10">
      <c r="A30" s="21" t="s">
        <v>146</v>
      </c>
      <c r="B30" s="21"/>
      <c r="C30" s="21"/>
      <c r="D30" s="21"/>
      <c r="E30" s="21"/>
      <c r="F30" s="21"/>
      <c r="G30" s="21"/>
      <c r="H30" s="21"/>
      <c r="I30" s="21"/>
      <c r="J30" s="21"/>
    </row>
    <row r="31" s="1" customFormat="1" ht="24" customHeight="1" spans="1:10">
      <c r="A31" s="22"/>
      <c r="B31" s="22"/>
      <c r="C31" s="22"/>
      <c r="D31" s="22"/>
      <c r="E31" s="22"/>
      <c r="F31" s="22"/>
      <c r="G31" s="22"/>
      <c r="H31" s="22"/>
      <c r="I31" s="22"/>
      <c r="J31" s="2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B23:H23"/>
    <mergeCell ref="A26:J26"/>
    <mergeCell ref="A27:J27"/>
    <mergeCell ref="A28:J28"/>
    <mergeCell ref="A29:J29"/>
    <mergeCell ref="A30:J30"/>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B12" sqref="B12:E12"/>
    </sheetView>
  </sheetViews>
  <sheetFormatPr defaultColWidth="8.75" defaultRowHeight="13.5"/>
  <cols>
    <col min="1" max="2" width="11.125" style="1" customWidth="1"/>
    <col min="3" max="3" width="14.625" style="1" customWidth="1"/>
    <col min="4" max="4" width="11.25" style="1" customWidth="1"/>
    <col min="5" max="5" width="11.5" style="1" customWidth="1"/>
    <col min="6" max="7" width="11.25"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170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6.25</v>
      </c>
      <c r="E7" s="10">
        <v>6.25</v>
      </c>
      <c r="F7" s="10">
        <v>6.25</v>
      </c>
      <c r="G7" s="6">
        <v>10</v>
      </c>
      <c r="H7" s="37">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6.25</v>
      </c>
      <c r="E8" s="10">
        <v>6.25</v>
      </c>
      <c r="F8" s="10">
        <v>6.25</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120" customHeight="1" spans="1:10">
      <c r="A12" s="6"/>
      <c r="B12" s="13" t="s">
        <v>151</v>
      </c>
      <c r="C12" s="14"/>
      <c r="D12" s="14"/>
      <c r="E12" s="24"/>
      <c r="F12" s="12" t="s">
        <v>152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36" customHeight="1" spans="1:10">
      <c r="A15" s="6" t="s">
        <v>65</v>
      </c>
      <c r="B15" s="6" t="s">
        <v>66</v>
      </c>
      <c r="C15" s="6" t="s">
        <v>153</v>
      </c>
      <c r="D15" s="6" t="s">
        <v>81</v>
      </c>
      <c r="E15" s="6" t="s">
        <v>154</v>
      </c>
      <c r="F15" s="6" t="s">
        <v>155</v>
      </c>
      <c r="G15" s="6" t="s">
        <v>154</v>
      </c>
      <c r="H15" s="27">
        <v>10</v>
      </c>
      <c r="I15" s="27">
        <v>10</v>
      </c>
      <c r="J15" s="27"/>
    </row>
    <row r="16" s="1" customFormat="1" ht="30" customHeight="1" spans="1:10">
      <c r="A16" s="6"/>
      <c r="B16" s="6" t="s">
        <v>73</v>
      </c>
      <c r="C16" s="6" t="s">
        <v>171</v>
      </c>
      <c r="D16" s="6" t="s">
        <v>68</v>
      </c>
      <c r="E16" s="6" t="s">
        <v>126</v>
      </c>
      <c r="F16" s="6" t="s">
        <v>77</v>
      </c>
      <c r="G16" s="6" t="s">
        <v>126</v>
      </c>
      <c r="H16" s="27">
        <v>10</v>
      </c>
      <c r="I16" s="27">
        <v>10</v>
      </c>
      <c r="J16" s="27"/>
    </row>
    <row r="17" s="1" customFormat="1" ht="46" customHeight="1" spans="1:10">
      <c r="A17" s="6"/>
      <c r="B17" s="6" t="s">
        <v>79</v>
      </c>
      <c r="C17" s="6" t="s">
        <v>172</v>
      </c>
      <c r="D17" s="6" t="s">
        <v>68</v>
      </c>
      <c r="E17" s="34" t="s">
        <v>158</v>
      </c>
      <c r="F17" s="6" t="s">
        <v>83</v>
      </c>
      <c r="G17" s="34" t="s">
        <v>158</v>
      </c>
      <c r="H17" s="27">
        <v>10</v>
      </c>
      <c r="I17" s="27">
        <v>10</v>
      </c>
      <c r="J17" s="27"/>
    </row>
    <row r="18" s="1" customFormat="1" ht="30" customHeight="1" spans="1:10">
      <c r="A18" s="6"/>
      <c r="B18" s="6" t="s">
        <v>159</v>
      </c>
      <c r="C18" s="6" t="s">
        <v>160</v>
      </c>
      <c r="D18" s="6" t="s">
        <v>81</v>
      </c>
      <c r="E18" s="6" t="s">
        <v>173</v>
      </c>
      <c r="F18" s="6" t="s">
        <v>162</v>
      </c>
      <c r="G18" s="6" t="s">
        <v>173</v>
      </c>
      <c r="H18" s="27">
        <v>20</v>
      </c>
      <c r="I18" s="27">
        <v>20</v>
      </c>
      <c r="J18" s="27"/>
    </row>
    <row r="19" s="1" customFormat="1" ht="77" customHeight="1" spans="1:10">
      <c r="A19" s="6" t="s">
        <v>86</v>
      </c>
      <c r="B19" s="6" t="s">
        <v>163</v>
      </c>
      <c r="C19" s="6" t="s">
        <v>164</v>
      </c>
      <c r="D19" s="6" t="s">
        <v>68</v>
      </c>
      <c r="E19" s="34" t="s">
        <v>165</v>
      </c>
      <c r="F19" s="6" t="s">
        <v>90</v>
      </c>
      <c r="G19" s="34" t="s">
        <v>165</v>
      </c>
      <c r="H19" s="27">
        <v>10</v>
      </c>
      <c r="I19" s="27">
        <v>10</v>
      </c>
      <c r="J19" s="27"/>
    </row>
    <row r="20" s="1" customFormat="1" ht="65" customHeight="1" spans="1:10">
      <c r="A20" s="6"/>
      <c r="B20" s="33" t="s">
        <v>166</v>
      </c>
      <c r="C20" s="6" t="s">
        <v>167</v>
      </c>
      <c r="D20" s="6" t="s">
        <v>68</v>
      </c>
      <c r="E20" s="34" t="s">
        <v>168</v>
      </c>
      <c r="F20" s="6" t="s">
        <v>90</v>
      </c>
      <c r="G20" s="34" t="s">
        <v>168</v>
      </c>
      <c r="H20" s="27">
        <v>20</v>
      </c>
      <c r="I20" s="27">
        <v>20</v>
      </c>
      <c r="J20" s="27"/>
    </row>
    <row r="21" s="1" customFormat="1" ht="36" spans="1:10">
      <c r="A21" s="9" t="s">
        <v>93</v>
      </c>
      <c r="B21" s="32" t="s">
        <v>94</v>
      </c>
      <c r="C21" s="6" t="s">
        <v>169</v>
      </c>
      <c r="D21" s="6" t="s">
        <v>68</v>
      </c>
      <c r="E21" s="6" t="s">
        <v>76</v>
      </c>
      <c r="F21" s="6" t="s">
        <v>77</v>
      </c>
      <c r="G21" s="6" t="s">
        <v>76</v>
      </c>
      <c r="H21" s="27">
        <v>10</v>
      </c>
      <c r="I21" s="27">
        <v>10</v>
      </c>
      <c r="J21" s="27"/>
    </row>
    <row r="22" s="1" customFormat="1" ht="35" customHeight="1" spans="1:10">
      <c r="A22" s="6" t="s">
        <v>139</v>
      </c>
      <c r="B22" s="6"/>
      <c r="C22" s="6"/>
      <c r="D22" s="6" t="s">
        <v>99</v>
      </c>
      <c r="E22" s="6"/>
      <c r="F22" s="6"/>
      <c r="G22" s="6"/>
      <c r="H22" s="6"/>
      <c r="I22" s="6"/>
      <c r="J22" s="6"/>
    </row>
    <row r="23" s="1" customFormat="1" ht="25.5" customHeight="1" spans="1:10">
      <c r="A23" s="9" t="s">
        <v>140</v>
      </c>
      <c r="B23" s="18">
        <f>SUM(H15:H21)+G7</f>
        <v>100</v>
      </c>
      <c r="C23" s="19"/>
      <c r="D23" s="19"/>
      <c r="E23" s="19"/>
      <c r="F23" s="19"/>
      <c r="G23" s="19"/>
      <c r="H23" s="28"/>
      <c r="I23" s="6">
        <f>I21+I20+I19+I18+I17+I16+I15+I7</f>
        <v>100</v>
      </c>
      <c r="J23" s="30" t="s">
        <v>141</v>
      </c>
    </row>
    <row r="24" s="1" customFormat="1" ht="17.1" customHeight="1" spans="1:10">
      <c r="A24" s="20"/>
      <c r="B24" s="20"/>
      <c r="C24" s="20"/>
      <c r="D24" s="20"/>
      <c r="E24" s="20"/>
      <c r="F24" s="20"/>
      <c r="G24" s="20"/>
      <c r="H24" s="20"/>
      <c r="I24" s="20"/>
      <c r="J24" s="31"/>
    </row>
    <row r="25" s="1" customFormat="1" ht="29.1" customHeight="1" spans="1:10">
      <c r="A25" s="21" t="s">
        <v>100</v>
      </c>
      <c r="B25" s="20"/>
      <c r="C25" s="20"/>
      <c r="D25" s="20"/>
      <c r="E25" s="20"/>
      <c r="F25" s="20"/>
      <c r="G25" s="20"/>
      <c r="H25" s="20"/>
      <c r="I25" s="20"/>
      <c r="J25" s="31"/>
    </row>
    <row r="26" s="1" customFormat="1" ht="27" customHeight="1" spans="1:10">
      <c r="A26" s="21" t="s">
        <v>142</v>
      </c>
      <c r="B26" s="21"/>
      <c r="C26" s="21"/>
      <c r="D26" s="21"/>
      <c r="E26" s="21"/>
      <c r="F26" s="21"/>
      <c r="G26" s="21"/>
      <c r="H26" s="21"/>
      <c r="I26" s="21"/>
      <c r="J26" s="21"/>
    </row>
    <row r="27" s="1" customFormat="1" ht="18.95" customHeight="1" spans="1:10">
      <c r="A27" s="21" t="s">
        <v>143</v>
      </c>
      <c r="B27" s="21"/>
      <c r="C27" s="21"/>
      <c r="D27" s="21"/>
      <c r="E27" s="21"/>
      <c r="F27" s="21"/>
      <c r="G27" s="21"/>
      <c r="H27" s="21"/>
      <c r="I27" s="21"/>
      <c r="J27" s="21"/>
    </row>
    <row r="28" s="1" customFormat="1" ht="18" customHeight="1" spans="1:10">
      <c r="A28" s="21" t="s">
        <v>144</v>
      </c>
      <c r="B28" s="21"/>
      <c r="C28" s="21"/>
      <c r="D28" s="21"/>
      <c r="E28" s="21"/>
      <c r="F28" s="21"/>
      <c r="G28" s="21"/>
      <c r="H28" s="21"/>
      <c r="I28" s="21"/>
      <c r="J28" s="21"/>
    </row>
    <row r="29" s="1" customFormat="1" ht="18" customHeight="1" spans="1:10">
      <c r="A29" s="21" t="s">
        <v>145</v>
      </c>
      <c r="B29" s="21"/>
      <c r="C29" s="21"/>
      <c r="D29" s="21"/>
      <c r="E29" s="21"/>
      <c r="F29" s="21"/>
      <c r="G29" s="21"/>
      <c r="H29" s="21"/>
      <c r="I29" s="21"/>
      <c r="J29" s="21"/>
    </row>
    <row r="30" s="1" customFormat="1" ht="18" customHeight="1" spans="1:10">
      <c r="A30" s="21" t="s">
        <v>146</v>
      </c>
      <c r="B30" s="21"/>
      <c r="C30" s="21"/>
      <c r="D30" s="21"/>
      <c r="E30" s="21"/>
      <c r="F30" s="21"/>
      <c r="G30" s="21"/>
      <c r="H30" s="21"/>
      <c r="I30" s="21"/>
      <c r="J30" s="21"/>
    </row>
    <row r="31" s="1" customFormat="1" ht="24" customHeight="1" spans="1:10">
      <c r="A31" s="22"/>
      <c r="B31" s="22"/>
      <c r="C31" s="22"/>
      <c r="D31" s="22"/>
      <c r="E31" s="22"/>
      <c r="F31" s="22"/>
      <c r="G31" s="22"/>
      <c r="H31" s="22"/>
      <c r="I31" s="22"/>
      <c r="J31" s="2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B23:H23"/>
    <mergeCell ref="A26:J26"/>
    <mergeCell ref="A27:J27"/>
    <mergeCell ref="A28:J28"/>
    <mergeCell ref="A29:J29"/>
    <mergeCell ref="A30:J30"/>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A1" sqref="$A1:$XFD1048576"/>
    </sheetView>
  </sheetViews>
  <sheetFormatPr defaultColWidth="8.75" defaultRowHeight="13.5"/>
  <cols>
    <col min="1" max="2" width="11.125" style="1" customWidth="1"/>
    <col min="3" max="3" width="14.625" style="1" customWidth="1"/>
    <col min="4" max="4" width="11.25" style="1" customWidth="1"/>
    <col min="5" max="5" width="11.5" style="1" customWidth="1"/>
    <col min="6" max="6" width="11.25" style="1" customWidth="1"/>
    <col min="7" max="7" width="10"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174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14.73</v>
      </c>
      <c r="E7" s="10">
        <v>14.73</v>
      </c>
      <c r="F7" s="10">
        <v>14.26</v>
      </c>
      <c r="G7" s="6">
        <v>10</v>
      </c>
      <c r="H7" s="23">
        <f>F7/E7</f>
        <v>0.968092328581127</v>
      </c>
      <c r="I7" s="12">
        <v>9.7</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14.73</v>
      </c>
      <c r="E8" s="10">
        <v>14.73</v>
      </c>
      <c r="F8" s="10">
        <v>14.26</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119" customHeight="1" spans="1:10">
      <c r="A12" s="6"/>
      <c r="B12" s="13" t="s">
        <v>151</v>
      </c>
      <c r="C12" s="14"/>
      <c r="D12" s="14"/>
      <c r="E12" s="24"/>
      <c r="F12" s="12" t="s">
        <v>152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36" customHeight="1" spans="1:10">
      <c r="A15" s="6" t="s">
        <v>65</v>
      </c>
      <c r="B15" s="6" t="s">
        <v>66</v>
      </c>
      <c r="C15" s="6" t="s">
        <v>175</v>
      </c>
      <c r="D15" s="6" t="s">
        <v>81</v>
      </c>
      <c r="E15" s="6" t="s">
        <v>176</v>
      </c>
      <c r="F15" s="6" t="s">
        <v>155</v>
      </c>
      <c r="G15" s="6" t="s">
        <v>176</v>
      </c>
      <c r="H15" s="27">
        <v>10</v>
      </c>
      <c r="I15" s="27">
        <v>10</v>
      </c>
      <c r="J15" s="27"/>
    </row>
    <row r="16" s="1" customFormat="1" ht="30" customHeight="1" spans="1:10">
      <c r="A16" s="6"/>
      <c r="B16" s="6" t="s">
        <v>73</v>
      </c>
      <c r="C16" s="6" t="s">
        <v>177</v>
      </c>
      <c r="D16" s="6" t="s">
        <v>68</v>
      </c>
      <c r="E16" s="6" t="s">
        <v>178</v>
      </c>
      <c r="F16" s="6" t="s">
        <v>77</v>
      </c>
      <c r="G16" s="6" t="s">
        <v>178</v>
      </c>
      <c r="H16" s="27">
        <v>10</v>
      </c>
      <c r="I16" s="27">
        <v>10</v>
      </c>
      <c r="J16" s="27"/>
    </row>
    <row r="17" s="1" customFormat="1" ht="39" customHeight="1" spans="1:10">
      <c r="A17" s="6"/>
      <c r="B17" s="6" t="s">
        <v>79</v>
      </c>
      <c r="C17" s="6" t="s">
        <v>179</v>
      </c>
      <c r="D17" s="6" t="s">
        <v>68</v>
      </c>
      <c r="E17" s="6" t="s">
        <v>180</v>
      </c>
      <c r="F17" s="6" t="s">
        <v>83</v>
      </c>
      <c r="G17" s="6" t="s">
        <v>180</v>
      </c>
      <c r="H17" s="27">
        <v>10</v>
      </c>
      <c r="I17" s="27">
        <v>10</v>
      </c>
      <c r="J17" s="27"/>
    </row>
    <row r="18" s="1" customFormat="1" ht="30" customHeight="1" spans="1:10">
      <c r="A18" s="6"/>
      <c r="B18" s="6" t="s">
        <v>159</v>
      </c>
      <c r="C18" s="6" t="s">
        <v>160</v>
      </c>
      <c r="D18" s="6" t="s">
        <v>81</v>
      </c>
      <c r="E18" s="6" t="s">
        <v>181</v>
      </c>
      <c r="F18" s="6" t="s">
        <v>162</v>
      </c>
      <c r="G18" s="6">
        <v>14.26</v>
      </c>
      <c r="H18" s="27">
        <v>20</v>
      </c>
      <c r="I18" s="27">
        <v>19</v>
      </c>
      <c r="J18" s="35" t="s">
        <v>182</v>
      </c>
    </row>
    <row r="19" s="1" customFormat="1" ht="75" customHeight="1" spans="1:10">
      <c r="A19" s="6" t="s">
        <v>86</v>
      </c>
      <c r="B19" s="6" t="s">
        <v>163</v>
      </c>
      <c r="C19" s="6" t="s">
        <v>183</v>
      </c>
      <c r="D19" s="6" t="s">
        <v>68</v>
      </c>
      <c r="E19" s="6" t="s">
        <v>184</v>
      </c>
      <c r="F19" s="6" t="s">
        <v>90</v>
      </c>
      <c r="G19" s="6" t="s">
        <v>184</v>
      </c>
      <c r="H19" s="27">
        <v>10</v>
      </c>
      <c r="I19" s="27">
        <v>10</v>
      </c>
      <c r="J19" s="27"/>
    </row>
    <row r="20" s="1" customFormat="1" ht="77" customHeight="1" spans="1:10">
      <c r="A20" s="6"/>
      <c r="B20" s="33" t="s">
        <v>166</v>
      </c>
      <c r="C20" s="6" t="s">
        <v>167</v>
      </c>
      <c r="D20" s="6" t="s">
        <v>68</v>
      </c>
      <c r="E20" s="6" t="s">
        <v>185</v>
      </c>
      <c r="F20" s="6" t="s">
        <v>90</v>
      </c>
      <c r="G20" s="6" t="s">
        <v>185</v>
      </c>
      <c r="H20" s="27">
        <v>20</v>
      </c>
      <c r="I20" s="27">
        <v>20</v>
      </c>
      <c r="J20" s="27"/>
    </row>
    <row r="21" s="1" customFormat="1" ht="36" spans="1:10">
      <c r="A21" s="9" t="s">
        <v>93</v>
      </c>
      <c r="B21" s="32" t="s">
        <v>94</v>
      </c>
      <c r="C21" s="6" t="s">
        <v>186</v>
      </c>
      <c r="D21" s="6" t="s">
        <v>68</v>
      </c>
      <c r="E21" s="6" t="s">
        <v>76</v>
      </c>
      <c r="F21" s="6" t="s">
        <v>77</v>
      </c>
      <c r="G21" s="6" t="s">
        <v>76</v>
      </c>
      <c r="H21" s="27">
        <v>10</v>
      </c>
      <c r="I21" s="27">
        <v>10</v>
      </c>
      <c r="J21" s="27"/>
    </row>
    <row r="22" s="1" customFormat="1" ht="24" customHeight="1" spans="1:10">
      <c r="A22" s="6" t="s">
        <v>139</v>
      </c>
      <c r="B22" s="6"/>
      <c r="C22" s="6"/>
      <c r="D22" s="6" t="s">
        <v>99</v>
      </c>
      <c r="E22" s="6"/>
      <c r="F22" s="6"/>
      <c r="G22" s="6"/>
      <c r="H22" s="6"/>
      <c r="I22" s="6"/>
      <c r="J22" s="6"/>
    </row>
    <row r="23" s="1" customFormat="1" ht="25.5" customHeight="1" spans="1:10">
      <c r="A23" s="9" t="s">
        <v>140</v>
      </c>
      <c r="B23" s="18">
        <f>SUM(H15:H21)+G7</f>
        <v>100</v>
      </c>
      <c r="C23" s="19"/>
      <c r="D23" s="19"/>
      <c r="E23" s="19"/>
      <c r="F23" s="19"/>
      <c r="G23" s="19"/>
      <c r="H23" s="28"/>
      <c r="I23" s="6">
        <f>I21+I20+I19+I18+I17+I16+I15+I7</f>
        <v>98.7</v>
      </c>
      <c r="J23" s="30" t="s">
        <v>141</v>
      </c>
    </row>
    <row r="24" s="1" customFormat="1" ht="17.1" customHeight="1" spans="1:10">
      <c r="A24" s="20"/>
      <c r="B24" s="20"/>
      <c r="C24" s="20"/>
      <c r="D24" s="20"/>
      <c r="E24" s="20"/>
      <c r="F24" s="20"/>
      <c r="G24" s="20"/>
      <c r="H24" s="20"/>
      <c r="I24" s="20"/>
      <c r="J24" s="31"/>
    </row>
    <row r="25" s="1" customFormat="1" ht="29.1" customHeight="1" spans="1:10">
      <c r="A25" s="21" t="s">
        <v>100</v>
      </c>
      <c r="B25" s="20"/>
      <c r="C25" s="20"/>
      <c r="D25" s="20"/>
      <c r="E25" s="20"/>
      <c r="F25" s="20"/>
      <c r="G25" s="20"/>
      <c r="H25" s="20"/>
      <c r="I25" s="20"/>
      <c r="J25" s="31"/>
    </row>
    <row r="26" s="1" customFormat="1" ht="27" customHeight="1" spans="1:10">
      <c r="A26" s="21" t="s">
        <v>142</v>
      </c>
      <c r="B26" s="21"/>
      <c r="C26" s="21"/>
      <c r="D26" s="21"/>
      <c r="E26" s="21"/>
      <c r="F26" s="21"/>
      <c r="G26" s="21"/>
      <c r="H26" s="21"/>
      <c r="I26" s="21"/>
      <c r="J26" s="21"/>
    </row>
    <row r="27" s="1" customFormat="1" ht="18.95" customHeight="1" spans="1:10">
      <c r="A27" s="21" t="s">
        <v>143</v>
      </c>
      <c r="B27" s="21"/>
      <c r="C27" s="21"/>
      <c r="D27" s="21"/>
      <c r="E27" s="21"/>
      <c r="F27" s="21"/>
      <c r="G27" s="21"/>
      <c r="H27" s="21"/>
      <c r="I27" s="21"/>
      <c r="J27" s="21"/>
    </row>
    <row r="28" s="1" customFormat="1" ht="18" customHeight="1" spans="1:10">
      <c r="A28" s="21" t="s">
        <v>144</v>
      </c>
      <c r="B28" s="21"/>
      <c r="C28" s="21"/>
      <c r="D28" s="21"/>
      <c r="E28" s="21"/>
      <c r="F28" s="21"/>
      <c r="G28" s="21"/>
      <c r="H28" s="21"/>
      <c r="I28" s="21"/>
      <c r="J28" s="21"/>
    </row>
    <row r="29" s="1" customFormat="1" ht="18" customHeight="1" spans="1:10">
      <c r="A29" s="21" t="s">
        <v>145</v>
      </c>
      <c r="B29" s="21"/>
      <c r="C29" s="21"/>
      <c r="D29" s="21"/>
      <c r="E29" s="21"/>
      <c r="F29" s="21"/>
      <c r="G29" s="21"/>
      <c r="H29" s="21"/>
      <c r="I29" s="21"/>
      <c r="J29" s="21"/>
    </row>
    <row r="30" s="1" customFormat="1" ht="18" customHeight="1" spans="1:10">
      <c r="A30" s="21" t="s">
        <v>146</v>
      </c>
      <c r="B30" s="21"/>
      <c r="C30" s="21"/>
      <c r="D30" s="21"/>
      <c r="E30" s="21"/>
      <c r="F30" s="21"/>
      <c r="G30" s="21"/>
      <c r="H30" s="21"/>
      <c r="I30" s="21"/>
      <c r="J30" s="21"/>
    </row>
    <row r="31" s="1" customFormat="1" ht="24" customHeight="1" spans="1:10">
      <c r="A31" s="22"/>
      <c r="B31" s="22"/>
      <c r="C31" s="22"/>
      <c r="D31" s="22"/>
      <c r="E31" s="22"/>
      <c r="F31" s="22"/>
      <c r="G31" s="22"/>
      <c r="H31" s="22"/>
      <c r="I31" s="22"/>
      <c r="J31" s="2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B23:H23"/>
    <mergeCell ref="A26:J26"/>
    <mergeCell ref="A27:J27"/>
    <mergeCell ref="A28:J28"/>
    <mergeCell ref="A29:J29"/>
    <mergeCell ref="A30:J30"/>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A1" sqref="$A1:$XFD1048576"/>
    </sheetView>
  </sheetViews>
  <sheetFormatPr defaultColWidth="8.75" defaultRowHeight="13.5"/>
  <cols>
    <col min="1" max="2" width="11.125" style="1" customWidth="1"/>
    <col min="3" max="3" width="14.625" style="1" customWidth="1"/>
    <col min="4" max="4" width="11.25" style="1" customWidth="1"/>
    <col min="5" max="5" width="13" style="1" customWidth="1"/>
    <col min="6" max="6" width="11.25" style="1" customWidth="1"/>
    <col min="7" max="7" width="12.625" style="1" customWidth="1"/>
    <col min="8" max="8" width="9" style="1" customWidth="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187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17.07</v>
      </c>
      <c r="E7" s="10">
        <v>17.07</v>
      </c>
      <c r="F7" s="10">
        <v>12.32</v>
      </c>
      <c r="G7" s="6">
        <v>10</v>
      </c>
      <c r="H7" s="23">
        <f>F7/E7</f>
        <v>0.721734036321031</v>
      </c>
      <c r="I7" s="12">
        <v>7</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17.07</v>
      </c>
      <c r="E8" s="10">
        <v>17.07</v>
      </c>
      <c r="F8" s="10">
        <v>12.32</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119" customHeight="1" spans="1:10">
      <c r="A12" s="6"/>
      <c r="B12" s="13" t="s">
        <v>151</v>
      </c>
      <c r="C12" s="14"/>
      <c r="D12" s="14"/>
      <c r="E12" s="24"/>
      <c r="F12" s="12" t="s">
        <v>152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39" customHeight="1" spans="1:10">
      <c r="A15" s="6" t="s">
        <v>65</v>
      </c>
      <c r="B15" s="6" t="s">
        <v>66</v>
      </c>
      <c r="C15" s="6" t="s">
        <v>153</v>
      </c>
      <c r="D15" s="36" t="s">
        <v>81</v>
      </c>
      <c r="E15" s="36" t="s">
        <v>188</v>
      </c>
      <c r="F15" s="36" t="s">
        <v>155</v>
      </c>
      <c r="G15" s="36" t="s">
        <v>188</v>
      </c>
      <c r="H15" s="27">
        <v>10</v>
      </c>
      <c r="I15" s="27">
        <v>10</v>
      </c>
      <c r="J15" s="27"/>
    </row>
    <row r="16" s="1" customFormat="1" ht="38" customHeight="1" spans="1:10">
      <c r="A16" s="6"/>
      <c r="B16" s="6" t="s">
        <v>73</v>
      </c>
      <c r="C16" s="6" t="s">
        <v>156</v>
      </c>
      <c r="D16" s="36" t="s">
        <v>68</v>
      </c>
      <c r="E16" s="36" t="s">
        <v>126</v>
      </c>
      <c r="F16" s="36" t="s">
        <v>77</v>
      </c>
      <c r="G16" s="36" t="s">
        <v>126</v>
      </c>
      <c r="H16" s="27">
        <v>10</v>
      </c>
      <c r="I16" s="27">
        <v>10</v>
      </c>
      <c r="J16" s="27"/>
    </row>
    <row r="17" s="1" customFormat="1" ht="40" customHeight="1" spans="1:10">
      <c r="A17" s="6"/>
      <c r="B17" s="6" t="s">
        <v>79</v>
      </c>
      <c r="C17" s="6" t="s">
        <v>157</v>
      </c>
      <c r="D17" s="36" t="s">
        <v>68</v>
      </c>
      <c r="E17" s="6" t="s">
        <v>158</v>
      </c>
      <c r="F17" s="36" t="s">
        <v>83</v>
      </c>
      <c r="G17" s="6" t="s">
        <v>158</v>
      </c>
      <c r="H17" s="27">
        <v>10</v>
      </c>
      <c r="I17" s="27">
        <v>10</v>
      </c>
      <c r="J17" s="27"/>
    </row>
    <row r="18" s="1" customFormat="1" ht="29" customHeight="1" spans="1:10">
      <c r="A18" s="6"/>
      <c r="B18" s="6" t="s">
        <v>159</v>
      </c>
      <c r="C18" s="6" t="s">
        <v>160</v>
      </c>
      <c r="D18" s="36" t="s">
        <v>81</v>
      </c>
      <c r="E18" s="36" t="s">
        <v>189</v>
      </c>
      <c r="F18" s="36" t="s">
        <v>162</v>
      </c>
      <c r="G18" s="36" t="s">
        <v>190</v>
      </c>
      <c r="H18" s="27">
        <v>20</v>
      </c>
      <c r="I18" s="27">
        <v>19</v>
      </c>
      <c r="J18" s="35" t="s">
        <v>182</v>
      </c>
    </row>
    <row r="19" s="1" customFormat="1" ht="54" customHeight="1" spans="1:10">
      <c r="A19" s="6" t="s">
        <v>86</v>
      </c>
      <c r="B19" s="6" t="s">
        <v>163</v>
      </c>
      <c r="C19" s="6" t="s">
        <v>164</v>
      </c>
      <c r="D19" s="36" t="s">
        <v>68</v>
      </c>
      <c r="E19" s="6" t="s">
        <v>165</v>
      </c>
      <c r="F19" s="36" t="s">
        <v>90</v>
      </c>
      <c r="G19" s="6" t="s">
        <v>165</v>
      </c>
      <c r="H19" s="27">
        <v>10</v>
      </c>
      <c r="I19" s="27">
        <v>10</v>
      </c>
      <c r="J19" s="27"/>
    </row>
    <row r="20" s="1" customFormat="1" ht="66" customHeight="1" spans="1:10">
      <c r="A20" s="6"/>
      <c r="B20" s="33" t="s">
        <v>166</v>
      </c>
      <c r="C20" s="6" t="s">
        <v>167</v>
      </c>
      <c r="D20" s="36" t="s">
        <v>68</v>
      </c>
      <c r="E20" s="6" t="s">
        <v>168</v>
      </c>
      <c r="F20" s="36" t="s">
        <v>90</v>
      </c>
      <c r="G20" s="6" t="s">
        <v>168</v>
      </c>
      <c r="H20" s="27">
        <v>20</v>
      </c>
      <c r="I20" s="27">
        <v>20</v>
      </c>
      <c r="J20" s="27"/>
    </row>
    <row r="21" s="1" customFormat="1" ht="36" spans="1:10">
      <c r="A21" s="9" t="s">
        <v>93</v>
      </c>
      <c r="B21" s="32" t="s">
        <v>94</v>
      </c>
      <c r="C21" s="6" t="s">
        <v>191</v>
      </c>
      <c r="D21" s="36" t="s">
        <v>75</v>
      </c>
      <c r="E21" s="36" t="s">
        <v>76</v>
      </c>
      <c r="F21" s="36" t="s">
        <v>77</v>
      </c>
      <c r="G21" s="36" t="s">
        <v>76</v>
      </c>
      <c r="H21" s="27">
        <v>10</v>
      </c>
      <c r="I21" s="27">
        <v>10</v>
      </c>
      <c r="J21" s="27"/>
    </row>
    <row r="22" s="1" customFormat="1" ht="25" customHeight="1" spans="1:10">
      <c r="A22" s="6" t="s">
        <v>139</v>
      </c>
      <c r="B22" s="6"/>
      <c r="C22" s="6"/>
      <c r="D22" s="6" t="s">
        <v>99</v>
      </c>
      <c r="E22" s="6"/>
      <c r="F22" s="6"/>
      <c r="G22" s="6"/>
      <c r="H22" s="6"/>
      <c r="I22" s="6"/>
      <c r="J22" s="6"/>
    </row>
    <row r="23" s="1" customFormat="1" ht="25.5" customHeight="1" spans="1:10">
      <c r="A23" s="9" t="s">
        <v>140</v>
      </c>
      <c r="B23" s="18">
        <f>SUM(H15:H21)+G7</f>
        <v>100</v>
      </c>
      <c r="C23" s="19"/>
      <c r="D23" s="19"/>
      <c r="E23" s="19"/>
      <c r="F23" s="19"/>
      <c r="G23" s="19"/>
      <c r="H23" s="28"/>
      <c r="I23" s="6">
        <f>I21+I20+I19+I18+I17+I16+I15+I7</f>
        <v>96</v>
      </c>
      <c r="J23" s="30" t="s">
        <v>141</v>
      </c>
    </row>
    <row r="24" s="1" customFormat="1" ht="17.1" customHeight="1" spans="1:10">
      <c r="A24" s="20"/>
      <c r="B24" s="20"/>
      <c r="C24" s="20"/>
      <c r="D24" s="20"/>
      <c r="E24" s="20"/>
      <c r="F24" s="20"/>
      <c r="G24" s="20"/>
      <c r="H24" s="20"/>
      <c r="I24" s="20"/>
      <c r="J24" s="31"/>
    </row>
    <row r="25" s="1" customFormat="1" ht="29.1" customHeight="1" spans="1:10">
      <c r="A25" s="21" t="s">
        <v>100</v>
      </c>
      <c r="B25" s="20"/>
      <c r="C25" s="20"/>
      <c r="D25" s="20"/>
      <c r="E25" s="20"/>
      <c r="F25" s="20"/>
      <c r="G25" s="20"/>
      <c r="H25" s="20"/>
      <c r="I25" s="20"/>
      <c r="J25" s="31"/>
    </row>
    <row r="26" s="1" customFormat="1" ht="27" customHeight="1" spans="1:10">
      <c r="A26" s="21" t="s">
        <v>142</v>
      </c>
      <c r="B26" s="21"/>
      <c r="C26" s="21"/>
      <c r="D26" s="21"/>
      <c r="E26" s="21"/>
      <c r="F26" s="21"/>
      <c r="G26" s="21"/>
      <c r="H26" s="21"/>
      <c r="I26" s="21"/>
      <c r="J26" s="21"/>
    </row>
    <row r="27" s="1" customFormat="1" ht="18.95" customHeight="1" spans="1:10">
      <c r="A27" s="21" t="s">
        <v>143</v>
      </c>
      <c r="B27" s="21"/>
      <c r="C27" s="21"/>
      <c r="D27" s="21"/>
      <c r="E27" s="21"/>
      <c r="F27" s="21"/>
      <c r="G27" s="21"/>
      <c r="H27" s="21"/>
      <c r="I27" s="21"/>
      <c r="J27" s="21"/>
    </row>
    <row r="28" s="1" customFormat="1" ht="18" customHeight="1" spans="1:10">
      <c r="A28" s="21" t="s">
        <v>144</v>
      </c>
      <c r="B28" s="21"/>
      <c r="C28" s="21"/>
      <c r="D28" s="21"/>
      <c r="E28" s="21"/>
      <c r="F28" s="21"/>
      <c r="G28" s="21"/>
      <c r="H28" s="21"/>
      <c r="I28" s="21"/>
      <c r="J28" s="21"/>
    </row>
    <row r="29" s="1" customFormat="1" ht="18" customHeight="1" spans="1:10">
      <c r="A29" s="21" t="s">
        <v>145</v>
      </c>
      <c r="B29" s="21"/>
      <c r="C29" s="21"/>
      <c r="D29" s="21"/>
      <c r="E29" s="21"/>
      <c r="F29" s="21"/>
      <c r="G29" s="21"/>
      <c r="H29" s="21"/>
      <c r="I29" s="21"/>
      <c r="J29" s="21"/>
    </row>
    <row r="30" s="1" customFormat="1" ht="18" customHeight="1" spans="1:10">
      <c r="A30" s="21" t="s">
        <v>146</v>
      </c>
      <c r="B30" s="21"/>
      <c r="C30" s="21"/>
      <c r="D30" s="21"/>
      <c r="E30" s="21"/>
      <c r="F30" s="21"/>
      <c r="G30" s="21"/>
      <c r="H30" s="21"/>
      <c r="I30" s="21"/>
      <c r="J30" s="21"/>
    </row>
    <row r="31" s="1" customFormat="1" ht="24" customHeight="1" spans="1:10">
      <c r="A31" s="22"/>
      <c r="B31" s="22"/>
      <c r="C31" s="22"/>
      <c r="D31" s="22"/>
      <c r="E31" s="22"/>
      <c r="F31" s="22"/>
      <c r="G31" s="22"/>
      <c r="H31" s="22"/>
      <c r="I31" s="22"/>
      <c r="J31" s="2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B23:H23"/>
    <mergeCell ref="A26:J26"/>
    <mergeCell ref="A27:J27"/>
    <mergeCell ref="A28:J28"/>
    <mergeCell ref="A29:J29"/>
    <mergeCell ref="A30:J30"/>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A1" sqref="$A1:$XFD1048576"/>
    </sheetView>
  </sheetViews>
  <sheetFormatPr defaultColWidth="8.75" defaultRowHeight="13.5"/>
  <cols>
    <col min="1" max="2" width="11.125" style="1" customWidth="1"/>
    <col min="3" max="3" width="14.625" style="1" customWidth="1"/>
    <col min="4" max="4" width="11.25" style="1" customWidth="1"/>
    <col min="5" max="5" width="13.75" style="1" customWidth="1"/>
    <col min="6" max="6" width="11.25" style="1" customWidth="1"/>
    <col min="7" max="7" width="14.75" style="1" customWidth="1"/>
    <col min="8" max="8" width="9" style="1"/>
    <col min="9" max="9" width="8.625" style="1" customWidth="1"/>
    <col min="10" max="10" width="11.5" style="1" customWidth="1"/>
    <col min="11" max="32" width="9" style="1"/>
    <col min="33" max="16384" width="8.75" style="1"/>
  </cols>
  <sheetData>
    <row r="1" s="1" customFormat="1" spans="1:1">
      <c r="A1" s="1" t="s">
        <v>103</v>
      </c>
    </row>
    <row r="2" s="1" customFormat="1" ht="26.1" customHeight="1" spans="1:10">
      <c r="A2" s="5" t="s">
        <v>104</v>
      </c>
      <c r="B2" s="5"/>
      <c r="C2" s="5"/>
      <c r="D2" s="5"/>
      <c r="E2" s="5"/>
      <c r="F2" s="5"/>
      <c r="G2" s="5"/>
      <c r="H2" s="5"/>
      <c r="I2" s="5"/>
      <c r="J2" s="5"/>
    </row>
    <row r="3" s="2" customFormat="1" ht="12.95" customHeight="1" spans="1:10">
      <c r="A3" s="5"/>
      <c r="B3" s="5"/>
      <c r="C3" s="5"/>
      <c r="D3" s="5"/>
      <c r="E3" s="5"/>
      <c r="F3" s="5"/>
      <c r="G3" s="5"/>
      <c r="H3" s="5"/>
      <c r="I3" s="5"/>
      <c r="J3" s="29"/>
    </row>
    <row r="4" s="3" customFormat="1" ht="18" customHeight="1" spans="1:256">
      <c r="A4" s="6" t="s">
        <v>105</v>
      </c>
      <c r="B4" s="6"/>
      <c r="C4" s="7" t="s">
        <v>192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107</v>
      </c>
      <c r="B5" s="6"/>
      <c r="C5" s="8" t="s">
        <v>34</v>
      </c>
      <c r="D5" s="8"/>
      <c r="E5" s="8"/>
      <c r="F5" s="6" t="s">
        <v>108</v>
      </c>
      <c r="G5" s="7" t="s">
        <v>34</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109</v>
      </c>
      <c r="B6" s="6"/>
      <c r="C6" s="6"/>
      <c r="D6" s="6" t="s">
        <v>37</v>
      </c>
      <c r="E6" s="6" t="s">
        <v>110</v>
      </c>
      <c r="F6" s="6" t="s">
        <v>111</v>
      </c>
      <c r="G6" s="6" t="s">
        <v>112</v>
      </c>
      <c r="H6" s="6" t="s">
        <v>113</v>
      </c>
      <c r="I6" s="6" t="s">
        <v>114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46</v>
      </c>
      <c r="D7" s="10">
        <v>18.46</v>
      </c>
      <c r="E7" s="10">
        <v>18.46</v>
      </c>
      <c r="F7" s="10">
        <v>11.82</v>
      </c>
      <c r="G7" s="6">
        <v>10</v>
      </c>
      <c r="H7" s="23">
        <f>F7/E7</f>
        <v>0.640303358613218</v>
      </c>
      <c r="I7" s="12">
        <v>7</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115</v>
      </c>
      <c r="D8" s="10">
        <v>18.46</v>
      </c>
      <c r="E8" s="10">
        <v>18.46</v>
      </c>
      <c r="F8" s="10">
        <v>11.82</v>
      </c>
      <c r="G8" s="6" t="s">
        <v>116</v>
      </c>
      <c r="H8" s="6" t="s">
        <v>116</v>
      </c>
      <c r="I8" s="12" t="s">
        <v>116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117</v>
      </c>
      <c r="D9" s="11"/>
      <c r="E9" s="11"/>
      <c r="F9" s="11"/>
      <c r="G9" s="6" t="s">
        <v>116</v>
      </c>
      <c r="H9" s="6" t="s">
        <v>116</v>
      </c>
      <c r="I9" s="12" t="s">
        <v>116</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118</v>
      </c>
      <c r="D10" s="12"/>
      <c r="E10" s="12"/>
      <c r="F10" s="12"/>
      <c r="G10" s="6" t="s">
        <v>116</v>
      </c>
      <c r="H10" s="6" t="s">
        <v>116</v>
      </c>
      <c r="I10" s="12" t="s">
        <v>116</v>
      </c>
      <c r="J10" s="12"/>
    </row>
    <row r="11" s="1" customFormat="1" ht="18" customHeight="1" spans="1:10">
      <c r="A11" s="6" t="s">
        <v>119</v>
      </c>
      <c r="B11" s="6" t="s">
        <v>120</v>
      </c>
      <c r="C11" s="6"/>
      <c r="D11" s="6"/>
      <c r="E11" s="6"/>
      <c r="F11" s="12" t="s">
        <v>121</v>
      </c>
      <c r="G11" s="12"/>
      <c r="H11" s="12"/>
      <c r="I11" s="12"/>
      <c r="J11" s="12"/>
    </row>
    <row r="12" s="1" customFormat="1" ht="117" customHeight="1" spans="1:10">
      <c r="A12" s="6"/>
      <c r="B12" s="13" t="s">
        <v>151</v>
      </c>
      <c r="C12" s="14"/>
      <c r="D12" s="14"/>
      <c r="E12" s="24"/>
      <c r="F12" s="12" t="s">
        <v>152</v>
      </c>
      <c r="G12" s="12"/>
      <c r="H12" s="12"/>
      <c r="I12" s="12"/>
      <c r="J12" s="12"/>
    </row>
    <row r="13" s="1" customFormat="1" ht="36" customHeight="1" spans="1:10">
      <c r="A13" s="15" t="s">
        <v>56</v>
      </c>
      <c r="B13" s="16"/>
      <c r="C13" s="17"/>
      <c r="D13" s="15" t="s">
        <v>123</v>
      </c>
      <c r="E13" s="16"/>
      <c r="F13" s="17"/>
      <c r="G13" s="25" t="s">
        <v>60</v>
      </c>
      <c r="H13" s="25" t="s">
        <v>112</v>
      </c>
      <c r="I13" s="25" t="s">
        <v>114</v>
      </c>
      <c r="J13" s="25" t="s">
        <v>61</v>
      </c>
    </row>
    <row r="14" s="1" customFormat="1" ht="36" customHeight="1" spans="1:10">
      <c r="A14" s="18" t="s">
        <v>62</v>
      </c>
      <c r="B14" s="6" t="s">
        <v>63</v>
      </c>
      <c r="C14" s="6" t="s">
        <v>64</v>
      </c>
      <c r="D14" s="6" t="s">
        <v>57</v>
      </c>
      <c r="E14" s="6" t="s">
        <v>58</v>
      </c>
      <c r="F14" s="26" t="s">
        <v>59</v>
      </c>
      <c r="G14" s="27"/>
      <c r="H14" s="27"/>
      <c r="I14" s="27"/>
      <c r="J14" s="27"/>
    </row>
    <row r="15" s="1" customFormat="1" ht="36" customHeight="1" spans="1:10">
      <c r="A15" s="6" t="s">
        <v>65</v>
      </c>
      <c r="B15" s="6" t="s">
        <v>66</v>
      </c>
      <c r="C15" s="6" t="s">
        <v>175</v>
      </c>
      <c r="D15" s="6" t="s">
        <v>81</v>
      </c>
      <c r="E15" s="6" t="s">
        <v>154</v>
      </c>
      <c r="F15" s="6" t="s">
        <v>155</v>
      </c>
      <c r="G15" s="6" t="s">
        <v>154</v>
      </c>
      <c r="H15" s="27">
        <v>10</v>
      </c>
      <c r="I15" s="27">
        <v>10</v>
      </c>
      <c r="J15" s="27"/>
    </row>
    <row r="16" s="1" customFormat="1" ht="33" customHeight="1" spans="1:10">
      <c r="A16" s="6"/>
      <c r="B16" s="6" t="s">
        <v>73</v>
      </c>
      <c r="C16" s="6" t="s">
        <v>177</v>
      </c>
      <c r="D16" s="6" t="s">
        <v>68</v>
      </c>
      <c r="E16" s="6" t="s">
        <v>126</v>
      </c>
      <c r="F16" s="6" t="s">
        <v>77</v>
      </c>
      <c r="G16" s="6" t="s">
        <v>126</v>
      </c>
      <c r="H16" s="27">
        <v>10</v>
      </c>
      <c r="I16" s="27">
        <v>10</v>
      </c>
      <c r="J16" s="27"/>
    </row>
    <row r="17" s="1" customFormat="1" ht="45" customHeight="1" spans="1:10">
      <c r="A17" s="6"/>
      <c r="B17" s="6" t="s">
        <v>79</v>
      </c>
      <c r="C17" s="6" t="s">
        <v>179</v>
      </c>
      <c r="D17" s="6" t="s">
        <v>68</v>
      </c>
      <c r="E17" s="34" t="s">
        <v>193</v>
      </c>
      <c r="F17" s="6" t="s">
        <v>83</v>
      </c>
      <c r="G17" s="34" t="s">
        <v>193</v>
      </c>
      <c r="H17" s="27">
        <v>10</v>
      </c>
      <c r="I17" s="27">
        <v>10</v>
      </c>
      <c r="J17" s="27"/>
    </row>
    <row r="18" s="1" customFormat="1" ht="30" customHeight="1" spans="1:10">
      <c r="A18" s="6"/>
      <c r="B18" s="6" t="s">
        <v>159</v>
      </c>
      <c r="C18" s="6" t="s">
        <v>160</v>
      </c>
      <c r="D18" s="6" t="s">
        <v>81</v>
      </c>
      <c r="E18" s="6" t="s">
        <v>194</v>
      </c>
      <c r="F18" s="6" t="s">
        <v>162</v>
      </c>
      <c r="G18" s="6">
        <v>11.82</v>
      </c>
      <c r="H18" s="27">
        <v>20</v>
      </c>
      <c r="I18" s="27">
        <v>19</v>
      </c>
      <c r="J18" s="35" t="s">
        <v>182</v>
      </c>
    </row>
    <row r="19" s="1" customFormat="1" ht="54" customHeight="1" spans="1:10">
      <c r="A19" s="6" t="s">
        <v>86</v>
      </c>
      <c r="B19" s="6" t="s">
        <v>163</v>
      </c>
      <c r="C19" s="6" t="s">
        <v>164</v>
      </c>
      <c r="D19" s="6" t="s">
        <v>68</v>
      </c>
      <c r="E19" s="34" t="s">
        <v>165</v>
      </c>
      <c r="F19" s="6" t="s">
        <v>90</v>
      </c>
      <c r="G19" s="34" t="s">
        <v>165</v>
      </c>
      <c r="H19" s="27">
        <v>10</v>
      </c>
      <c r="I19" s="27">
        <v>10</v>
      </c>
      <c r="J19" s="27"/>
    </row>
    <row r="20" s="1" customFormat="1" ht="45" customHeight="1" spans="1:10">
      <c r="A20" s="6"/>
      <c r="B20" s="33" t="s">
        <v>166</v>
      </c>
      <c r="C20" s="6" t="s">
        <v>167</v>
      </c>
      <c r="D20" s="6" t="s">
        <v>68</v>
      </c>
      <c r="E20" s="34" t="s">
        <v>195</v>
      </c>
      <c r="F20" s="6" t="s">
        <v>90</v>
      </c>
      <c r="G20" s="34" t="s">
        <v>195</v>
      </c>
      <c r="H20" s="27">
        <v>20</v>
      </c>
      <c r="I20" s="27">
        <v>20</v>
      </c>
      <c r="J20" s="27"/>
    </row>
    <row r="21" s="1" customFormat="1" ht="38" customHeight="1" spans="1:10">
      <c r="A21" s="9" t="s">
        <v>93</v>
      </c>
      <c r="B21" s="32" t="s">
        <v>94</v>
      </c>
      <c r="C21" s="6" t="s">
        <v>169</v>
      </c>
      <c r="D21" s="6" t="s">
        <v>75</v>
      </c>
      <c r="E21" s="6" t="s">
        <v>76</v>
      </c>
      <c r="F21" s="6" t="s">
        <v>77</v>
      </c>
      <c r="G21" s="6" t="s">
        <v>76</v>
      </c>
      <c r="H21" s="27">
        <v>10</v>
      </c>
      <c r="I21" s="27">
        <v>10</v>
      </c>
      <c r="J21" s="27"/>
    </row>
    <row r="22" s="1" customFormat="1" ht="25" customHeight="1" spans="1:10">
      <c r="A22" s="6" t="s">
        <v>139</v>
      </c>
      <c r="B22" s="6"/>
      <c r="C22" s="6"/>
      <c r="D22" s="6" t="s">
        <v>99</v>
      </c>
      <c r="E22" s="6"/>
      <c r="F22" s="6"/>
      <c r="G22" s="6"/>
      <c r="H22" s="6"/>
      <c r="I22" s="6"/>
      <c r="J22" s="6"/>
    </row>
    <row r="23" s="1" customFormat="1" ht="25.5" customHeight="1" spans="1:10">
      <c r="A23" s="9" t="s">
        <v>140</v>
      </c>
      <c r="B23" s="18">
        <f>SUM(H15:H21)+G7</f>
        <v>100</v>
      </c>
      <c r="C23" s="19"/>
      <c r="D23" s="19"/>
      <c r="E23" s="19"/>
      <c r="F23" s="19"/>
      <c r="G23" s="19"/>
      <c r="H23" s="28"/>
      <c r="I23" s="6">
        <f>I21+I20+I19+I18+I17+I16+I15+I7</f>
        <v>96</v>
      </c>
      <c r="J23" s="30" t="s">
        <v>141</v>
      </c>
    </row>
    <row r="24" s="1" customFormat="1" ht="17.1" customHeight="1" spans="1:10">
      <c r="A24" s="20"/>
      <c r="B24" s="20"/>
      <c r="C24" s="20"/>
      <c r="D24" s="20"/>
      <c r="E24" s="20"/>
      <c r="F24" s="20"/>
      <c r="G24" s="20"/>
      <c r="H24" s="20"/>
      <c r="I24" s="20"/>
      <c r="J24" s="31"/>
    </row>
    <row r="25" s="1" customFormat="1" ht="29.1" customHeight="1" spans="1:10">
      <c r="A25" s="21" t="s">
        <v>100</v>
      </c>
      <c r="B25" s="20"/>
      <c r="C25" s="20"/>
      <c r="D25" s="20"/>
      <c r="E25" s="20"/>
      <c r="F25" s="20"/>
      <c r="G25" s="20"/>
      <c r="H25" s="20"/>
      <c r="I25" s="20"/>
      <c r="J25" s="31"/>
    </row>
    <row r="26" s="1" customFormat="1" ht="27" customHeight="1" spans="1:10">
      <c r="A26" s="21" t="s">
        <v>142</v>
      </c>
      <c r="B26" s="21"/>
      <c r="C26" s="21"/>
      <c r="D26" s="21"/>
      <c r="E26" s="21"/>
      <c r="F26" s="21"/>
      <c r="G26" s="21"/>
      <c r="H26" s="21"/>
      <c r="I26" s="21"/>
      <c r="J26" s="21"/>
    </row>
    <row r="27" s="1" customFormat="1" ht="18.95" customHeight="1" spans="1:10">
      <c r="A27" s="21" t="s">
        <v>143</v>
      </c>
      <c r="B27" s="21"/>
      <c r="C27" s="21"/>
      <c r="D27" s="21"/>
      <c r="E27" s="21"/>
      <c r="F27" s="21"/>
      <c r="G27" s="21"/>
      <c r="H27" s="21"/>
      <c r="I27" s="21"/>
      <c r="J27" s="21"/>
    </row>
    <row r="28" s="1" customFormat="1" ht="18" customHeight="1" spans="1:10">
      <c r="A28" s="21" t="s">
        <v>144</v>
      </c>
      <c r="B28" s="21"/>
      <c r="C28" s="21"/>
      <c r="D28" s="21"/>
      <c r="E28" s="21"/>
      <c r="F28" s="21"/>
      <c r="G28" s="21"/>
      <c r="H28" s="21"/>
      <c r="I28" s="21"/>
      <c r="J28" s="21"/>
    </row>
    <row r="29" s="1" customFormat="1" ht="18" customHeight="1" spans="1:10">
      <c r="A29" s="21" t="s">
        <v>145</v>
      </c>
      <c r="B29" s="21"/>
      <c r="C29" s="21"/>
      <c r="D29" s="21"/>
      <c r="E29" s="21"/>
      <c r="F29" s="21"/>
      <c r="G29" s="21"/>
      <c r="H29" s="21"/>
      <c r="I29" s="21"/>
      <c r="J29" s="21"/>
    </row>
    <row r="30" s="1" customFormat="1" ht="18" customHeight="1" spans="1:10">
      <c r="A30" s="21" t="s">
        <v>146</v>
      </c>
      <c r="B30" s="21"/>
      <c r="C30" s="21"/>
      <c r="D30" s="21"/>
      <c r="E30" s="21"/>
      <c r="F30" s="21"/>
      <c r="G30" s="21"/>
      <c r="H30" s="21"/>
      <c r="I30" s="21"/>
      <c r="J30" s="21"/>
    </row>
    <row r="31" s="1" customFormat="1" ht="24" customHeight="1" spans="1:10">
      <c r="A31" s="22"/>
      <c r="B31" s="22"/>
      <c r="C31" s="22"/>
      <c r="D31" s="22"/>
      <c r="E31" s="22"/>
      <c r="F31" s="22"/>
      <c r="G31" s="22"/>
      <c r="H31" s="22"/>
      <c r="I31" s="22"/>
      <c r="J31" s="2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B23:H23"/>
    <mergeCell ref="A26:J26"/>
    <mergeCell ref="A27:J27"/>
    <mergeCell ref="A28:J28"/>
    <mergeCell ref="A29:J29"/>
    <mergeCell ref="A30:J30"/>
    <mergeCell ref="A11:A12"/>
    <mergeCell ref="A15:A18"/>
    <mergeCell ref="A19:A20"/>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11</vt:i4>
      </vt:variant>
    </vt:vector>
  </HeadingPairs>
  <TitlesOfParts>
    <vt:vector size="11" baseType="lpstr">
      <vt:lpstr>2024年度部门整体支出绩效自评情况</vt:lpstr>
      <vt:lpstr>2024年度部门整体支出绩效自评表</vt:lpstr>
      <vt:lpstr>2022年度创业担保贷款省级奖补资金</vt:lpstr>
      <vt:lpstr>2022年度创业担保贷款中央奖补资金</vt:lpstr>
      <vt:lpstr>大学生志愿服务西部计划2024年1月至7月地方项目志愿者生活补</vt:lpstr>
      <vt:lpstr>大学生志愿服务西部计划2024年8月至12月地方项目志愿者生活</vt:lpstr>
      <vt:lpstr>2023年大学生志愿服务西部计划志愿者生活补助资金</vt:lpstr>
      <vt:lpstr>2024年大学生志愿服务西部计划中央补助资金</vt:lpstr>
      <vt:lpstr>2024年大学生西部计划志愿者地方项目专项经费</vt:lpstr>
      <vt:lpstr>2023年度省级就业创业服务补助经费</vt:lpstr>
      <vt:lpstr>2023年大学生西部计划志愿者地方项目专项经费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cp:lastModifiedBy>
  <dcterms:created xsi:type="dcterms:W3CDTF">2025-07-21T10:13:00Z</dcterms:created>
  <dcterms:modified xsi:type="dcterms:W3CDTF">2026-03-02T14:39:28Z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AE2DF0C7433B4B9180CBA89A2BE44809_12</vt:lpwstr>
  </property>
</Properties>
</file>