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94"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<sst xmlns="http://schemas.openxmlformats.org/spreadsheetml/2006/main" count="1164" uniqueCount="465">
  <si>
    <t>预算01-1表</t>
  </si>
  <si>
    <t>单位名称：昆明市西山区妇女联合会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</si>
  <si>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</si>
  <si>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</si>
  <si>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</si>
  <si>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</si>
  <si>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</si>
  <si>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</si>
  <si>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</si>
  <si>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</si>
  <si>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</si>
  <si>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</si>
  <si>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</si>
  <si>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</si>
  <si>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</si>
  <si>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</si>
  <si>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</si>
  <si>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</si>
  <si>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</si>
  <si>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</si>
  <si>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</si>
  <si>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</si>
  <si>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</si>
  <si>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</si>
  <si>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</si>
  <si>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</si>
  <si>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</si>
  <si>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</si>
  <si>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</si>
  <si>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</si>
  <si>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</si>
  <si>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</si>
  <si>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</si>
  <si>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</si>
  <si>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</si>
  <si>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</si>
  <si>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</si>
  <si>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</si>
  <si>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</si>
  <si>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</si>
  <si>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</si>
  <si>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</si>
  <si>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</si>
  <si>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</si>
  <si>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</si>
  <si>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</si>
  <si>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</si>
  <si>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</si>
  <si>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</si>
  <si>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</si>
  <si>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</si>
  <si>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</si>
  <si>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</si>
  <si>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</si>
  <si>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</si>
  <si>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</si>
  <si>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</si>
  <si>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</si>
  <si>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</si>
  <si>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</si>
  <si>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</si>
  <si>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</si>
  <si>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</si>
  <si>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</si>
  <si>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</si>
  <si>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</si>
  <si>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</si>
  <si>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</si>
  <si>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</si>
  <si>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</si>
  <si>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207</t>
  </si>
  <si>
    <t>昆明市西山区妇女联合会</t>
  </si>
  <si>
    <t>207001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</si>
  <si>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</si>
  <si>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</si>
  <si>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</si>
  <si>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</si>
  <si>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</si>
  <si>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</si>
  <si>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</si>
  <si>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</si>
  <si>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</si>
  <si>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</si>
  <si>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</si>
  <si>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</si>
  <si>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</si>
  <si>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</si>
  <si>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</si>
  <si>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</si>
  <si>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</si>
  <si>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</si>
  <si>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</si>
  <si>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</si>
  <si>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</si>
  <si>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</si>
  <si>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</si>
  <si>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</si>
  <si>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</si>
  <si>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</si>
  <si>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</si>
  <si>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</si>
  <si>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</si>
  <si>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</si>
  <si>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</si>
  <si>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</si>
  <si>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</si>
  <si>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</si>
  <si>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</si>
  <si>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</si>
  <si>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</si>
  <si>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</si>
  <si>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</si>
  <si>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</si>
  <si>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</si>
  <si>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</si>
  <si>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</si>
  <si>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</si>
  <si>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</si>
  <si>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</si>
  <si>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</si>
  <si>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</si>
  <si>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</si>
  <si>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</si>
  <si>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</si>
  <si>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</si>
  <si>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</si>
  <si>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</si>
  <si>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</si>
  <si>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</si>
  <si>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</si>
  <si>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</si>
  <si>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</si>
  <si>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</si>
  <si>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</si>
  <si>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</si>
  <si>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</si>
  <si>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</si>
  <si>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</si>
  <si>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</si>
  <si>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</si>
  <si>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</si>
  <si>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</si>
  <si>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</si>
  <si>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</si>
  <si>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</si>
  <si>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</si>
  <si>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</si>
  <si>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</si>
  <si>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</si>
  <si>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</si>
  <si>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</si>
  <si>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</si>
  <si>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</si>
  <si>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</si>
  <si>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</si>
  <si>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</si>
  <si>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</si>
  <si>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</si>
  <si>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</si>
  <si>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</si>
  <si>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</si>
  <si>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</si>
  <si>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</si>
  <si>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</si>
  <si>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</si>
  <si>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</si>
  <si>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</si>
  <si>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</si>
  <si>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</si>
  <si>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</si>
  <si>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</si>
  <si>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</si>
  <si>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</si>
  <si>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</si>
  <si>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</si>
  <si>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</si>
  <si>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</si>
  <si>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空表说明：昆明市西山区妇女联合会无“三公”经费支出，此表无数据。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</si>
  <si>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</si>
  <si>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</si>
  <si>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</si>
  <si>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</si>
  <si>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</si>
  <si>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</si>
  <si>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</si>
  <si>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</si>
  <si>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</si>
  <si>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</si>
  <si>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</si>
  <si>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</si>
  <si>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</si>
  <si>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</si>
  <si>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</si>
  <si>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</si>
  <si>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</si>
  <si>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</si>
  <si>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</si>
  <si>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昆明市西山区财政局</t>
  </si>
  <si>
    <t>530112231100001441103</t>
  </si>
  <si>
    <t>离退休人员福利费</t>
  </si>
  <si>
    <t>30229</t>
  </si>
  <si>
    <t>福利费</t>
  </si>
  <si>
    <t>530112231100001441099</t>
  </si>
  <si>
    <t>行政人员绩效奖励</t>
  </si>
  <si>
    <t>30103</t>
  </si>
  <si>
    <t>奖金</t>
  </si>
  <si>
    <t>530112210000000002552</t>
  </si>
  <si>
    <t>工会经费</t>
  </si>
  <si>
    <t>30228</t>
  </si>
  <si>
    <t>530112210000000002553</t>
  </si>
  <si>
    <t>其他公用经费支出</t>
  </si>
  <si>
    <t>30201</t>
  </si>
  <si>
    <t>办公费</t>
  </si>
  <si>
    <t>530112210000000002554</t>
  </si>
  <si>
    <t>一般公用经费支出</t>
  </si>
  <si>
    <t>30205</t>
  </si>
  <si>
    <t>水费</t>
  </si>
  <si>
    <t>30207</t>
  </si>
  <si>
    <t>邮电费</t>
  </si>
  <si>
    <t>30211</t>
  </si>
  <si>
    <t>差旅费</t>
  </si>
  <si>
    <t>30239</t>
  </si>
  <si>
    <t>其他交通费用</t>
  </si>
  <si>
    <t>30215</t>
  </si>
  <si>
    <t>会议费</t>
  </si>
  <si>
    <t>30216</t>
  </si>
  <si>
    <t>培训费</t>
  </si>
  <si>
    <t>30213</t>
  </si>
  <si>
    <t>维修（护）费</t>
  </si>
  <si>
    <t>530112251100003685713</t>
  </si>
  <si>
    <t>残疾人保障金</t>
  </si>
  <si>
    <t>30299</t>
  </si>
  <si>
    <t>其他商品和服务支出</t>
  </si>
  <si>
    <t>530112210000000002545</t>
  </si>
  <si>
    <t>行政人员工资支出</t>
  </si>
  <si>
    <t>30101</t>
  </si>
  <si>
    <t>基本工资</t>
  </si>
  <si>
    <t>30102</t>
  </si>
  <si>
    <t>津贴补贴</t>
  </si>
  <si>
    <t>530112210000000002547</t>
  </si>
  <si>
    <t>社会保障缴费</t>
  </si>
  <si>
    <t>30108</t>
  </si>
  <si>
    <t>机关事业单位基本养老保险缴费</t>
  </si>
  <si>
    <t>30110</t>
  </si>
  <si>
    <t>职工基本医疗保险缴费</t>
  </si>
  <si>
    <t>30111</t>
  </si>
  <si>
    <t>公务员医疗补助缴费</t>
  </si>
  <si>
    <t>30112</t>
  </si>
  <si>
    <t>其他社会保障缴费</t>
  </si>
  <si>
    <t>530112231100001231765</t>
  </si>
  <si>
    <t>离退休人员支出</t>
  </si>
  <si>
    <t>30305</t>
  </si>
  <si>
    <t>生活补助</t>
  </si>
  <si>
    <t>530112210000000002551</t>
  </si>
  <si>
    <t>公务交通补贴</t>
  </si>
  <si>
    <t>530112210000000002548</t>
  </si>
  <si>
    <t>30113</t>
  </si>
  <si>
    <t>预算05-1表</t>
  </si>
  <si>
    <t>项目分类</t>
  </si>
  <si>
    <t>项目单位</t>
  </si>
  <si>
    <t>经济科目编码</t>
  </si>
  <si>
    <t>经济科目名称</t>
  </si>
  <si>
    <t>本年拨款</t>
  </si>
  <si>
    <t>其中：本次下达</t>
  </si>
  <si>
    <t>专项业务类</t>
  </si>
  <si>
    <t>530112210000000003919</t>
  </si>
  <si>
    <t>“网上妇女之家”平台维护管理专项经费</t>
  </si>
  <si>
    <t>委托业务费</t>
  </si>
  <si>
    <t>事业发展类</t>
  </si>
  <si>
    <t>530112221100000257597</t>
  </si>
  <si>
    <t>妇联专项工作经费</t>
  </si>
  <si>
    <t>30227</t>
  </si>
  <si>
    <t>530112221100000646398</t>
  </si>
  <si>
    <t>困境妇女儿童救助专项经费</t>
  </si>
  <si>
    <t>30306</t>
  </si>
  <si>
    <t>救济费</t>
  </si>
  <si>
    <t>530112241100002216193</t>
  </si>
  <si>
    <t>实施西山妇女发展规划和西山儿童发展规划工作经费</t>
  </si>
  <si>
    <t>预算05-2表</t>
  </si>
  <si>
    <t>项目年度绩效目标</t>
  </si>
  <si>
    <t>一级指标</t>
  </si>
  <si>
    <t>二级指标</t>
  </si>
  <si>
    <t>三级指标</t>
  </si>
  <si>
    <t>指标性质</t>
  </si>
  <si>
    <t>指标值</t>
  </si>
  <si>
    <t>度量单位</t>
  </si>
  <si>
    <t>指标属性</t>
  </si>
  <si>
    <t>指标内容</t>
  </si>
  <si>
    <t>按照《关于印发西山妇女发展规划和西山儿童发展规划的通知》（西政发〔2022〕8号）要求，西山区政府要将实施妇女儿童发展规划所需工作经费纳入财政预算，建立经费投入增长机制，实现妇女事业和经济社会同步发展。按照省市要求，2025年实施两个规划完成相关指标任务及监测评估工作所需工作经费50000元。2025年召开妇女儿童工作会议1次，开展实施“两规”工作培训1次，“两规”数据监测统计2次、监测报告2个，开展实施“两规”工作评估2次、报告2个。</t>
  </si>
  <si>
    <t>产出指标</t>
  </si>
  <si>
    <t>数量指标</t>
  </si>
  <si>
    <t>召开2025年度妇儿工委全体会议</t>
  </si>
  <si>
    <t>=</t>
  </si>
  <si>
    <t>1.00</t>
  </si>
  <si>
    <t>次</t>
  </si>
  <si>
    <t>定量指标</t>
  </si>
  <si>
    <t>反映妇儿工委年度会议的召开情况</t>
  </si>
  <si>
    <t>开展2025年度妇儿工委成员单位培训</t>
  </si>
  <si>
    <t>反映妇儿工委成员单位培训情况</t>
  </si>
  <si>
    <t>完成2025年度妇女儿童发展规划指标监测评估</t>
  </si>
  <si>
    <t>反映妇女儿童发展规划指标监测评估情况</t>
  </si>
  <si>
    <t>质量指标</t>
  </si>
  <si>
    <t>重点指标完成比率</t>
  </si>
  <si>
    <t>&gt;=</t>
  </si>
  <si>
    <t>100</t>
  </si>
  <si>
    <t>%</t>
  </si>
  <si>
    <t>妇女儿童发展规划重点指标完成情况</t>
  </si>
  <si>
    <t>时效指标</t>
  </si>
  <si>
    <t>指标任务完成时限</t>
  </si>
  <si>
    <t>11月30日</t>
  </si>
  <si>
    <t>年</t>
  </si>
  <si>
    <t>反映各项指标任务的完成时限</t>
  </si>
  <si>
    <t>成本指标</t>
  </si>
  <si>
    <t>经济成本指标</t>
  </si>
  <si>
    <t>50000</t>
  </si>
  <si>
    <t>元</t>
  </si>
  <si>
    <t>反映妇女发展规划和西山儿童发展规划工作所需成本</t>
  </si>
  <si>
    <t>效益指标</t>
  </si>
  <si>
    <t>社会效益</t>
  </si>
  <si>
    <t>保障妇女儿童各项基本权益</t>
  </si>
  <si>
    <t>定性指标</t>
  </si>
  <si>
    <t>反映妇女儿童各项基本权益的保障情况</t>
  </si>
  <si>
    <t>可持续影响</t>
  </si>
  <si>
    <t>促进妇女儿童事业与经济社会同步协调发展</t>
  </si>
  <si>
    <t>反映妇女儿童事业与经济社会同步协调发展情况</t>
  </si>
  <si>
    <t>满意度指标</t>
  </si>
  <si>
    <t>服务对象满意度</t>
  </si>
  <si>
    <t>妇女儿童满意率</t>
  </si>
  <si>
    <t>90</t>
  </si>
  <si>
    <t>反映妇女儿童对工作开展的满意度</t>
  </si>
  <si>
    <t>加快“网上妇联建设”。树立互联网思维，探索构建联系网、工作网、服务网整体合一的“互联网+妇联”工作新格局，建好用好“网上妇女之家”，让妇女群众能够便捷地找到“网上妇女之家”，并自觉自愿地参加子联组织线上线下开展的各项活动。利用“网上妇女之家”开展法律宣传咨询，畅通妇联网上信访渠道，做好妇女信访、妇女投诉受理和基层工作。工作日每隔一天推送一次微信内容，每次推送5-6篇稿件（视当天稿件情况而定），每天20点以前推送。系统全年正常运行时长8760小时以上，直播云软件使用场次3-6场。</t>
  </si>
  <si>
    <t>信息发布量</t>
  </si>
  <si>
    <t>&gt;</t>
  </si>
  <si>
    <t>条</t>
  </si>
  <si>
    <t>反映信息数量发布情况</t>
  </si>
  <si>
    <t>信息系统建设变更率</t>
  </si>
  <si>
    <t>95</t>
  </si>
  <si>
    <t>反映信息系统建设过程中对质量的控制情况。
信息系统建设变更率=（建设过程中变更内容/计划建设内容）*100%。</t>
  </si>
  <si>
    <t>系统全年正常运行时长</t>
  </si>
  <si>
    <t>8760</t>
  </si>
  <si>
    <t>小时</t>
  </si>
  <si>
    <t>完成时间</t>
  </si>
  <si>
    <t>&lt;=</t>
  </si>
  <si>
    <t>2025年12月前</t>
  </si>
  <si>
    <t>月</t>
  </si>
  <si>
    <t>反映项目完成时效</t>
  </si>
  <si>
    <t>万元</t>
  </si>
  <si>
    <t>反映平台运维管理服务所需费用。</t>
  </si>
  <si>
    <t>畅通网上服务妇女渠道</t>
  </si>
  <si>
    <t>反映信息系统全年正常运行情况</t>
  </si>
  <si>
    <t>系统正常使用年限</t>
  </si>
  <si>
    <t>反映系统正常使用期限。</t>
  </si>
  <si>
    <t>使用人员满意度度</t>
  </si>
  <si>
    <t>反映使用对象对信息系统使用的满意度。
使用人员满意度=（对信息系统满意的使用人员/问卷调查人数）*100%</t>
  </si>
  <si>
    <t>1.强化政治引领、思想引航、价值引导贯穿工作始终，团结带领广大妇女树牢“四个意识”、坚定“四个自信”、做到“两个维护。2.坚持以人民为中心的发展理念，统筹谋划做好妇女发展工作。3.不断提升妇女儿童维权意识和能力，大力开展《中华人民共和国民法典》《中华人民共和国未成年人保护法》《云南省反家庭暴力条例》等普法宣传4.深入贯彻落实习近平总书记关于注重家庭、注重家教、注重家风的重要指示精神，增强家庭家教家风建设的针对性实效性。5.做好西山区妇女儿童发展规划（2021-2030年）的实施及儿童友好城市建设工作。2025年共组织开展“巾帼大宣讲”10场，开展维权普法宣传10场，开展“好家风好家训”宣传10场，妇女创业就业培训10场，家庭教育知识讲座2场，开展妇女儿童工作会议1场、“两规”实施工作培训1场，基层妇联干部培训1场，开展低收入妇女“两癌筛查”200人，资助“春蕾”女生150名.</t>
  </si>
  <si>
    <t>举办西山区2025年度妇女儿童工作会议</t>
  </si>
  <si>
    <t>反映会议是否召开</t>
  </si>
  <si>
    <t>组织开展基层妇联干部培训</t>
  </si>
  <si>
    <t>反映培训是否开展</t>
  </si>
  <si>
    <t>实施小额担保贷款</t>
  </si>
  <si>
    <t>人</t>
  </si>
  <si>
    <t>反映办理人数</t>
  </si>
  <si>
    <t>实施”春蕾计划”，资助西山区“春蕾普通高中班”学生完成普高学业</t>
  </si>
  <si>
    <t>150</t>
  </si>
  <si>
    <t>反映资助人数</t>
  </si>
  <si>
    <t>开展“两癌”筛查，做到早发现，早治疗，维护妇女健康权</t>
  </si>
  <si>
    <t>反映筛查人数</t>
  </si>
  <si>
    <t>开展妇女创业就业培训</t>
  </si>
  <si>
    <t>500</t>
  </si>
  <si>
    <t>反映培训人数</t>
  </si>
  <si>
    <t>开展“法入家门”法治宣传</t>
  </si>
  <si>
    <t>场</t>
  </si>
  <si>
    <t>反映宣传场次</t>
  </si>
  <si>
    <t>工作任务全面完成</t>
  </si>
  <si>
    <t>年内</t>
  </si>
  <si>
    <t>反映工作完成情况</t>
  </si>
  <si>
    <t>按时完成目标任务</t>
  </si>
  <si>
    <t>170000</t>
  </si>
  <si>
    <t>反映妇女专项工作所需经费成本</t>
  </si>
  <si>
    <t>维护妇女儿童合法权益</t>
  </si>
  <si>
    <t>反映法律服务开展的情况</t>
  </si>
  <si>
    <t>继续实施小额担保贷款，为失业失地妇女创业就业提供资金</t>
  </si>
  <si>
    <t>拓宽妇女就业渠道</t>
  </si>
  <si>
    <t>反映创业资金提供情况</t>
  </si>
  <si>
    <t>资助西山区生活困难、品学兼优的春蕾女生完成普高学业</t>
  </si>
  <si>
    <t>资助困难春蕾女生</t>
  </si>
  <si>
    <t>反映春蕾女生资助情况</t>
  </si>
  <si>
    <t>保障妇联、妇儿工委工作正常开展</t>
  </si>
  <si>
    <t>2025年年内</t>
  </si>
  <si>
    <t>反映工作的可持续发展</t>
  </si>
  <si>
    <t>各街道妇联、局行妇联满意率</t>
  </si>
  <si>
    <t>反映服务对象的满意度达90%以上</t>
  </si>
  <si>
    <t>反映妇女儿童对妇联工作的满意度</t>
  </si>
  <si>
    <t>根据《西山区妇联2024年困境妇女儿童救助项目实施方案》，2025年救助33名困境妇女儿童，按照每人3000元的标准进行救助，共需经费9.9万元。救助对象为全区范围内因权益受到侵害导致生命健康及生存发展受到较大影响，造成家庭生活陷入困境的妇女或儿童。通过救助，改善被救助困境妇女儿童生活状况。</t>
  </si>
  <si>
    <t>救助对象人数（人次）</t>
  </si>
  <si>
    <t>53</t>
  </si>
  <si>
    <t>反映应保尽保、应救尽救对象的人数（人次）情况</t>
  </si>
  <si>
    <t>救助金发放数</t>
  </si>
  <si>
    <t>159000</t>
  </si>
  <si>
    <t>反映救助金的发放数量</t>
  </si>
  <si>
    <t>救助对象覆盖率</t>
  </si>
  <si>
    <t>80</t>
  </si>
  <si>
    <t>救助发放及时率</t>
  </si>
  <si>
    <t>反映发放单位及时发放救助资金的情况。
救助发放及时率=时限内发放救助资金额/应发放救助资</t>
  </si>
  <si>
    <t>转办督办时限</t>
  </si>
  <si>
    <t>48</t>
  </si>
  <si>
    <t>反映接到相关投诉等报告的转办督办时限情况金额*100%</t>
  </si>
  <si>
    <t>99000</t>
  </si>
  <si>
    <t>反映困境妇女儿童救助项目所需经费</t>
  </si>
  <si>
    <t>政策知晓率</t>
  </si>
  <si>
    <t>85</t>
  </si>
  <si>
    <t>反映救助政策的宣传效果情况。
政策知晓率=调查中救助政策知晓人数/调查总人数*100%</t>
  </si>
  <si>
    <t>基本生活需求满足度</t>
  </si>
  <si>
    <t>反映救助对象基本生活需求满足率</t>
  </si>
  <si>
    <t>救助对象满意度</t>
  </si>
  <si>
    <t>反映获救助对象的满意程度。
救助对象满意度=调查中满意和较满意的获救助人员数/调查总人数*100%</t>
  </si>
  <si>
    <t>预算06表</t>
  </si>
  <si>
    <t>政府性基金预算支出预算表</t>
  </si>
  <si>
    <t>单位名称：昆明市发展和改革委员会</t>
  </si>
  <si>
    <t>政府性基金预算支出</t>
  </si>
  <si>
    <t>空表说明：昆明市西山区妇女联合会无政府性基金预算支出，此表无数据。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</si>
  <si>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</si>
  <si>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</si>
  <si>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</si>
  <si>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</si>
  <si>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</si>
  <si>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</si>
  <si>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</si>
  <si>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</si>
  <si>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</si>
  <si>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</si>
  <si>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</si>
  <si>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</si>
  <si>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空表说明：昆明市西山区妇女联合会无政府采购经费支出，此表无数据。</t>
  </si>
  <si>
    <t>预算08表</t>
  </si>
  <si>
    <t>政府购买服务项目</t>
  </si>
  <si>
    <t>政府购买服务指导性目录代码</t>
  </si>
  <si>
    <t>基本支出/项目支出</t>
  </si>
  <si>
    <t>所属服务类别</t>
  </si>
  <si>
    <t>所属服务领域</t>
  </si>
  <si>
    <t>购买内容简述</t>
  </si>
  <si>
    <t>空表说明：昆明市西山区妇女联合会无政府购买服务支出，此表无数据。</t>
  </si>
  <si>
    <t>预算09-1表</t>
  </si>
  <si>
    <t>单位名称（项目）</t>
  </si>
  <si>
    <t>地区</t>
  </si>
  <si>
    <t>空表说明：昆明市西山区妇女联合会无对下转移支付，此表无数据。</t>
  </si>
  <si>
    <t>预算09-2表</t>
  </si>
  <si>
    <t>空表说明：昆明市西山区妇女联合会无对下转移支付绩效目标，此表无数据。</t>
  </si>
  <si>
    <t xml:space="preserve">预算10表
</t>
  </si>
  <si>
    <t>资产类别</t>
  </si>
  <si>
    <t>资产分类代码.名称</t>
  </si>
  <si>
    <t>资产名称</t>
  </si>
  <si>
    <t>计量单位</t>
  </si>
  <si>
    <t>财政部门批复数（元）</t>
  </si>
  <si>
    <t>单价</t>
  </si>
  <si>
    <t>金额</t>
  </si>
  <si>
    <t>空表说明：昆明市西山区妇女联合会无新增资产配置，此表无数据。</t>
  </si>
  <si>
    <t>预算11表</t>
  </si>
  <si>
    <t>上级补助</t>
  </si>
  <si>
    <t>空表说明：昆明市西山区妇女联合会无上级补助项目支出，此表无数据。</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</si>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</sst>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
    </font>
    <font>
      <sz val="10"/>
      <color rgb="FF000000"/>
      <name val="Arial"/>
      <charset val="134"/>
    </font>
    <font>
      <b/>
      <sz val="23.95"/>
      <color rgb="FF000000"/>
      <name val="宋体"/>
      <charset val="134"/>
    </font>
    <font>
      <sz val="11"/>
      <name val="宋体"/>
      <charset val="1"/>
    </font>
    <font>
      <sz val="9"/>
      <name val="宋体"/>
      <charset val="1"/>
    </font>
    <font>
      <b/>
      <sz val="22"/>
      <color rgb="FF000000"/>
      <name val="宋体"/>
      <charset val="134"/>
    </font>
    <font>
      <sz val="11"/>
      <name val="Microsoft Sans Serif"/>
      <charset val="1"/>
    </font>
    <font>
      <sz val="10"/>
      <color rgb="FFFFFFFF"/>
      <name val="宋体"/>
      <charset val="134"/>
    </font>
    <font>
      <b/>
      <sz val="21"/>
      <color rgb="FF000000"/>
      <name val="宋体"/>
      <charset val="134"/>
    </font>
    <font>
      <sz val="9"/>
      <name val="宋体"/>
      <charset val="134"/>
    </font>
    <font>
      <sz val="11"/>
      <color theme="1"/>
      <name val="宋体"/>
      <charset val="134"/>
      <scheme val="minor"/>
    </font>
    <font>
      <sz val="9"/>
      <color theme="1"/>
      <name val="宋体"/>
      <charset val="134"/>
      <scheme val="minor"/>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0" fontId="40" fillId="0" borderId="0">
      <alignment vertical="top"/>
      <protection locked="0"/>
    </xf>
  </cellStyleXfs>
  <cellXfs count="28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Border="1" applyAlignment="1">
      <alignment horizontal="right" vertical="center"/>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Fill="1" applyBorder="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9" fillId="0" borderId="0" xfId="57" applyFont="1" applyFill="1" applyBorder="1" applyAlignment="1" applyProtection="1"/>
    <xf numFmtId="0" fontId="10" fillId="0" borderId="0" xfId="57" applyFont="1" applyFill="1" applyBorder="1" applyAlignment="1" applyProtection="1">
      <alignment vertical="top"/>
      <protection locked="0"/>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0" fillId="0" borderId="0" xfId="0"/>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12" fillId="0" borderId="0" xfId="57" applyFont="1" applyFill="1" applyBorder="1" applyAlignment="1" applyProtection="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49" fontId="6" fillId="0" borderId="0" xfId="57" applyNumberFormat="1" applyFont="1" applyFill="1" applyBorder="1" applyAlignment="1" applyProtection="1"/>
    <xf numFmtId="49" fontId="5" fillId="0" borderId="7" xfId="53" applyFont="1" applyAlignment="1">
      <alignment horizontal="left" vertical="center" wrapText="1" indent="2"/>
    </xf>
    <xf numFmtId="0" fontId="0" fillId="0" borderId="8" xfId="0" applyFont="1" applyFill="1" applyBorder="1"/>
    <xf numFmtId="0" fontId="1" fillId="0" borderId="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5" fillId="0" borderId="7" xfId="0" applyFont="1" applyBorder="1" applyAlignment="1" applyProtection="1">
      <alignment horizontal="left" vertical="center"/>
      <protection locked="0"/>
    </xf>
    <xf numFmtId="0" fontId="16" fillId="0" borderId="8" xfId="0" applyFont="1" applyFill="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78" fontId="15" fillId="0" borderId="7" xfId="54" applyProtection="1">
      <alignment horizontal="right"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8" fontId="15" fillId="0" borderId="8" xfId="54" applyBorder="1" applyProtection="1">
      <alignment horizontal="right" vertical="center"/>
      <protection locked="0"/>
    </xf>
    <xf numFmtId="43" fontId="17" fillId="0" borderId="8" xfId="0" applyNumberFormat="1" applyFont="1" applyBorder="1"/>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78" fontId="5" fillId="0" borderId="8" xfId="0" applyNumberFormat="1" applyFont="1" applyBorder="1" applyAlignment="1">
      <alignment horizontal="right" vertical="center"/>
    </xf>
    <xf numFmtId="178" fontId="5" fillId="0" borderId="4"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2"/>
    </xf>
    <xf numFmtId="0" fontId="7" fillId="0" borderId="0" xfId="0" applyFont="1" applyFill="1" applyBorder="1" applyAlignment="1">
      <alignment horizontal="left" vertical="center"/>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4" fontId="2" fillId="0" borderId="7" xfId="0" applyNumberFormat="1" applyFont="1" applyBorder="1" applyAlignment="1">
      <alignment horizontal="right" vertical="center"/>
    </xf>
    <xf numFmtId="0" fontId="20" fillId="0" borderId="7" xfId="0" applyFont="1" applyFill="1" applyBorder="1" applyAlignment="1">
      <alignment horizontal="center" vertical="center"/>
    </xf>
    <xf numFmtId="0" fontId="20" fillId="0" borderId="7" xfId="0" applyFont="1" applyBorder="1" applyAlignment="1">
      <alignment horizontal="right" vertical="center"/>
    </xf>
    <xf numFmtId="0" fontId="2" fillId="0" borderId="7" xfId="0" applyFont="1" applyBorder="1" applyAlignment="1">
      <alignment horizontal="right" vertical="center"/>
    </xf>
    <xf numFmtId="0" fontId="20" fillId="0" borderId="7" xfId="0" applyFont="1" applyFill="1" applyBorder="1" applyAlignment="1" applyProtection="1">
      <alignment horizontal="center" vertical="center" wrapText="1"/>
      <protection locked="0"/>
    </xf>
    <xf numFmtId="4" fontId="20" fillId="0" borderId="7" xfId="0" applyNumberFormat="1" applyFont="1" applyBorder="1" applyAlignment="1" applyProtection="1">
      <alignment horizontal="right" vertical="center"/>
      <protection locked="0"/>
    </xf>
    <xf numFmtId="0" fontId="20" fillId="0" borderId="7" xfId="0" applyFont="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0" fillId="0" borderId="0" xfId="0" applyFont="1"/>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right" vertical="center"/>
      <protection locked="0"/>
    </xf>
    <xf numFmtId="0" fontId="2" fillId="0" borderId="8"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4" fontId="2" fillId="2" borderId="2" xfId="0" applyNumberFormat="1" applyFont="1" applyFill="1" applyBorder="1" applyAlignment="1" applyProtection="1">
      <alignment horizontal="right" vertical="center"/>
      <protection locked="0"/>
    </xf>
    <xf numFmtId="4" fontId="2" fillId="2" borderId="8" xfId="0" applyNumberFormat="1" applyFont="1" applyFill="1" applyBorder="1" applyAlignment="1" applyProtection="1">
      <alignment horizontal="right" vertical="center"/>
      <protection locked="0"/>
    </xf>
    <xf numFmtId="4" fontId="2" fillId="2" borderId="0"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20" fillId="0" borderId="7" xfId="0" applyNumberFormat="1" applyFont="1" applyBorder="1" applyAlignment="1">
      <alignment horizontal="right" vertical="center"/>
    </xf>
    <xf numFmtId="0" fontId="1" fillId="0" borderId="7" xfId="0" applyFont="1" applyBorder="1" applyAlignment="1" applyProtection="1" quotePrefix="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5" activePane="bottomLeft" state="frozen"/>
      <selection/>
      <selection pane="bottomLeft" activeCell="A5" sqref="A5:B5"/>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50"/>
      <c r="B2" s="50"/>
      <c r="C2" s="50"/>
      <c r="D2" s="67" t="s">
        <v>0</v>
      </c>
    </row>
    <row r="3" ht="41.25" customHeight="1" spans="1:1">
      <c r="A3" s="45" t="str">
        <f>"2025"&amp;"年部门财务收支预算总表"</f>
        <v>2025年部门财务收支预算总表</v>
      </c>
    </row>
    <row r="4" ht="17.25" customHeight="1" spans="1:4">
      <c r="A4" s="48" t="s">
        <v>1</v>
      </c>
      <c r="B4" s="226"/>
      <c r="D4" s="215" t="s">
        <v>2</v>
      </c>
    </row>
    <row r="5" ht="23.25" customHeight="1" spans="1:4">
      <c r="A5" s="227" t="s">
        <v>3</v>
      </c>
      <c r="B5" s="228"/>
      <c r="C5" s="227" t="s">
        <v>4</v>
      </c>
      <c r="D5" s="228"/>
    </row>
    <row r="6" ht="24" customHeight="1" spans="1:4">
      <c r="A6" s="227" t="s">
        <v>5</v>
      </c>
      <c r="B6" s="227" t="s">
        <v>6</v>
      </c>
      <c r="C6" s="227" t="s">
        <v>7</v>
      </c>
      <c r="D6" s="227" t="s">
        <v>6</v>
      </c>
    </row>
    <row r="7" ht="17.25" customHeight="1" spans="1:4">
      <c r="A7" s="229" t="s">
        <v>8</v>
      </c>
      <c r="B7" s="230">
        <v>2584643.08</v>
      </c>
      <c r="C7" s="229" t="s">
        <v>9</v>
      </c>
      <c r="D7" s="230">
        <v>2013767.56</v>
      </c>
    </row>
    <row r="8" ht="17.25" customHeight="1" spans="1:4">
      <c r="A8" s="229" t="s">
        <v>10</v>
      </c>
      <c r="B8" s="230"/>
      <c r="C8" s="229" t="s">
        <v>11</v>
      </c>
      <c r="D8" s="230"/>
    </row>
    <row r="9" ht="17.25" customHeight="1" spans="1:4">
      <c r="A9" s="229" t="s">
        <v>12</v>
      </c>
      <c r="B9" s="230"/>
      <c r="C9" s="279" t="s">
        <v>13</v>
      </c>
      <c r="D9" s="230"/>
    </row>
    <row r="10" ht="17.25" customHeight="1" spans="1:4">
      <c r="A10" s="229" t="s">
        <v>14</v>
      </c>
      <c r="B10" s="230"/>
      <c r="C10" s="279" t="s">
        <v>15</v>
      </c>
      <c r="D10" s="230"/>
    </row>
    <row r="11" ht="17.25" customHeight="1" spans="1:4">
      <c r="A11" s="229" t="s">
        <v>16</v>
      </c>
      <c r="B11" s="230"/>
      <c r="C11" s="279" t="s">
        <v>17</v>
      </c>
      <c r="D11" s="230"/>
    </row>
    <row r="12" ht="17.25" customHeight="1" spans="1:4">
      <c r="A12" s="229" t="s">
        <v>18</v>
      </c>
      <c r="B12" s="230"/>
      <c r="C12" s="279" t="s">
        <v>19</v>
      </c>
      <c r="D12" s="230"/>
    </row>
    <row r="13" ht="17.25" customHeight="1" spans="1:4">
      <c r="A13" s="229" t="s">
        <v>20</v>
      </c>
      <c r="B13" s="230"/>
      <c r="C13" s="33" t="s">
        <v>21</v>
      </c>
      <c r="D13" s="230"/>
    </row>
    <row r="14" ht="17.25" customHeight="1" spans="1:4">
      <c r="A14" s="229" t="s">
        <v>22</v>
      </c>
      <c r="B14" s="230"/>
      <c r="C14" s="33" t="s">
        <v>23</v>
      </c>
      <c r="D14" s="230">
        <v>257715</v>
      </c>
    </row>
    <row r="15" ht="17.25" customHeight="1" spans="1:4">
      <c r="A15" s="229" t="s">
        <v>24</v>
      </c>
      <c r="B15" s="230"/>
      <c r="C15" s="33" t="s">
        <v>25</v>
      </c>
      <c r="D15" s="230">
        <v>145676.52</v>
      </c>
    </row>
    <row r="16" ht="17.25" customHeight="1" spans="1:4">
      <c r="A16" s="229" t="s">
        <v>26</v>
      </c>
      <c r="B16" s="230"/>
      <c r="C16" s="33" t="s">
        <v>27</v>
      </c>
      <c r="D16" s="230"/>
    </row>
    <row r="17" ht="17.25" customHeight="1" spans="1:4">
      <c r="A17" s="231"/>
      <c r="B17" s="230"/>
      <c r="C17" s="33" t="s">
        <v>28</v>
      </c>
      <c r="D17" s="232"/>
    </row>
    <row r="18" ht="17.25" customHeight="1" spans="1:4">
      <c r="A18" s="233"/>
      <c r="B18" s="234"/>
      <c r="C18" s="33" t="s">
        <v>29</v>
      </c>
      <c r="D18" s="232"/>
    </row>
    <row r="19" ht="17.25" customHeight="1" spans="1:4">
      <c r="A19" s="233"/>
      <c r="B19" s="234"/>
      <c r="C19" s="33" t="s">
        <v>30</v>
      </c>
      <c r="D19" s="232"/>
    </row>
    <row r="20" ht="17.25" customHeight="1" spans="1:4">
      <c r="A20" s="233"/>
      <c r="B20" s="234"/>
      <c r="C20" s="33" t="s">
        <v>31</v>
      </c>
      <c r="D20" s="232"/>
    </row>
    <row r="21" ht="17.25" customHeight="1" spans="1:4">
      <c r="A21" s="233"/>
      <c r="B21" s="234"/>
      <c r="C21" s="33" t="s">
        <v>32</v>
      </c>
      <c r="D21" s="232"/>
    </row>
    <row r="22" ht="17.25" customHeight="1" spans="1:4">
      <c r="A22" s="233"/>
      <c r="B22" s="234"/>
      <c r="C22" s="33" t="s">
        <v>33</v>
      </c>
      <c r="D22" s="232"/>
    </row>
    <row r="23" ht="17.25" customHeight="1" spans="1:4">
      <c r="A23" s="233"/>
      <c r="B23" s="234"/>
      <c r="C23" s="33" t="s">
        <v>34</v>
      </c>
      <c r="D23" s="232"/>
    </row>
    <row r="24" ht="17.25" customHeight="1" spans="1:4">
      <c r="A24" s="233"/>
      <c r="B24" s="234"/>
      <c r="C24" s="33" t="s">
        <v>35</v>
      </c>
      <c r="D24" s="232"/>
    </row>
    <row r="25" ht="17.25" customHeight="1" spans="1:4">
      <c r="A25" s="233"/>
      <c r="B25" s="234"/>
      <c r="C25" s="33" t="s">
        <v>36</v>
      </c>
      <c r="D25" s="232">
        <v>167484</v>
      </c>
    </row>
    <row r="26" ht="17.25" customHeight="1" spans="1:4">
      <c r="A26" s="233"/>
      <c r="B26" s="234"/>
      <c r="C26" s="33" t="s">
        <v>37</v>
      </c>
      <c r="D26" s="232"/>
    </row>
    <row r="27" ht="17.25" customHeight="1" spans="1:4">
      <c r="A27" s="233"/>
      <c r="B27" s="234"/>
      <c r="C27" s="231" t="s">
        <v>38</v>
      </c>
      <c r="D27" s="232"/>
    </row>
    <row r="28" ht="17.25" customHeight="1" spans="1:4">
      <c r="A28" s="233"/>
      <c r="B28" s="234"/>
      <c r="C28" s="33" t="s">
        <v>39</v>
      </c>
      <c r="D28" s="232"/>
    </row>
    <row r="29" ht="16.5" customHeight="1" spans="1:4">
      <c r="A29" s="233"/>
      <c r="B29" s="234"/>
      <c r="C29" s="33" t="s">
        <v>40</v>
      </c>
      <c r="D29" s="232"/>
    </row>
    <row r="30" ht="16.5" customHeight="1" spans="1:4">
      <c r="A30" s="233"/>
      <c r="B30" s="234"/>
      <c r="C30" s="231" t="s">
        <v>41</v>
      </c>
      <c r="D30" s="232"/>
    </row>
    <row r="31" ht="17.25" customHeight="1" spans="1:4">
      <c r="A31" s="233"/>
      <c r="B31" s="234"/>
      <c r="C31" s="231" t="s">
        <v>42</v>
      </c>
      <c r="D31" s="232"/>
    </row>
    <row r="32" ht="17.25" customHeight="1" spans="1:4">
      <c r="A32" s="233"/>
      <c r="B32" s="234"/>
      <c r="C32" s="33" t="s">
        <v>43</v>
      </c>
      <c r="D32" s="232"/>
    </row>
    <row r="33" ht="16.5" customHeight="1" spans="1:4">
      <c r="A33" s="233" t="s">
        <v>44</v>
      </c>
      <c r="B33" s="280">
        <v>2584643.08</v>
      </c>
      <c r="C33" s="233" t="s">
        <v>45</v>
      </c>
      <c r="D33" s="237">
        <v>2584643.08</v>
      </c>
    </row>
    <row r="34" ht="16.5" customHeight="1" spans="1:4">
      <c r="A34" s="231" t="s">
        <v>46</v>
      </c>
      <c r="B34" s="85"/>
      <c r="C34" s="231" t="s">
        <v>47</v>
      </c>
      <c r="D34" s="234"/>
    </row>
    <row r="35" ht="16.5" customHeight="1" spans="1:4">
      <c r="A35" s="33" t="s">
        <v>48</v>
      </c>
      <c r="B35" s="85"/>
      <c r="C35" s="33" t="s">
        <v>48</v>
      </c>
      <c r="D35" s="237">
        <v>2584643.08</v>
      </c>
    </row>
    <row r="36" ht="16.5" customHeight="1" spans="1:4">
      <c r="A36" s="33" t="s">
        <v>49</v>
      </c>
      <c r="B36" s="85"/>
      <c r="C36" s="33" t="s">
        <v>50</v>
      </c>
      <c r="D36" s="85"/>
    </row>
    <row r="37" ht="16.5" customHeight="1" spans="1:4">
      <c r="A37" s="238" t="s">
        <v>51</v>
      </c>
      <c r="B37" s="237">
        <v>2584643.08</v>
      </c>
      <c r="C37" s="238" t="s">
        <v>52</v>
      </c>
      <c r="D37" s="237">
        <v>2584643.08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GridLines="0" showZeros="0" topLeftCell="E1" workbookViewId="0">
      <pane ySplit="1" topLeftCell="A2" activePane="bottomLeft" state="frozen"/>
      <selection/>
      <selection pane="bottomLeft" activeCell="A10" sqref="A10"/>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7" t="s">
        <v>53</v>
      </c>
    </row>
    <row r="3" ht="41.25" customHeight="1" spans="1:1">
      <c r="A3" s="45" t="str">
        <f>"2025"&amp;"年部门收入预算表"</f>
        <v>2025年部门收入预算表</v>
      </c>
    </row>
    <row r="4" ht="17.25" customHeight="1" spans="1:19">
      <c r="A4" s="48" t="str">
        <f>"单位名称："&amp;"昆明市西山区妇女联合会"</f>
        <v>单位名称：昆明市西山区妇女联合会</v>
      </c>
      <c r="S4" s="50" t="s">
        <v>2</v>
      </c>
    </row>
    <row r="5" ht="21.75" customHeight="1" spans="1:19">
      <c r="A5" s="255" t="s">
        <v>54</v>
      </c>
      <c r="B5" s="256" t="s">
        <v>55</v>
      </c>
      <c r="C5" s="256" t="s">
        <v>56</v>
      </c>
      <c r="D5" s="257" t="s">
        <v>57</v>
      </c>
      <c r="E5" s="257"/>
      <c r="F5" s="257"/>
      <c r="G5" s="257"/>
      <c r="H5" s="257"/>
      <c r="I5" s="152"/>
      <c r="J5" s="257"/>
      <c r="K5" s="257"/>
      <c r="L5" s="257"/>
      <c r="M5" s="257"/>
      <c r="N5" s="265"/>
      <c r="O5" s="257" t="s">
        <v>46</v>
      </c>
      <c r="P5" s="257"/>
      <c r="Q5" s="257"/>
      <c r="R5" s="257"/>
      <c r="S5" s="256"/>
    </row>
    <row r="6" ht="27" customHeight="1" spans="1:19">
      <c r="A6" s="258"/>
      <c r="B6" s="259"/>
      <c r="C6" s="259"/>
      <c r="D6" s="259" t="s">
        <v>58</v>
      </c>
      <c r="E6" s="259" t="s">
        <v>59</v>
      </c>
      <c r="F6" s="259" t="s">
        <v>60</v>
      </c>
      <c r="G6" s="259" t="s">
        <v>61</v>
      </c>
      <c r="H6" s="259" t="s">
        <v>62</v>
      </c>
      <c r="I6" s="266" t="s">
        <v>63</v>
      </c>
      <c r="J6" s="267"/>
      <c r="K6" s="267"/>
      <c r="L6" s="267"/>
      <c r="M6" s="267"/>
      <c r="N6" s="268"/>
      <c r="O6" s="259" t="s">
        <v>58</v>
      </c>
      <c r="P6" s="259" t="s">
        <v>59</v>
      </c>
      <c r="Q6" s="259" t="s">
        <v>60</v>
      </c>
      <c r="R6" s="270" t="s">
        <v>61</v>
      </c>
      <c r="S6" s="271" t="s">
        <v>64</v>
      </c>
    </row>
    <row r="7" ht="30" customHeight="1" spans="1:19">
      <c r="A7" s="260"/>
      <c r="B7" s="261"/>
      <c r="C7" s="262"/>
      <c r="D7" s="262"/>
      <c r="E7" s="262"/>
      <c r="F7" s="262"/>
      <c r="G7" s="262"/>
      <c r="H7" s="262"/>
      <c r="I7" s="73" t="s">
        <v>58</v>
      </c>
      <c r="J7" s="268" t="s">
        <v>65</v>
      </c>
      <c r="K7" s="268" t="s">
        <v>66</v>
      </c>
      <c r="L7" s="268" t="s">
        <v>67</v>
      </c>
      <c r="M7" s="268" t="s">
        <v>68</v>
      </c>
      <c r="N7" s="268" t="s">
        <v>69</v>
      </c>
      <c r="O7" s="269"/>
      <c r="P7" s="269"/>
      <c r="Q7" s="269"/>
      <c r="R7" s="272"/>
      <c r="S7" s="273"/>
    </row>
    <row r="8" ht="15" customHeight="1" spans="1:19">
      <c r="A8" s="61">
        <v>1</v>
      </c>
      <c r="B8" s="61">
        <v>2</v>
      </c>
      <c r="C8" s="61">
        <v>3</v>
      </c>
      <c r="D8" s="61">
        <v>4</v>
      </c>
      <c r="E8" s="61">
        <v>5</v>
      </c>
      <c r="F8" s="61">
        <v>6</v>
      </c>
      <c r="G8" s="61">
        <v>7</v>
      </c>
      <c r="H8" s="61">
        <v>8</v>
      </c>
      <c r="I8" s="73">
        <v>9</v>
      </c>
      <c r="J8" s="61">
        <v>10</v>
      </c>
      <c r="K8" s="61">
        <v>11</v>
      </c>
      <c r="L8" s="61">
        <v>12</v>
      </c>
      <c r="M8" s="61">
        <v>13</v>
      </c>
      <c r="N8" s="61">
        <v>14</v>
      </c>
      <c r="O8" s="61">
        <v>15</v>
      </c>
      <c r="P8" s="61">
        <v>16</v>
      </c>
      <c r="Q8" s="61">
        <v>17</v>
      </c>
      <c r="R8" s="274">
        <v>18</v>
      </c>
      <c r="S8" s="275">
        <v>19</v>
      </c>
    </row>
    <row r="9" ht="18" customHeight="1" spans="1:20">
      <c r="A9" s="24" t="s">
        <v>70</v>
      </c>
      <c r="B9" s="24" t="s">
        <v>71</v>
      </c>
      <c r="C9" s="187">
        <v>2584643.08</v>
      </c>
      <c r="D9" s="187">
        <v>2584643.08</v>
      </c>
      <c r="E9" s="187">
        <v>2584643.08</v>
      </c>
      <c r="F9" s="187"/>
      <c r="G9" s="187"/>
      <c r="H9" s="187"/>
      <c r="I9" s="187"/>
      <c r="J9" s="187"/>
      <c r="K9" s="187"/>
      <c r="L9" s="187"/>
      <c r="M9" s="187"/>
      <c r="N9" s="187"/>
      <c r="O9" s="187"/>
      <c r="P9" s="187"/>
      <c r="Q9" s="187"/>
      <c r="R9" s="276"/>
      <c r="S9" s="277"/>
      <c r="T9" s="278"/>
    </row>
    <row r="10" ht="18" customHeight="1" spans="1:20">
      <c r="A10" s="263" t="s">
        <v>72</v>
      </c>
      <c r="B10" s="263" t="s">
        <v>71</v>
      </c>
      <c r="C10" s="187">
        <v>2584643.08</v>
      </c>
      <c r="D10" s="187">
        <v>2584643.08</v>
      </c>
      <c r="E10" s="187">
        <v>2584643.08</v>
      </c>
      <c r="F10" s="187"/>
      <c r="G10" s="187"/>
      <c r="H10" s="187"/>
      <c r="I10" s="187"/>
      <c r="J10" s="187"/>
      <c r="K10" s="187"/>
      <c r="L10" s="187"/>
      <c r="M10" s="187"/>
      <c r="N10" s="187"/>
      <c r="O10" s="187"/>
      <c r="P10" s="187"/>
      <c r="Q10" s="187"/>
      <c r="R10" s="276"/>
      <c r="S10" s="277"/>
      <c r="T10" s="278"/>
    </row>
    <row r="11" ht="18" customHeight="1" spans="1:20">
      <c r="A11" s="264" t="s">
        <v>56</v>
      </c>
      <c r="B11" s="264"/>
      <c r="C11" s="187">
        <v>2584643.08</v>
      </c>
      <c r="D11" s="187">
        <v>2584643.08</v>
      </c>
      <c r="E11" s="187">
        <v>2584643.08</v>
      </c>
      <c r="F11" s="187"/>
      <c r="G11" s="187"/>
      <c r="H11" s="187"/>
      <c r="I11" s="187"/>
      <c r="J11" s="187"/>
      <c r="K11" s="187"/>
      <c r="L11" s="187"/>
      <c r="M11" s="187"/>
      <c r="N11" s="187"/>
      <c r="O11" s="187"/>
      <c r="P11" s="187"/>
      <c r="Q11" s="187"/>
      <c r="R11" s="276"/>
      <c r="S11" s="277"/>
      <c r="T11" s="278"/>
    </row>
    <row r="35" customHeight="1" spans="4:4">
      <c r="D35" s="75"/>
    </row>
    <row r="37" customHeight="1" spans="1:4">
      <c r="A37" s="75"/>
      <c r="B37" s="75"/>
      <c r="C37" s="75"/>
      <c r="D37" s="7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2" activePane="bottomLeft" state="frozen"/>
      <selection/>
      <selection pane="bottomLeft" activeCell="F24" sqref="E24:F24"/>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50" t="s">
        <v>73</v>
      </c>
    </row>
    <row r="3" ht="41.25" customHeight="1" spans="1:1">
      <c r="A3" s="45" t="str">
        <f>"2025"&amp;"年部门支出预算表"</f>
        <v>2025年部门支出预算表</v>
      </c>
    </row>
    <row r="4" ht="17.25" customHeight="1" spans="1:15">
      <c r="A4" s="48" t="str">
        <f>"单位名称："&amp;"昆明市西山区妇女联合会"</f>
        <v>单位名称：昆明市西山区妇女联合会</v>
      </c>
      <c r="O4" s="50" t="s">
        <v>2</v>
      </c>
    </row>
    <row r="5" ht="27" customHeight="1" spans="1:15">
      <c r="A5" s="239" t="s">
        <v>74</v>
      </c>
      <c r="B5" s="239" t="s">
        <v>75</v>
      </c>
      <c r="C5" s="239" t="s">
        <v>56</v>
      </c>
      <c r="D5" s="240" t="s">
        <v>59</v>
      </c>
      <c r="E5" s="241"/>
      <c r="F5" s="242"/>
      <c r="G5" s="243" t="s">
        <v>60</v>
      </c>
      <c r="H5" s="243" t="s">
        <v>61</v>
      </c>
      <c r="I5" s="243" t="s">
        <v>76</v>
      </c>
      <c r="J5" s="240" t="s">
        <v>63</v>
      </c>
      <c r="K5" s="241"/>
      <c r="L5" s="241"/>
      <c r="M5" s="241"/>
      <c r="N5" s="253"/>
      <c r="O5" s="254"/>
    </row>
    <row r="6" ht="42" customHeight="1" spans="1:15">
      <c r="A6" s="244"/>
      <c r="B6" s="244"/>
      <c r="C6" s="245"/>
      <c r="D6" s="246" t="s">
        <v>58</v>
      </c>
      <c r="E6" s="246" t="s">
        <v>77</v>
      </c>
      <c r="F6" s="246" t="s">
        <v>78</v>
      </c>
      <c r="G6" s="245"/>
      <c r="H6" s="245"/>
      <c r="I6" s="244"/>
      <c r="J6" s="246" t="s">
        <v>58</v>
      </c>
      <c r="K6" s="227" t="s">
        <v>79</v>
      </c>
      <c r="L6" s="227" t="s">
        <v>80</v>
      </c>
      <c r="M6" s="227" t="s">
        <v>81</v>
      </c>
      <c r="N6" s="227" t="s">
        <v>82</v>
      </c>
      <c r="O6" s="227" t="s">
        <v>83</v>
      </c>
    </row>
    <row r="7" ht="18" customHeight="1" spans="1:15">
      <c r="A7" s="54" t="s">
        <v>84</v>
      </c>
      <c r="B7" s="54" t="s">
        <v>85</v>
      </c>
      <c r="C7" s="54" t="s">
        <v>86</v>
      </c>
      <c r="D7" s="58" t="s">
        <v>87</v>
      </c>
      <c r="E7" s="58" t="s">
        <v>88</v>
      </c>
      <c r="F7" s="58" t="s">
        <v>89</v>
      </c>
      <c r="G7" s="58" t="s">
        <v>90</v>
      </c>
      <c r="H7" s="58" t="s">
        <v>91</v>
      </c>
      <c r="I7" s="58" t="s">
        <v>92</v>
      </c>
      <c r="J7" s="58" t="s">
        <v>93</v>
      </c>
      <c r="K7" s="58" t="s">
        <v>94</v>
      </c>
      <c r="L7" s="58" t="s">
        <v>95</v>
      </c>
      <c r="M7" s="58" t="s">
        <v>96</v>
      </c>
      <c r="N7" s="54" t="s">
        <v>97</v>
      </c>
      <c r="O7" s="58" t="s">
        <v>98</v>
      </c>
    </row>
    <row r="8" ht="18" customHeight="1" spans="1:15">
      <c r="A8" s="247" t="s">
        <v>99</v>
      </c>
      <c r="B8" s="247" t="s">
        <v>100</v>
      </c>
      <c r="C8" s="232">
        <v>2013767.56</v>
      </c>
      <c r="D8" s="187">
        <v>2013767.56</v>
      </c>
      <c r="E8" s="187">
        <v>1664767.56</v>
      </c>
      <c r="F8" s="187">
        <v>349000</v>
      </c>
      <c r="G8" s="58"/>
      <c r="H8" s="58"/>
      <c r="I8" s="58"/>
      <c r="J8" s="58"/>
      <c r="K8" s="58"/>
      <c r="L8" s="58"/>
      <c r="M8" s="58"/>
      <c r="N8" s="54"/>
      <c r="O8" s="58"/>
    </row>
    <row r="9" ht="18" customHeight="1" spans="1:15">
      <c r="A9" s="248" t="s">
        <v>101</v>
      </c>
      <c r="B9" s="248" t="s">
        <v>102</v>
      </c>
      <c r="C9" s="232">
        <v>2013767.56</v>
      </c>
      <c r="D9" s="187">
        <v>2013767.56</v>
      </c>
      <c r="E9" s="187">
        <v>1664767.56</v>
      </c>
      <c r="F9" s="187">
        <v>349000</v>
      </c>
      <c r="G9" s="58"/>
      <c r="H9" s="58"/>
      <c r="I9" s="58"/>
      <c r="J9" s="58"/>
      <c r="K9" s="58"/>
      <c r="L9" s="58"/>
      <c r="M9" s="58"/>
      <c r="N9" s="54"/>
      <c r="O9" s="58"/>
    </row>
    <row r="10" ht="18" customHeight="1" spans="1:15">
      <c r="A10" s="249" t="s">
        <v>103</v>
      </c>
      <c r="B10" s="249" t="s">
        <v>104</v>
      </c>
      <c r="C10" s="232">
        <v>1664767.56</v>
      </c>
      <c r="D10" s="187">
        <v>1664767.56</v>
      </c>
      <c r="E10" s="187">
        <v>1664767.56</v>
      </c>
      <c r="F10" s="187"/>
      <c r="G10" s="58"/>
      <c r="H10" s="58"/>
      <c r="I10" s="58"/>
      <c r="J10" s="58"/>
      <c r="K10" s="58"/>
      <c r="L10" s="58"/>
      <c r="M10" s="58"/>
      <c r="N10" s="54"/>
      <c r="O10" s="58"/>
    </row>
    <row r="11" ht="18" customHeight="1" spans="1:15">
      <c r="A11" s="249" t="s">
        <v>105</v>
      </c>
      <c r="B11" s="249" t="s">
        <v>106</v>
      </c>
      <c r="C11" s="232">
        <v>349000</v>
      </c>
      <c r="D11" s="187">
        <v>349000</v>
      </c>
      <c r="E11" s="187"/>
      <c r="F11" s="187">
        <v>349000</v>
      </c>
      <c r="G11" s="58"/>
      <c r="H11" s="58"/>
      <c r="I11" s="58"/>
      <c r="J11" s="58"/>
      <c r="K11" s="58"/>
      <c r="L11" s="58"/>
      <c r="M11" s="58"/>
      <c r="N11" s="54"/>
      <c r="O11" s="58"/>
    </row>
    <row r="12" ht="18" customHeight="1" spans="1:15">
      <c r="A12" s="247" t="s">
        <v>107</v>
      </c>
      <c r="B12" s="247" t="s">
        <v>108</v>
      </c>
      <c r="C12" s="232">
        <v>257715</v>
      </c>
      <c r="D12" s="187">
        <v>257715</v>
      </c>
      <c r="E12" s="187">
        <v>257715</v>
      </c>
      <c r="F12" s="187"/>
      <c r="G12" s="58"/>
      <c r="H12" s="58"/>
      <c r="I12" s="58"/>
      <c r="J12" s="58"/>
      <c r="K12" s="58"/>
      <c r="L12" s="58"/>
      <c r="M12" s="58"/>
      <c r="N12" s="54"/>
      <c r="O12" s="58"/>
    </row>
    <row r="13" ht="18" customHeight="1" spans="1:15">
      <c r="A13" s="248" t="s">
        <v>109</v>
      </c>
      <c r="B13" s="248" t="s">
        <v>110</v>
      </c>
      <c r="C13" s="232">
        <v>257715</v>
      </c>
      <c r="D13" s="187">
        <v>257715</v>
      </c>
      <c r="E13" s="187">
        <v>257715</v>
      </c>
      <c r="F13" s="187"/>
      <c r="G13" s="58"/>
      <c r="H13" s="58"/>
      <c r="I13" s="58"/>
      <c r="J13" s="58"/>
      <c r="K13" s="58"/>
      <c r="L13" s="58"/>
      <c r="M13" s="58"/>
      <c r="N13" s="54"/>
      <c r="O13" s="58"/>
    </row>
    <row r="14" ht="18" customHeight="1" spans="1:15">
      <c r="A14" s="249" t="s">
        <v>111</v>
      </c>
      <c r="B14" s="249" t="s">
        <v>112</v>
      </c>
      <c r="C14" s="232">
        <v>182115</v>
      </c>
      <c r="D14" s="187">
        <v>182115</v>
      </c>
      <c r="E14" s="187">
        <v>182115</v>
      </c>
      <c r="F14" s="187"/>
      <c r="G14" s="58"/>
      <c r="H14" s="58"/>
      <c r="I14" s="58"/>
      <c r="J14" s="58"/>
      <c r="K14" s="58"/>
      <c r="L14" s="58"/>
      <c r="M14" s="58"/>
      <c r="N14" s="54"/>
      <c r="O14" s="58"/>
    </row>
    <row r="15" ht="18" customHeight="1" spans="1:15">
      <c r="A15" s="249" t="s">
        <v>113</v>
      </c>
      <c r="B15" s="249" t="s">
        <v>114</v>
      </c>
      <c r="C15" s="232">
        <v>75600</v>
      </c>
      <c r="D15" s="187">
        <v>75600</v>
      </c>
      <c r="E15" s="187">
        <v>75600</v>
      </c>
      <c r="F15" s="187"/>
      <c r="G15" s="58"/>
      <c r="H15" s="58"/>
      <c r="I15" s="58"/>
      <c r="J15" s="58"/>
      <c r="K15" s="58"/>
      <c r="L15" s="58"/>
      <c r="M15" s="58"/>
      <c r="N15" s="54"/>
      <c r="O15" s="58"/>
    </row>
    <row r="16" ht="18" customHeight="1" spans="1:15">
      <c r="A16" s="247" t="s">
        <v>115</v>
      </c>
      <c r="B16" s="247" t="s">
        <v>116</v>
      </c>
      <c r="C16" s="232">
        <v>145676.52</v>
      </c>
      <c r="D16" s="187">
        <v>145676.52</v>
      </c>
      <c r="E16" s="187">
        <v>145676.52</v>
      </c>
      <c r="F16" s="187"/>
      <c r="G16" s="58"/>
      <c r="H16" s="58"/>
      <c r="I16" s="58"/>
      <c r="J16" s="58"/>
      <c r="K16" s="58"/>
      <c r="L16" s="58"/>
      <c r="M16" s="58"/>
      <c r="N16" s="54"/>
      <c r="O16" s="58"/>
    </row>
    <row r="17" ht="18" customHeight="1" spans="1:15">
      <c r="A17" s="248" t="s">
        <v>117</v>
      </c>
      <c r="B17" s="248" t="s">
        <v>118</v>
      </c>
      <c r="C17" s="232">
        <v>145676.52</v>
      </c>
      <c r="D17" s="187">
        <v>145676.52</v>
      </c>
      <c r="E17" s="187">
        <v>145676.52</v>
      </c>
      <c r="F17" s="187"/>
      <c r="G17" s="58"/>
      <c r="H17" s="58"/>
      <c r="I17" s="58"/>
      <c r="J17" s="58"/>
      <c r="K17" s="58"/>
      <c r="L17" s="58"/>
      <c r="M17" s="58"/>
      <c r="N17" s="54"/>
      <c r="O17" s="58"/>
    </row>
    <row r="18" ht="18" customHeight="1" spans="1:15">
      <c r="A18" s="249" t="s">
        <v>119</v>
      </c>
      <c r="B18" s="249" t="s">
        <v>120</v>
      </c>
      <c r="C18" s="232">
        <v>78363</v>
      </c>
      <c r="D18" s="187">
        <v>78363</v>
      </c>
      <c r="E18" s="187">
        <v>78363</v>
      </c>
      <c r="F18" s="187"/>
      <c r="G18" s="58"/>
      <c r="H18" s="58"/>
      <c r="I18" s="58"/>
      <c r="J18" s="58"/>
      <c r="K18" s="58"/>
      <c r="L18" s="58"/>
      <c r="M18" s="58"/>
      <c r="N18" s="54"/>
      <c r="O18" s="58"/>
    </row>
    <row r="19" ht="18" customHeight="1" spans="1:15">
      <c r="A19" s="249" t="s">
        <v>121</v>
      </c>
      <c r="B19" s="249" t="s">
        <v>122</v>
      </c>
      <c r="C19" s="232">
        <v>59604</v>
      </c>
      <c r="D19" s="187">
        <v>59604</v>
      </c>
      <c r="E19" s="187">
        <v>59604</v>
      </c>
      <c r="F19" s="187"/>
      <c r="G19" s="58"/>
      <c r="H19" s="58"/>
      <c r="I19" s="58"/>
      <c r="J19" s="58"/>
      <c r="K19" s="58"/>
      <c r="L19" s="58"/>
      <c r="M19" s="58"/>
      <c r="N19" s="54"/>
      <c r="O19" s="58"/>
    </row>
    <row r="20" ht="18" customHeight="1" spans="1:15">
      <c r="A20" s="249" t="s">
        <v>123</v>
      </c>
      <c r="B20" s="249" t="s">
        <v>124</v>
      </c>
      <c r="C20" s="232">
        <v>7709.52</v>
      </c>
      <c r="D20" s="187">
        <v>7709.52</v>
      </c>
      <c r="E20" s="187">
        <v>7709.52</v>
      </c>
      <c r="F20" s="187"/>
      <c r="G20" s="58"/>
      <c r="H20" s="58"/>
      <c r="I20" s="58"/>
      <c r="J20" s="58"/>
      <c r="K20" s="58"/>
      <c r="L20" s="58"/>
      <c r="M20" s="58"/>
      <c r="N20" s="54"/>
      <c r="O20" s="58"/>
    </row>
    <row r="21" ht="18" customHeight="1" spans="1:15">
      <c r="A21" s="247" t="s">
        <v>125</v>
      </c>
      <c r="B21" s="247" t="s">
        <v>126</v>
      </c>
      <c r="C21" s="232">
        <v>167484</v>
      </c>
      <c r="D21" s="187">
        <v>167484</v>
      </c>
      <c r="E21" s="187">
        <v>167484</v>
      </c>
      <c r="F21" s="187"/>
      <c r="G21" s="58"/>
      <c r="H21" s="58"/>
      <c r="I21" s="58"/>
      <c r="J21" s="58"/>
      <c r="K21" s="58"/>
      <c r="L21" s="58"/>
      <c r="M21" s="58"/>
      <c r="N21" s="54"/>
      <c r="O21" s="58"/>
    </row>
    <row r="22" ht="18" customHeight="1" spans="1:15">
      <c r="A22" s="248" t="s">
        <v>127</v>
      </c>
      <c r="B22" s="248" t="s">
        <v>128</v>
      </c>
      <c r="C22" s="232">
        <v>167484</v>
      </c>
      <c r="D22" s="187">
        <v>167484</v>
      </c>
      <c r="E22" s="187">
        <v>167484</v>
      </c>
      <c r="F22" s="187"/>
      <c r="G22" s="58"/>
      <c r="H22" s="58"/>
      <c r="I22" s="58"/>
      <c r="J22" s="58"/>
      <c r="K22" s="58"/>
      <c r="L22" s="58"/>
      <c r="M22" s="58"/>
      <c r="N22" s="54"/>
      <c r="O22" s="58"/>
    </row>
    <row r="23" ht="18" customHeight="1" spans="1:15">
      <c r="A23" s="249" t="s">
        <v>129</v>
      </c>
      <c r="B23" s="249" t="s">
        <v>130</v>
      </c>
      <c r="C23" s="232">
        <v>167484</v>
      </c>
      <c r="D23" s="187">
        <v>167484</v>
      </c>
      <c r="E23" s="187">
        <v>167484</v>
      </c>
      <c r="F23" s="187"/>
      <c r="G23" s="58"/>
      <c r="H23" s="58"/>
      <c r="I23" s="58"/>
      <c r="J23" s="58"/>
      <c r="K23" s="58"/>
      <c r="L23" s="58"/>
      <c r="M23" s="58"/>
      <c r="N23" s="54"/>
      <c r="O23" s="58"/>
    </row>
    <row r="24" ht="21" customHeight="1" spans="1:15">
      <c r="A24" s="250" t="s">
        <v>56</v>
      </c>
      <c r="B24" s="251"/>
      <c r="C24" s="187">
        <v>2584643.08</v>
      </c>
      <c r="D24" s="187">
        <v>2584643.08</v>
      </c>
      <c r="E24" s="187">
        <v>2235643.08</v>
      </c>
      <c r="F24" s="187">
        <v>349000</v>
      </c>
      <c r="G24" s="85"/>
      <c r="H24" s="85"/>
      <c r="I24" s="85"/>
      <c r="J24" s="85"/>
      <c r="K24" s="85"/>
      <c r="L24" s="85"/>
      <c r="M24" s="85"/>
      <c r="N24" s="85"/>
      <c r="O24" s="85"/>
    </row>
    <row r="35" customHeight="1" spans="4:4">
      <c r="D35" s="252"/>
    </row>
    <row r="37" customHeight="1" spans="1:4">
      <c r="A37" s="252"/>
      <c r="B37" s="252"/>
      <c r="C37" s="252"/>
      <c r="D37" s="252"/>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8" activePane="bottomLeft" state="frozen"/>
      <selection/>
      <selection pane="bottomLeft" activeCell="D35" sqref="D35"/>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6"/>
      <c r="B2" s="50"/>
      <c r="C2" s="50"/>
      <c r="D2" s="50" t="s">
        <v>131</v>
      </c>
    </row>
    <row r="3" ht="41.25" customHeight="1" spans="1:1">
      <c r="A3" s="45" t="str">
        <f>"2025"&amp;"年部门财政拨款收支预算总表"</f>
        <v>2025年部门财政拨款收支预算总表</v>
      </c>
    </row>
    <row r="4" ht="17.25" customHeight="1" spans="1:4">
      <c r="A4" s="48" t="str">
        <f>"单位名称："&amp;"昆明市西山区妇女联合会"</f>
        <v>单位名称：昆明市西山区妇女联合会</v>
      </c>
      <c r="B4" s="226"/>
      <c r="D4" s="50" t="s">
        <v>2</v>
      </c>
    </row>
    <row r="5" ht="17.25" customHeight="1" spans="1:4">
      <c r="A5" s="227" t="s">
        <v>3</v>
      </c>
      <c r="B5" s="228"/>
      <c r="C5" s="227" t="s">
        <v>4</v>
      </c>
      <c r="D5" s="228"/>
    </row>
    <row r="6" ht="18.75" customHeight="1" spans="1:4">
      <c r="A6" s="227" t="s">
        <v>5</v>
      </c>
      <c r="B6" s="227" t="s">
        <v>6</v>
      </c>
      <c r="C6" s="227" t="s">
        <v>7</v>
      </c>
      <c r="D6" s="227" t="s">
        <v>6</v>
      </c>
    </row>
    <row r="7" ht="16.5" customHeight="1" spans="1:4">
      <c r="A7" s="229" t="s">
        <v>132</v>
      </c>
      <c r="B7" s="230">
        <v>2584643.08</v>
      </c>
      <c r="C7" s="229" t="s">
        <v>133</v>
      </c>
      <c r="D7" s="230">
        <v>2584643.08</v>
      </c>
    </row>
    <row r="8" ht="16.5" customHeight="1" spans="1:4">
      <c r="A8" s="229" t="s">
        <v>134</v>
      </c>
      <c r="B8" s="230">
        <v>2584643.08</v>
      </c>
      <c r="C8" s="229" t="s">
        <v>135</v>
      </c>
      <c r="D8" s="230">
        <v>2013767.56</v>
      </c>
    </row>
    <row r="9" ht="16.5" customHeight="1" spans="1:4">
      <c r="A9" s="229" t="s">
        <v>136</v>
      </c>
      <c r="B9" s="230"/>
      <c r="C9" s="229" t="s">
        <v>137</v>
      </c>
      <c r="D9" s="230"/>
    </row>
    <row r="10" ht="16.5" customHeight="1" spans="1:4">
      <c r="A10" s="229" t="s">
        <v>138</v>
      </c>
      <c r="B10" s="230"/>
      <c r="C10" s="229" t="s">
        <v>139</v>
      </c>
      <c r="D10" s="230"/>
    </row>
    <row r="11" ht="16.5" customHeight="1" spans="1:4">
      <c r="A11" s="229" t="s">
        <v>140</v>
      </c>
      <c r="B11" s="230"/>
      <c r="C11" s="229" t="s">
        <v>141</v>
      </c>
      <c r="D11" s="230"/>
    </row>
    <row r="12" ht="16.5" customHeight="1" spans="1:4">
      <c r="A12" s="229" t="s">
        <v>134</v>
      </c>
      <c r="B12" s="230"/>
      <c r="C12" s="229" t="s">
        <v>142</v>
      </c>
      <c r="D12" s="230"/>
    </row>
    <row r="13" ht="16.5" customHeight="1" spans="1:4">
      <c r="A13" s="231" t="s">
        <v>136</v>
      </c>
      <c r="B13" s="232"/>
      <c r="C13" s="72" t="s">
        <v>143</v>
      </c>
      <c r="D13" s="232"/>
    </row>
    <row r="14" ht="16.5" customHeight="1" spans="1:4">
      <c r="A14" s="231" t="s">
        <v>138</v>
      </c>
      <c r="B14" s="232"/>
      <c r="C14" s="72" t="s">
        <v>144</v>
      </c>
      <c r="D14" s="232"/>
    </row>
    <row r="15" ht="16.5" customHeight="1" spans="1:4">
      <c r="A15" s="233"/>
      <c r="B15" s="234"/>
      <c r="C15" s="72" t="s">
        <v>145</v>
      </c>
      <c r="D15" s="232">
        <v>257715</v>
      </c>
    </row>
    <row r="16" ht="16.5" customHeight="1" spans="1:4">
      <c r="A16" s="233"/>
      <c r="B16" s="234"/>
      <c r="C16" s="72" t="s">
        <v>146</v>
      </c>
      <c r="D16" s="232">
        <v>145676.52</v>
      </c>
    </row>
    <row r="17" ht="16.5" customHeight="1" spans="1:4">
      <c r="A17" s="233"/>
      <c r="B17" s="234"/>
      <c r="C17" s="72" t="s">
        <v>147</v>
      </c>
      <c r="D17" s="232"/>
    </row>
    <row r="18" ht="16.5" customHeight="1" spans="1:4">
      <c r="A18" s="233"/>
      <c r="B18" s="234"/>
      <c r="C18" s="72" t="s">
        <v>148</v>
      </c>
      <c r="D18" s="232"/>
    </row>
    <row r="19" ht="16.5" customHeight="1" spans="1:4">
      <c r="A19" s="233"/>
      <c r="B19" s="234"/>
      <c r="C19" s="72" t="s">
        <v>149</v>
      </c>
      <c r="D19" s="232"/>
    </row>
    <row r="20" ht="16.5" customHeight="1" spans="1:4">
      <c r="A20" s="233"/>
      <c r="B20" s="234"/>
      <c r="C20" s="72" t="s">
        <v>150</v>
      </c>
      <c r="D20" s="232"/>
    </row>
    <row r="21" ht="16.5" customHeight="1" spans="1:4">
      <c r="A21" s="233"/>
      <c r="B21" s="234"/>
      <c r="C21" s="72" t="s">
        <v>151</v>
      </c>
      <c r="D21" s="232"/>
    </row>
    <row r="22" ht="16.5" customHeight="1" spans="1:4">
      <c r="A22" s="233"/>
      <c r="B22" s="234"/>
      <c r="C22" s="72" t="s">
        <v>152</v>
      </c>
      <c r="D22" s="232"/>
    </row>
    <row r="23" ht="16.5" customHeight="1" spans="1:4">
      <c r="A23" s="233"/>
      <c r="B23" s="234"/>
      <c r="C23" s="72" t="s">
        <v>153</v>
      </c>
      <c r="D23" s="232"/>
    </row>
    <row r="24" ht="16.5" customHeight="1" spans="1:4">
      <c r="A24" s="233"/>
      <c r="B24" s="234"/>
      <c r="C24" s="72" t="s">
        <v>154</v>
      </c>
      <c r="D24" s="232"/>
    </row>
    <row r="25" ht="16.5" customHeight="1" spans="1:4">
      <c r="A25" s="233"/>
      <c r="B25" s="234"/>
      <c r="C25" s="72" t="s">
        <v>155</v>
      </c>
      <c r="D25" s="232"/>
    </row>
    <row r="26" ht="16.5" customHeight="1" spans="1:4">
      <c r="A26" s="233"/>
      <c r="B26" s="234"/>
      <c r="C26" s="72" t="s">
        <v>156</v>
      </c>
      <c r="D26" s="232">
        <v>167484</v>
      </c>
    </row>
    <row r="27" ht="16.5" customHeight="1" spans="1:4">
      <c r="A27" s="233"/>
      <c r="B27" s="234"/>
      <c r="C27" s="72" t="s">
        <v>157</v>
      </c>
      <c r="D27" s="232"/>
    </row>
    <row r="28" ht="16.5" customHeight="1" spans="1:4">
      <c r="A28" s="233"/>
      <c r="B28" s="234"/>
      <c r="C28" s="72" t="s">
        <v>158</v>
      </c>
      <c r="D28" s="232"/>
    </row>
    <row r="29" ht="16.5" customHeight="1" spans="1:4">
      <c r="A29" s="233"/>
      <c r="B29" s="234"/>
      <c r="C29" s="72" t="s">
        <v>159</v>
      </c>
      <c r="D29" s="232"/>
    </row>
    <row r="30" ht="16.5" customHeight="1" spans="1:4">
      <c r="A30" s="233"/>
      <c r="B30" s="234"/>
      <c r="C30" s="72" t="s">
        <v>160</v>
      </c>
      <c r="D30" s="232"/>
    </row>
    <row r="31" ht="16.5" customHeight="1" spans="1:4">
      <c r="A31" s="233"/>
      <c r="B31" s="234"/>
      <c r="C31" s="72" t="s">
        <v>161</v>
      </c>
      <c r="D31" s="232"/>
    </row>
    <row r="32" ht="16.5" customHeight="1" spans="1:4">
      <c r="A32" s="233"/>
      <c r="B32" s="234"/>
      <c r="C32" s="231" t="s">
        <v>162</v>
      </c>
      <c r="D32" s="232"/>
    </row>
    <row r="33" ht="16.5" customHeight="1" spans="1:4">
      <c r="A33" s="233"/>
      <c r="B33" s="234"/>
      <c r="C33" s="231" t="s">
        <v>163</v>
      </c>
      <c r="D33" s="232"/>
    </row>
    <row r="34" ht="16.5" customHeight="1" spans="1:4">
      <c r="A34" s="233"/>
      <c r="B34" s="234"/>
      <c r="C34" s="32" t="s">
        <v>164</v>
      </c>
      <c r="D34" s="235"/>
    </row>
    <row r="35" ht="15" customHeight="1" spans="1:4">
      <c r="A35" s="236" t="s">
        <v>51</v>
      </c>
      <c r="B35" s="237">
        <v>2584643.08</v>
      </c>
      <c r="C35" s="236" t="s">
        <v>52</v>
      </c>
      <c r="D35" s="237">
        <v>2584643.08</v>
      </c>
    </row>
    <row r="37" customHeight="1" spans="1:4">
      <c r="A37" s="238" t="s">
        <v>51</v>
      </c>
      <c r="B37" s="237">
        <v>2584643.08</v>
      </c>
      <c r="C37" s="238" t="s">
        <v>52</v>
      </c>
      <c r="D37" s="237">
        <v>2584643.08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E8" sqref="E8:F8"/>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214"/>
      <c r="F2" s="76"/>
      <c r="G2" s="215" t="s">
        <v>165</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6" t="str">
        <f>"单位名称："&amp;"昆明市西山区妇女联合会"</f>
        <v>单位名称：昆明市西山区妇女联合会</v>
      </c>
      <c r="F4" s="141"/>
      <c r="G4" s="215" t="s">
        <v>2</v>
      </c>
    </row>
    <row r="5" ht="20.25" customHeight="1" spans="1:7">
      <c r="A5" s="216" t="s">
        <v>166</v>
      </c>
      <c r="B5" s="217"/>
      <c r="C5" s="146" t="s">
        <v>56</v>
      </c>
      <c r="D5" s="218" t="s">
        <v>77</v>
      </c>
      <c r="E5" s="13"/>
      <c r="F5" s="14"/>
      <c r="G5" s="219" t="s">
        <v>78</v>
      </c>
    </row>
    <row r="6" ht="20.25" customHeight="1" spans="1:7">
      <c r="A6" s="220" t="s">
        <v>74</v>
      </c>
      <c r="B6" s="220" t="s">
        <v>75</v>
      </c>
      <c r="C6" s="20"/>
      <c r="D6" s="151" t="s">
        <v>58</v>
      </c>
      <c r="E6" s="151" t="s">
        <v>167</v>
      </c>
      <c r="F6" s="151" t="s">
        <v>168</v>
      </c>
      <c r="G6" s="221"/>
    </row>
    <row r="7" ht="15" customHeight="1" spans="1:7">
      <c r="A7" s="61" t="s">
        <v>84</v>
      </c>
      <c r="B7" s="61" t="s">
        <v>85</v>
      </c>
      <c r="C7" s="61" t="s">
        <v>86</v>
      </c>
      <c r="D7" s="61" t="s">
        <v>87</v>
      </c>
      <c r="E7" s="61" t="s">
        <v>88</v>
      </c>
      <c r="F7" s="61" t="s">
        <v>89</v>
      </c>
      <c r="G7" s="61" t="s">
        <v>90</v>
      </c>
    </row>
    <row r="8" ht="15" customHeight="1" spans="1:7">
      <c r="A8" s="222" t="s">
        <v>99</v>
      </c>
      <c r="B8" s="222" t="s">
        <v>100</v>
      </c>
      <c r="C8" s="223">
        <v>2013767.56</v>
      </c>
      <c r="D8" s="224">
        <v>1664767.56</v>
      </c>
      <c r="E8" s="224">
        <v>1425012</v>
      </c>
      <c r="F8" s="224">
        <v>239755.56</v>
      </c>
      <c r="G8" s="224">
        <v>349000</v>
      </c>
    </row>
    <row r="9" ht="15" customHeight="1" spans="1:7">
      <c r="A9" s="162" t="s">
        <v>101</v>
      </c>
      <c r="B9" s="162" t="s">
        <v>102</v>
      </c>
      <c r="C9" s="223">
        <v>2013767.56</v>
      </c>
      <c r="D9" s="224">
        <v>1664767.56</v>
      </c>
      <c r="E9" s="224">
        <v>1425012</v>
      </c>
      <c r="F9" s="224">
        <v>239755.56</v>
      </c>
      <c r="G9" s="224">
        <v>349000</v>
      </c>
    </row>
    <row r="10" ht="15" customHeight="1" spans="1:7">
      <c r="A10" s="225" t="s">
        <v>103</v>
      </c>
      <c r="B10" s="225" t="s">
        <v>104</v>
      </c>
      <c r="C10" s="223">
        <v>1664767.56</v>
      </c>
      <c r="D10" s="224">
        <v>1664767.56</v>
      </c>
      <c r="E10" s="224">
        <v>1425012</v>
      </c>
      <c r="F10" s="224">
        <v>239755.56</v>
      </c>
      <c r="G10" s="224"/>
    </row>
    <row r="11" ht="15" customHeight="1" spans="1:7">
      <c r="A11" s="225" t="s">
        <v>105</v>
      </c>
      <c r="B11" s="225" t="s">
        <v>106</v>
      </c>
      <c r="C11" s="223">
        <v>349000</v>
      </c>
      <c r="D11" s="224"/>
      <c r="E11" s="224"/>
      <c r="F11" s="224"/>
      <c r="G11" s="224">
        <v>349000</v>
      </c>
    </row>
    <row r="12" ht="15" customHeight="1" spans="1:7">
      <c r="A12" s="222" t="s">
        <v>107</v>
      </c>
      <c r="B12" s="222" t="s">
        <v>108</v>
      </c>
      <c r="C12" s="223">
        <v>257715</v>
      </c>
      <c r="D12" s="224">
        <v>257715</v>
      </c>
      <c r="E12" s="224">
        <v>257715</v>
      </c>
      <c r="F12" s="224"/>
      <c r="G12" s="224"/>
    </row>
    <row r="13" ht="15" customHeight="1" spans="1:7">
      <c r="A13" s="162" t="s">
        <v>109</v>
      </c>
      <c r="B13" s="162" t="s">
        <v>110</v>
      </c>
      <c r="C13" s="223">
        <v>257715</v>
      </c>
      <c r="D13" s="224">
        <v>257715</v>
      </c>
      <c r="E13" s="224">
        <v>257715</v>
      </c>
      <c r="F13" s="224"/>
      <c r="G13" s="224"/>
    </row>
    <row r="14" ht="15" customHeight="1" spans="1:7">
      <c r="A14" s="225" t="s">
        <v>111</v>
      </c>
      <c r="B14" s="225" t="s">
        <v>112</v>
      </c>
      <c r="C14" s="223">
        <v>182115</v>
      </c>
      <c r="D14" s="224">
        <v>182115</v>
      </c>
      <c r="E14" s="224">
        <v>182115</v>
      </c>
      <c r="F14" s="224"/>
      <c r="G14" s="224"/>
    </row>
    <row r="15" ht="15" customHeight="1" spans="1:7">
      <c r="A15" s="225" t="s">
        <v>113</v>
      </c>
      <c r="B15" s="225" t="s">
        <v>114</v>
      </c>
      <c r="C15" s="223">
        <v>75600</v>
      </c>
      <c r="D15" s="224">
        <v>75600</v>
      </c>
      <c r="E15" s="224">
        <v>75600</v>
      </c>
      <c r="F15" s="224"/>
      <c r="G15" s="224"/>
    </row>
    <row r="16" ht="15" customHeight="1" spans="1:7">
      <c r="A16" s="222" t="s">
        <v>115</v>
      </c>
      <c r="B16" s="222" t="s">
        <v>116</v>
      </c>
      <c r="C16" s="223">
        <v>145676.52</v>
      </c>
      <c r="D16" s="224">
        <v>145676.52</v>
      </c>
      <c r="E16" s="224">
        <v>145676.52</v>
      </c>
      <c r="F16" s="224"/>
      <c r="G16" s="224"/>
    </row>
    <row r="17" ht="15" customHeight="1" spans="1:7">
      <c r="A17" s="162" t="s">
        <v>117</v>
      </c>
      <c r="B17" s="162" t="s">
        <v>118</v>
      </c>
      <c r="C17" s="223">
        <v>145676.52</v>
      </c>
      <c r="D17" s="224">
        <v>145676.52</v>
      </c>
      <c r="E17" s="224">
        <v>145676.52</v>
      </c>
      <c r="F17" s="224"/>
      <c r="G17" s="224"/>
    </row>
    <row r="18" ht="15" customHeight="1" spans="1:7">
      <c r="A18" s="225" t="s">
        <v>119</v>
      </c>
      <c r="B18" s="225" t="s">
        <v>120</v>
      </c>
      <c r="C18" s="223">
        <v>78363</v>
      </c>
      <c r="D18" s="224">
        <v>78363</v>
      </c>
      <c r="E18" s="224">
        <v>78363</v>
      </c>
      <c r="F18" s="224"/>
      <c r="G18" s="224"/>
    </row>
    <row r="19" ht="15" customHeight="1" spans="1:7">
      <c r="A19" s="225" t="s">
        <v>121</v>
      </c>
      <c r="B19" s="225" t="s">
        <v>122</v>
      </c>
      <c r="C19" s="223">
        <v>59604</v>
      </c>
      <c r="D19" s="224">
        <v>59604</v>
      </c>
      <c r="E19" s="224">
        <v>59604</v>
      </c>
      <c r="F19" s="224"/>
      <c r="G19" s="224"/>
    </row>
    <row r="20" ht="15" customHeight="1" spans="1:7">
      <c r="A20" s="225" t="s">
        <v>123</v>
      </c>
      <c r="B20" s="225" t="s">
        <v>124</v>
      </c>
      <c r="C20" s="223">
        <v>7709.52</v>
      </c>
      <c r="D20" s="224">
        <v>7709.52</v>
      </c>
      <c r="E20" s="224">
        <v>7709.52</v>
      </c>
      <c r="F20" s="224"/>
      <c r="G20" s="224"/>
    </row>
    <row r="21" ht="15" customHeight="1" spans="1:7">
      <c r="A21" s="222" t="s">
        <v>125</v>
      </c>
      <c r="B21" s="222" t="s">
        <v>126</v>
      </c>
      <c r="C21" s="223">
        <v>167484</v>
      </c>
      <c r="D21" s="224">
        <v>167484</v>
      </c>
      <c r="E21" s="224">
        <v>167484</v>
      </c>
      <c r="F21" s="224"/>
      <c r="G21" s="224"/>
    </row>
    <row r="22" ht="15" customHeight="1" spans="1:7">
      <c r="A22" s="162" t="s">
        <v>127</v>
      </c>
      <c r="B22" s="162" t="s">
        <v>128</v>
      </c>
      <c r="C22" s="223">
        <v>167484</v>
      </c>
      <c r="D22" s="224">
        <v>167484</v>
      </c>
      <c r="E22" s="224">
        <v>167484</v>
      </c>
      <c r="F22" s="224"/>
      <c r="G22" s="224"/>
    </row>
    <row r="23" ht="18" customHeight="1" spans="1:7">
      <c r="A23" s="225" t="s">
        <v>129</v>
      </c>
      <c r="B23" s="225" t="s">
        <v>130</v>
      </c>
      <c r="C23" s="223">
        <v>167484</v>
      </c>
      <c r="D23" s="224">
        <v>167484</v>
      </c>
      <c r="E23" s="224">
        <v>167484</v>
      </c>
      <c r="F23" s="224"/>
      <c r="G23" s="224"/>
    </row>
    <row r="24" ht="18" customHeight="1" spans="1:7">
      <c r="A24" s="170" t="s">
        <v>169</v>
      </c>
      <c r="B24" s="170"/>
      <c r="C24" s="223">
        <v>2584643.08</v>
      </c>
      <c r="D24" s="224">
        <v>2235643.08</v>
      </c>
      <c r="E24" s="223">
        <v>1995887.52</v>
      </c>
      <c r="F24" s="223">
        <v>239755.56</v>
      </c>
      <c r="G24" s="223">
        <v>349000</v>
      </c>
    </row>
    <row r="35" customHeight="1" spans="4:4">
      <c r="D35" s="75"/>
    </row>
    <row r="37" customHeight="1" spans="1:4">
      <c r="A37" s="75"/>
      <c r="B37" s="75"/>
      <c r="C37" s="75"/>
      <c r="D37" s="75"/>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9" sqref="A9:C9"/>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7"/>
      <c r="B2" s="47"/>
      <c r="C2" s="47"/>
      <c r="D2" s="47"/>
      <c r="E2" s="46"/>
      <c r="F2" s="209" t="s">
        <v>170</v>
      </c>
    </row>
    <row r="3" ht="41.25" customHeight="1" spans="1:6">
      <c r="A3" s="210" t="str">
        <f>"2025"&amp;"年一般公共预算“三公”经费支出预算表"</f>
        <v>2025年一般公共预算“三公”经费支出预算表</v>
      </c>
      <c r="B3" s="47"/>
      <c r="C3" s="47"/>
      <c r="D3" s="47"/>
      <c r="E3" s="46"/>
      <c r="F3" s="47"/>
    </row>
    <row r="4" customHeight="1" spans="1:6">
      <c r="A4" s="211" t="str">
        <f>"单位名称："&amp;"昆明市西山区妇女联合会"</f>
        <v>单位名称：昆明市西山区妇女联合会</v>
      </c>
      <c r="B4" s="212"/>
      <c r="D4" s="47"/>
      <c r="E4" s="46"/>
      <c r="F4" s="67" t="s">
        <v>2</v>
      </c>
    </row>
    <row r="5" ht="27" customHeight="1" spans="1:6">
      <c r="A5" s="51" t="s">
        <v>171</v>
      </c>
      <c r="B5" s="51" t="s">
        <v>172</v>
      </c>
      <c r="C5" s="51" t="s">
        <v>173</v>
      </c>
      <c r="D5" s="51"/>
      <c r="E5" s="40"/>
      <c r="F5" s="51" t="s">
        <v>174</v>
      </c>
    </row>
    <row r="6" ht="28.5" customHeight="1" spans="1:6">
      <c r="A6" s="213"/>
      <c r="B6" s="53"/>
      <c r="C6" s="40" t="s">
        <v>58</v>
      </c>
      <c r="D6" s="40" t="s">
        <v>175</v>
      </c>
      <c r="E6" s="40" t="s">
        <v>176</v>
      </c>
      <c r="F6" s="52"/>
    </row>
    <row r="7" ht="17.25" customHeight="1" spans="1:6">
      <c r="A7" s="58" t="s">
        <v>84</v>
      </c>
      <c r="B7" s="58" t="s">
        <v>85</v>
      </c>
      <c r="C7" s="58" t="s">
        <v>86</v>
      </c>
      <c r="D7" s="58" t="s">
        <v>87</v>
      </c>
      <c r="E7" s="58" t="s">
        <v>88</v>
      </c>
      <c r="F7" s="58" t="s">
        <v>89</v>
      </c>
    </row>
    <row r="8" ht="17.25" customHeight="1" spans="1:6">
      <c r="A8" s="85"/>
      <c r="B8" s="85"/>
      <c r="C8" s="85"/>
      <c r="D8" s="85"/>
      <c r="E8" s="85"/>
      <c r="F8" s="85"/>
    </row>
    <row r="9" customHeight="1" spans="1:3">
      <c r="A9" s="65" t="s">
        <v>177</v>
      </c>
      <c r="B9" s="135"/>
      <c r="C9" s="135"/>
    </row>
    <row r="35" customHeight="1" spans="4:4">
      <c r="D35" s="75"/>
    </row>
    <row r="37" customHeight="1" spans="1:4">
      <c r="A37" s="75"/>
      <c r="B37" s="75"/>
      <c r="C37" s="75"/>
      <c r="D37" s="7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workbookViewId="0">
      <pane ySplit="1" topLeftCell="A2" activePane="bottomLeft" state="frozen"/>
      <selection/>
      <selection pane="bottomLeft" activeCell="O14" sqref="O14"/>
    </sheetView>
  </sheetViews>
  <sheetFormatPr defaultColWidth="9.14814814814815" defaultRowHeight="14.25" customHeight="1"/>
  <cols>
    <col min="1" max="1" width="17.2222222222222" customWidth="1"/>
    <col min="2" max="2" width="21" customWidth="1"/>
    <col min="3" max="3" width="24.2222222222222" customWidth="1"/>
    <col min="4" max="4" width="15.4444444444444" customWidth="1"/>
    <col min="5" max="5" width="10.1481481481481" customWidth="1"/>
    <col min="6" max="6" width="17.5740740740741" customWidth="1"/>
    <col min="7" max="7" width="10.2777777777778" customWidth="1"/>
    <col min="8" max="8" width="23" customWidth="1"/>
    <col min="9" max="24" width="18.712962962963" customWidth="1"/>
  </cols>
  <sheetData>
    <row r="1" customHeight="1" spans="1:24">
      <c r="A1" s="86"/>
      <c r="B1" s="86"/>
      <c r="C1" s="86"/>
      <c r="D1" s="86"/>
      <c r="E1" s="86"/>
      <c r="F1" s="86"/>
      <c r="G1" s="86"/>
      <c r="H1" s="86"/>
      <c r="I1" s="86"/>
      <c r="J1" s="86"/>
      <c r="K1" s="86"/>
      <c r="L1" s="86"/>
      <c r="M1" s="86"/>
      <c r="N1" s="86"/>
      <c r="O1" s="86"/>
      <c r="P1" s="86"/>
      <c r="Q1" s="86"/>
      <c r="R1" s="86"/>
      <c r="S1" s="86"/>
      <c r="T1" s="86"/>
      <c r="U1" s="86"/>
      <c r="V1" s="86"/>
      <c r="W1" s="86"/>
      <c r="X1" s="86"/>
    </row>
    <row r="2" ht="13.5" customHeight="1" spans="2:24">
      <c r="B2" s="163"/>
      <c r="C2" s="189"/>
      <c r="E2" s="190"/>
      <c r="F2" s="190"/>
      <c r="G2" s="190"/>
      <c r="H2" s="190"/>
      <c r="I2" s="88"/>
      <c r="J2" s="88"/>
      <c r="K2" s="88"/>
      <c r="L2" s="88"/>
      <c r="M2" s="88"/>
      <c r="N2" s="88"/>
      <c r="R2" s="88"/>
      <c r="V2" s="189"/>
      <c r="X2" s="136" t="s">
        <v>178</v>
      </c>
    </row>
    <row r="3" ht="45.75" customHeight="1" spans="1:24">
      <c r="A3" s="90" t="str">
        <f>"2025"&amp;"年部门基本支出预算表"</f>
        <v>2025年部门基本支出预算表</v>
      </c>
      <c r="B3" s="125"/>
      <c r="C3" s="90"/>
      <c r="D3" s="90"/>
      <c r="E3" s="90"/>
      <c r="F3" s="90"/>
      <c r="G3" s="90"/>
      <c r="H3" s="90"/>
      <c r="I3" s="90"/>
      <c r="J3" s="90"/>
      <c r="K3" s="90"/>
      <c r="L3" s="90"/>
      <c r="M3" s="90"/>
      <c r="N3" s="90"/>
      <c r="O3" s="125"/>
      <c r="P3" s="125"/>
      <c r="Q3" s="125"/>
      <c r="R3" s="90"/>
      <c r="S3" s="90"/>
      <c r="T3" s="90"/>
      <c r="U3" s="90"/>
      <c r="V3" s="90"/>
      <c r="W3" s="90"/>
      <c r="X3" s="90"/>
    </row>
    <row r="4" ht="18.75" customHeight="1" spans="1:24">
      <c r="A4" s="132" t="str">
        <f>"单位名称："&amp;"昆明市西山区妇女联合会"</f>
        <v>单位名称：昆明市西山区妇女联合会</v>
      </c>
      <c r="B4" s="165"/>
      <c r="C4" s="191"/>
      <c r="D4" s="191"/>
      <c r="E4" s="191"/>
      <c r="F4" s="191"/>
      <c r="G4" s="191"/>
      <c r="H4" s="191"/>
      <c r="I4" s="93"/>
      <c r="J4" s="93"/>
      <c r="K4" s="93"/>
      <c r="L4" s="93"/>
      <c r="M4" s="93"/>
      <c r="N4" s="93"/>
      <c r="O4" s="127"/>
      <c r="P4" s="127"/>
      <c r="Q4" s="127"/>
      <c r="R4" s="93"/>
      <c r="V4" s="189"/>
      <c r="X4" s="136" t="s">
        <v>2</v>
      </c>
    </row>
    <row r="5" ht="18" customHeight="1" spans="1:24">
      <c r="A5" s="166" t="s">
        <v>179</v>
      </c>
      <c r="B5" s="166" t="s">
        <v>180</v>
      </c>
      <c r="C5" s="166" t="s">
        <v>181</v>
      </c>
      <c r="D5" s="166" t="s">
        <v>182</v>
      </c>
      <c r="E5" s="166" t="s">
        <v>183</v>
      </c>
      <c r="F5" s="166" t="s">
        <v>184</v>
      </c>
      <c r="G5" s="166" t="s">
        <v>185</v>
      </c>
      <c r="H5" s="166" t="s">
        <v>186</v>
      </c>
      <c r="I5" s="197" t="s">
        <v>187</v>
      </c>
      <c r="J5" s="121" t="s">
        <v>187</v>
      </c>
      <c r="K5" s="121"/>
      <c r="L5" s="121"/>
      <c r="M5" s="121"/>
      <c r="N5" s="121"/>
      <c r="O5" s="178"/>
      <c r="P5" s="178"/>
      <c r="Q5" s="178"/>
      <c r="R5" s="114" t="s">
        <v>62</v>
      </c>
      <c r="S5" s="121" t="s">
        <v>63</v>
      </c>
      <c r="T5" s="121"/>
      <c r="U5" s="121"/>
      <c r="V5" s="121"/>
      <c r="W5" s="121"/>
      <c r="X5" s="122"/>
    </row>
    <row r="6" ht="18" customHeight="1" spans="1:24">
      <c r="A6" s="167"/>
      <c r="B6" s="168"/>
      <c r="C6" s="192"/>
      <c r="D6" s="167"/>
      <c r="E6" s="167"/>
      <c r="F6" s="167"/>
      <c r="G6" s="167"/>
      <c r="H6" s="167"/>
      <c r="I6" s="198" t="s">
        <v>188</v>
      </c>
      <c r="J6" s="197" t="s">
        <v>59</v>
      </c>
      <c r="K6" s="121"/>
      <c r="L6" s="121"/>
      <c r="M6" s="121"/>
      <c r="N6" s="122"/>
      <c r="O6" s="177" t="s">
        <v>189</v>
      </c>
      <c r="P6" s="178"/>
      <c r="Q6" s="179"/>
      <c r="R6" s="166" t="s">
        <v>62</v>
      </c>
      <c r="S6" s="197" t="s">
        <v>63</v>
      </c>
      <c r="T6" s="114" t="s">
        <v>65</v>
      </c>
      <c r="U6" s="121" t="s">
        <v>63</v>
      </c>
      <c r="V6" s="114" t="s">
        <v>67</v>
      </c>
      <c r="W6" s="114" t="s">
        <v>68</v>
      </c>
      <c r="X6" s="208" t="s">
        <v>69</v>
      </c>
    </row>
    <row r="7" ht="19.5" customHeight="1" spans="1:24">
      <c r="A7" s="168"/>
      <c r="B7" s="168"/>
      <c r="C7" s="168"/>
      <c r="D7" s="168"/>
      <c r="E7" s="168"/>
      <c r="F7" s="168"/>
      <c r="G7" s="168"/>
      <c r="H7" s="168"/>
      <c r="I7" s="168"/>
      <c r="J7" s="199" t="s">
        <v>190</v>
      </c>
      <c r="K7" s="166" t="s">
        <v>191</v>
      </c>
      <c r="L7" s="166" t="s">
        <v>192</v>
      </c>
      <c r="M7" s="166" t="s">
        <v>193</v>
      </c>
      <c r="N7" s="166" t="s">
        <v>194</v>
      </c>
      <c r="O7" s="166" t="s">
        <v>59</v>
      </c>
      <c r="P7" s="166" t="s">
        <v>60</v>
      </c>
      <c r="Q7" s="166" t="s">
        <v>61</v>
      </c>
      <c r="R7" s="168"/>
      <c r="S7" s="166" t="s">
        <v>58</v>
      </c>
      <c r="T7" s="166" t="s">
        <v>65</v>
      </c>
      <c r="U7" s="166" t="s">
        <v>195</v>
      </c>
      <c r="V7" s="166" t="s">
        <v>67</v>
      </c>
      <c r="W7" s="166" t="s">
        <v>68</v>
      </c>
      <c r="X7" s="166" t="s">
        <v>69</v>
      </c>
    </row>
    <row r="8" ht="37.5" customHeight="1" spans="1:24">
      <c r="A8" s="193"/>
      <c r="B8" s="104"/>
      <c r="C8" s="193"/>
      <c r="D8" s="193"/>
      <c r="E8" s="193"/>
      <c r="F8" s="193"/>
      <c r="G8" s="193"/>
      <c r="H8" s="193"/>
      <c r="I8" s="193"/>
      <c r="J8" s="200" t="s">
        <v>58</v>
      </c>
      <c r="K8" s="169" t="s">
        <v>196</v>
      </c>
      <c r="L8" s="169" t="s">
        <v>192</v>
      </c>
      <c r="M8" s="169" t="s">
        <v>193</v>
      </c>
      <c r="N8" s="169" t="s">
        <v>194</v>
      </c>
      <c r="O8" s="169" t="s">
        <v>192</v>
      </c>
      <c r="P8" s="169" t="s">
        <v>193</v>
      </c>
      <c r="Q8" s="169" t="s">
        <v>194</v>
      </c>
      <c r="R8" s="169" t="s">
        <v>62</v>
      </c>
      <c r="S8" s="169" t="s">
        <v>58</v>
      </c>
      <c r="T8" s="169" t="s">
        <v>65</v>
      </c>
      <c r="U8" s="169" t="s">
        <v>195</v>
      </c>
      <c r="V8" s="169" t="s">
        <v>67</v>
      </c>
      <c r="W8" s="169" t="s">
        <v>68</v>
      </c>
      <c r="X8" s="169" t="s">
        <v>69</v>
      </c>
    </row>
    <row r="9" customHeight="1" spans="1:24">
      <c r="A9" s="185">
        <v>1</v>
      </c>
      <c r="B9" s="185">
        <v>2</v>
      </c>
      <c r="C9" s="185">
        <v>3</v>
      </c>
      <c r="D9" s="185">
        <v>4</v>
      </c>
      <c r="E9" s="185">
        <v>5</v>
      </c>
      <c r="F9" s="185">
        <v>6</v>
      </c>
      <c r="G9" s="185">
        <v>7</v>
      </c>
      <c r="H9" s="185">
        <v>8</v>
      </c>
      <c r="I9" s="201">
        <v>9</v>
      </c>
      <c r="J9" s="201">
        <v>10</v>
      </c>
      <c r="K9" s="201">
        <v>11</v>
      </c>
      <c r="L9" s="185">
        <v>12</v>
      </c>
      <c r="M9" s="185">
        <v>13</v>
      </c>
      <c r="N9" s="185">
        <v>14</v>
      </c>
      <c r="O9" s="185">
        <v>15</v>
      </c>
      <c r="P9" s="185">
        <v>16</v>
      </c>
      <c r="Q9" s="185">
        <v>17</v>
      </c>
      <c r="R9" s="185">
        <v>18</v>
      </c>
      <c r="S9" s="185">
        <v>19</v>
      </c>
      <c r="T9" s="185">
        <v>20</v>
      </c>
      <c r="U9" s="185">
        <v>21</v>
      </c>
      <c r="V9" s="185">
        <v>22</v>
      </c>
      <c r="W9" s="185">
        <v>23</v>
      </c>
      <c r="X9" s="185">
        <v>24</v>
      </c>
    </row>
    <row r="10" customHeight="1" spans="1:24">
      <c r="A10" s="171" t="s">
        <v>197</v>
      </c>
      <c r="B10" s="171" t="s">
        <v>71</v>
      </c>
      <c r="C10" s="281" t="s">
        <v>198</v>
      </c>
      <c r="D10" s="171" t="s">
        <v>199</v>
      </c>
      <c r="E10" s="171" t="s">
        <v>103</v>
      </c>
      <c r="F10" s="171" t="s">
        <v>104</v>
      </c>
      <c r="G10" s="171" t="s">
        <v>200</v>
      </c>
      <c r="H10" s="194" t="s">
        <v>201</v>
      </c>
      <c r="I10" s="202">
        <v>7200</v>
      </c>
      <c r="J10" s="203">
        <v>7200</v>
      </c>
      <c r="K10" s="204"/>
      <c r="L10" s="205"/>
      <c r="M10" s="202">
        <v>7200</v>
      </c>
      <c r="N10" s="185"/>
      <c r="O10" s="186"/>
      <c r="P10" s="185"/>
      <c r="Q10" s="185"/>
      <c r="R10" s="185"/>
      <c r="S10" s="185"/>
      <c r="T10" s="185"/>
      <c r="U10" s="185"/>
      <c r="V10" s="185"/>
      <c r="W10" s="185"/>
      <c r="X10" s="185"/>
    </row>
    <row r="11" customHeight="1" spans="1:24">
      <c r="A11" s="171" t="s">
        <v>197</v>
      </c>
      <c r="B11" s="171" t="s">
        <v>71</v>
      </c>
      <c r="C11" s="281" t="s">
        <v>202</v>
      </c>
      <c r="D11" s="171" t="s">
        <v>203</v>
      </c>
      <c r="E11" s="171" t="s">
        <v>103</v>
      </c>
      <c r="F11" s="171" t="s">
        <v>104</v>
      </c>
      <c r="G11" s="171" t="s">
        <v>204</v>
      </c>
      <c r="H11" s="194" t="s">
        <v>205</v>
      </c>
      <c r="I11" s="202">
        <v>180000</v>
      </c>
      <c r="J11" s="203">
        <v>180000</v>
      </c>
      <c r="K11" s="204"/>
      <c r="L11" s="205"/>
      <c r="M11" s="202">
        <v>180000</v>
      </c>
      <c r="N11" s="185"/>
      <c r="O11" s="186"/>
      <c r="P11" s="185"/>
      <c r="Q11" s="185"/>
      <c r="R11" s="185"/>
      <c r="S11" s="185"/>
      <c r="T11" s="185"/>
      <c r="U11" s="185"/>
      <c r="V11" s="185"/>
      <c r="W11" s="185"/>
      <c r="X11" s="185"/>
    </row>
    <row r="12" customHeight="1" spans="1:24">
      <c r="A12" s="171" t="s">
        <v>197</v>
      </c>
      <c r="B12" s="171" t="s">
        <v>71</v>
      </c>
      <c r="C12" s="281" t="s">
        <v>202</v>
      </c>
      <c r="D12" s="171" t="s">
        <v>203</v>
      </c>
      <c r="E12" s="171" t="s">
        <v>103</v>
      </c>
      <c r="F12" s="171" t="s">
        <v>104</v>
      </c>
      <c r="G12" s="171" t="s">
        <v>204</v>
      </c>
      <c r="H12" s="194" t="s">
        <v>205</v>
      </c>
      <c r="I12" s="202">
        <v>228360</v>
      </c>
      <c r="J12" s="203">
        <v>228360</v>
      </c>
      <c r="K12" s="204"/>
      <c r="L12" s="205"/>
      <c r="M12" s="202">
        <v>228360</v>
      </c>
      <c r="N12" s="185"/>
      <c r="O12" s="186"/>
      <c r="P12" s="185"/>
      <c r="Q12" s="185"/>
      <c r="R12" s="185"/>
      <c r="S12" s="185"/>
      <c r="T12" s="185"/>
      <c r="U12" s="185"/>
      <c r="V12" s="185"/>
      <c r="W12" s="185"/>
      <c r="X12" s="185"/>
    </row>
    <row r="13" customHeight="1" spans="1:24">
      <c r="A13" s="171" t="s">
        <v>197</v>
      </c>
      <c r="B13" s="171" t="s">
        <v>71</v>
      </c>
      <c r="C13" s="281" t="s">
        <v>206</v>
      </c>
      <c r="D13" s="171" t="s">
        <v>207</v>
      </c>
      <c r="E13" s="171" t="s">
        <v>103</v>
      </c>
      <c r="F13" s="171" t="s">
        <v>104</v>
      </c>
      <c r="G13" s="171" t="s">
        <v>208</v>
      </c>
      <c r="H13" s="194" t="s">
        <v>207</v>
      </c>
      <c r="I13" s="202">
        <v>8242.56</v>
      </c>
      <c r="J13" s="203">
        <v>8242.56</v>
      </c>
      <c r="K13" s="204"/>
      <c r="L13" s="205"/>
      <c r="M13" s="202">
        <v>8242.56</v>
      </c>
      <c r="N13" s="185"/>
      <c r="O13" s="186"/>
      <c r="P13" s="185"/>
      <c r="Q13" s="185"/>
      <c r="R13" s="185"/>
      <c r="S13" s="185"/>
      <c r="T13" s="185"/>
      <c r="U13" s="185"/>
      <c r="V13" s="185"/>
      <c r="W13" s="185"/>
      <c r="X13" s="185"/>
    </row>
    <row r="14" customHeight="1" spans="1:24">
      <c r="A14" s="171" t="s">
        <v>197</v>
      </c>
      <c r="B14" s="171" t="s">
        <v>71</v>
      </c>
      <c r="C14" s="281" t="s">
        <v>209</v>
      </c>
      <c r="D14" s="171" t="s">
        <v>210</v>
      </c>
      <c r="E14" s="171" t="s">
        <v>103</v>
      </c>
      <c r="F14" s="171" t="s">
        <v>104</v>
      </c>
      <c r="G14" s="171" t="s">
        <v>211</v>
      </c>
      <c r="H14" s="194" t="s">
        <v>212</v>
      </c>
      <c r="I14" s="202">
        <v>1800</v>
      </c>
      <c r="J14" s="203">
        <v>1800</v>
      </c>
      <c r="K14" s="204"/>
      <c r="L14" s="205"/>
      <c r="M14" s="202">
        <v>1800</v>
      </c>
      <c r="N14" s="185"/>
      <c r="O14" s="186"/>
      <c r="P14" s="185"/>
      <c r="Q14" s="185"/>
      <c r="R14" s="185"/>
      <c r="S14" s="185"/>
      <c r="T14" s="185"/>
      <c r="U14" s="185"/>
      <c r="V14" s="185"/>
      <c r="W14" s="185"/>
      <c r="X14" s="185"/>
    </row>
    <row r="15" customHeight="1" spans="1:24">
      <c r="A15" s="171" t="s">
        <v>197</v>
      </c>
      <c r="B15" s="171" t="s">
        <v>71</v>
      </c>
      <c r="C15" s="281" t="s">
        <v>213</v>
      </c>
      <c r="D15" s="171" t="s">
        <v>214</v>
      </c>
      <c r="E15" s="171" t="s">
        <v>103</v>
      </c>
      <c r="F15" s="171" t="s">
        <v>104</v>
      </c>
      <c r="G15" s="171" t="s">
        <v>211</v>
      </c>
      <c r="H15" s="194" t="s">
        <v>212</v>
      </c>
      <c r="I15" s="202">
        <v>26550</v>
      </c>
      <c r="J15" s="203">
        <v>26550</v>
      </c>
      <c r="K15" s="204"/>
      <c r="L15" s="205"/>
      <c r="M15" s="202">
        <v>26550</v>
      </c>
      <c r="N15" s="185"/>
      <c r="O15" s="186"/>
      <c r="P15" s="185"/>
      <c r="Q15" s="185"/>
      <c r="R15" s="185"/>
      <c r="S15" s="185"/>
      <c r="T15" s="185"/>
      <c r="U15" s="185"/>
      <c r="V15" s="185"/>
      <c r="W15" s="185"/>
      <c r="X15" s="185"/>
    </row>
    <row r="16" customHeight="1" spans="1:24">
      <c r="A16" s="171" t="s">
        <v>197</v>
      </c>
      <c r="B16" s="171" t="s">
        <v>71</v>
      </c>
      <c r="C16" s="281" t="s">
        <v>213</v>
      </c>
      <c r="D16" s="171" t="s">
        <v>214</v>
      </c>
      <c r="E16" s="171" t="s">
        <v>103</v>
      </c>
      <c r="F16" s="171" t="s">
        <v>104</v>
      </c>
      <c r="G16" s="171" t="s">
        <v>215</v>
      </c>
      <c r="H16" s="194" t="s">
        <v>216</v>
      </c>
      <c r="I16" s="202">
        <v>3600</v>
      </c>
      <c r="J16" s="203">
        <v>3600</v>
      </c>
      <c r="K16" s="204"/>
      <c r="L16" s="205"/>
      <c r="M16" s="202">
        <v>3600</v>
      </c>
      <c r="N16" s="185"/>
      <c r="O16" s="186"/>
      <c r="P16" s="185"/>
      <c r="Q16" s="185"/>
      <c r="R16" s="185"/>
      <c r="S16" s="185"/>
      <c r="T16" s="185"/>
      <c r="U16" s="185"/>
      <c r="V16" s="185"/>
      <c r="W16" s="185"/>
      <c r="X16" s="185"/>
    </row>
    <row r="17" customHeight="1" spans="1:24">
      <c r="A17" s="171" t="s">
        <v>197</v>
      </c>
      <c r="B17" s="171" t="s">
        <v>71</v>
      </c>
      <c r="C17" s="281" t="s">
        <v>213</v>
      </c>
      <c r="D17" s="171" t="s">
        <v>214</v>
      </c>
      <c r="E17" s="171" t="s">
        <v>103</v>
      </c>
      <c r="F17" s="171" t="s">
        <v>104</v>
      </c>
      <c r="G17" s="171" t="s">
        <v>217</v>
      </c>
      <c r="H17" s="194" t="s">
        <v>218</v>
      </c>
      <c r="I17" s="202">
        <v>8433</v>
      </c>
      <c r="J17" s="203">
        <v>8433</v>
      </c>
      <c r="K17" s="204"/>
      <c r="L17" s="205"/>
      <c r="M17" s="202">
        <v>8433</v>
      </c>
      <c r="N17" s="185"/>
      <c r="O17" s="186"/>
      <c r="P17" s="185"/>
      <c r="Q17" s="185"/>
      <c r="R17" s="185"/>
      <c r="S17" s="185"/>
      <c r="T17" s="185"/>
      <c r="U17" s="185"/>
      <c r="V17" s="185"/>
      <c r="W17" s="185"/>
      <c r="X17" s="185"/>
    </row>
    <row r="18" customHeight="1" spans="1:24">
      <c r="A18" s="171" t="s">
        <v>197</v>
      </c>
      <c r="B18" s="171" t="s">
        <v>71</v>
      </c>
      <c r="C18" s="281" t="s">
        <v>213</v>
      </c>
      <c r="D18" s="171" t="s">
        <v>214</v>
      </c>
      <c r="E18" s="171" t="s">
        <v>103</v>
      </c>
      <c r="F18" s="171" t="s">
        <v>104</v>
      </c>
      <c r="G18" s="171" t="s">
        <v>219</v>
      </c>
      <c r="H18" s="194" t="s">
        <v>220</v>
      </c>
      <c r="I18" s="202">
        <v>21600</v>
      </c>
      <c r="J18" s="203">
        <v>21600</v>
      </c>
      <c r="K18" s="204"/>
      <c r="L18" s="205"/>
      <c r="M18" s="202">
        <v>21600</v>
      </c>
      <c r="N18" s="185"/>
      <c r="O18" s="186"/>
      <c r="P18" s="185"/>
      <c r="Q18" s="185"/>
      <c r="R18" s="185"/>
      <c r="S18" s="185"/>
      <c r="T18" s="185"/>
      <c r="U18" s="185"/>
      <c r="V18" s="185"/>
      <c r="W18" s="185"/>
      <c r="X18" s="185"/>
    </row>
    <row r="19" customHeight="1" spans="1:24">
      <c r="A19" s="171" t="s">
        <v>197</v>
      </c>
      <c r="B19" s="171" t="s">
        <v>71</v>
      </c>
      <c r="C19" s="281" t="s">
        <v>213</v>
      </c>
      <c r="D19" s="171" t="s">
        <v>214</v>
      </c>
      <c r="E19" s="171" t="s">
        <v>103</v>
      </c>
      <c r="F19" s="171" t="s">
        <v>104</v>
      </c>
      <c r="G19" s="171" t="s">
        <v>200</v>
      </c>
      <c r="H19" s="194" t="s">
        <v>201</v>
      </c>
      <c r="I19" s="202">
        <v>27000</v>
      </c>
      <c r="J19" s="203">
        <v>27000</v>
      </c>
      <c r="K19" s="204"/>
      <c r="L19" s="205"/>
      <c r="M19" s="202">
        <v>27000</v>
      </c>
      <c r="N19" s="185"/>
      <c r="O19" s="186"/>
      <c r="P19" s="185"/>
      <c r="Q19" s="185"/>
      <c r="R19" s="185"/>
      <c r="S19" s="185"/>
      <c r="T19" s="185"/>
      <c r="U19" s="185"/>
      <c r="V19" s="185"/>
      <c r="W19" s="185"/>
      <c r="X19" s="185"/>
    </row>
    <row r="20" customHeight="1" spans="1:24">
      <c r="A20" s="171" t="s">
        <v>197</v>
      </c>
      <c r="B20" s="171" t="s">
        <v>71</v>
      </c>
      <c r="C20" s="281" t="s">
        <v>213</v>
      </c>
      <c r="D20" s="171" t="s">
        <v>214</v>
      </c>
      <c r="E20" s="171" t="s">
        <v>103</v>
      </c>
      <c r="F20" s="171" t="s">
        <v>104</v>
      </c>
      <c r="G20" s="171" t="s">
        <v>221</v>
      </c>
      <c r="H20" s="194" t="s">
        <v>222</v>
      </c>
      <c r="I20" s="202">
        <v>7980</v>
      </c>
      <c r="J20" s="203">
        <v>7980</v>
      </c>
      <c r="K20" s="204"/>
      <c r="L20" s="205"/>
      <c r="M20" s="202">
        <v>7980</v>
      </c>
      <c r="N20" s="185"/>
      <c r="O20" s="186"/>
      <c r="P20" s="185"/>
      <c r="Q20" s="185"/>
      <c r="R20" s="185"/>
      <c r="S20" s="185"/>
      <c r="T20" s="185"/>
      <c r="U20" s="185"/>
      <c r="V20" s="185"/>
      <c r="W20" s="185"/>
      <c r="X20" s="185"/>
    </row>
    <row r="21" customHeight="1" spans="1:24">
      <c r="A21" s="171" t="s">
        <v>197</v>
      </c>
      <c r="B21" s="171" t="s">
        <v>71</v>
      </c>
      <c r="C21" s="281" t="s">
        <v>213</v>
      </c>
      <c r="D21" s="171" t="s">
        <v>214</v>
      </c>
      <c r="E21" s="171" t="s">
        <v>103</v>
      </c>
      <c r="F21" s="171" t="s">
        <v>104</v>
      </c>
      <c r="G21" s="171" t="s">
        <v>223</v>
      </c>
      <c r="H21" s="194" t="s">
        <v>224</v>
      </c>
      <c r="I21" s="202">
        <v>18000</v>
      </c>
      <c r="J21" s="203">
        <v>18000</v>
      </c>
      <c r="K21" s="204"/>
      <c r="L21" s="205"/>
      <c r="M21" s="202">
        <v>18000</v>
      </c>
      <c r="N21" s="185"/>
      <c r="O21" s="186"/>
      <c r="P21" s="185"/>
      <c r="Q21" s="185"/>
      <c r="R21" s="185"/>
      <c r="S21" s="185"/>
      <c r="T21" s="185"/>
      <c r="U21" s="185"/>
      <c r="V21" s="185"/>
      <c r="W21" s="185"/>
      <c r="X21" s="185"/>
    </row>
    <row r="22" customHeight="1" spans="1:24">
      <c r="A22" s="171" t="s">
        <v>197</v>
      </c>
      <c r="B22" s="171" t="s">
        <v>71</v>
      </c>
      <c r="C22" s="281" t="s">
        <v>213</v>
      </c>
      <c r="D22" s="171" t="s">
        <v>214</v>
      </c>
      <c r="E22" s="171" t="s">
        <v>103</v>
      </c>
      <c r="F22" s="171" t="s">
        <v>104</v>
      </c>
      <c r="G22" s="171" t="s">
        <v>225</v>
      </c>
      <c r="H22" s="194" t="s">
        <v>226</v>
      </c>
      <c r="I22" s="202">
        <v>3150</v>
      </c>
      <c r="J22" s="203">
        <v>3150</v>
      </c>
      <c r="K22" s="204"/>
      <c r="L22" s="205"/>
      <c r="M22" s="202">
        <v>3150</v>
      </c>
      <c r="N22" s="185"/>
      <c r="O22" s="186"/>
      <c r="P22" s="185"/>
      <c r="Q22" s="185"/>
      <c r="R22" s="185"/>
      <c r="S22" s="185"/>
      <c r="T22" s="185"/>
      <c r="U22" s="185"/>
      <c r="V22" s="185"/>
      <c r="W22" s="185"/>
      <c r="X22" s="185"/>
    </row>
    <row r="23" customHeight="1" spans="1:24">
      <c r="A23" s="171" t="s">
        <v>197</v>
      </c>
      <c r="B23" s="171" t="s">
        <v>71</v>
      </c>
      <c r="C23" s="281" t="s">
        <v>213</v>
      </c>
      <c r="D23" s="171" t="s">
        <v>214</v>
      </c>
      <c r="E23" s="171" t="s">
        <v>103</v>
      </c>
      <c r="F23" s="171" t="s">
        <v>104</v>
      </c>
      <c r="G23" s="171" t="s">
        <v>227</v>
      </c>
      <c r="H23" s="194" t="s">
        <v>228</v>
      </c>
      <c r="I23" s="202">
        <v>14400</v>
      </c>
      <c r="J23" s="203">
        <v>14400</v>
      </c>
      <c r="K23" s="204"/>
      <c r="L23" s="205"/>
      <c r="M23" s="202">
        <v>14400</v>
      </c>
      <c r="N23" s="185"/>
      <c r="O23" s="186"/>
      <c r="P23" s="185"/>
      <c r="Q23" s="185"/>
      <c r="R23" s="185"/>
      <c r="S23" s="185"/>
      <c r="T23" s="185"/>
      <c r="U23" s="185"/>
      <c r="V23" s="185"/>
      <c r="W23" s="185"/>
      <c r="X23" s="185"/>
    </row>
    <row r="24" customHeight="1" spans="1:24">
      <c r="A24" s="171" t="s">
        <v>197</v>
      </c>
      <c r="B24" s="171" t="s">
        <v>71</v>
      </c>
      <c r="C24" s="281" t="s">
        <v>229</v>
      </c>
      <c r="D24" s="171" t="s">
        <v>230</v>
      </c>
      <c r="E24" s="171" t="s">
        <v>103</v>
      </c>
      <c r="F24" s="171" t="s">
        <v>104</v>
      </c>
      <c r="G24" s="171" t="s">
        <v>231</v>
      </c>
      <c r="H24" s="194" t="s">
        <v>232</v>
      </c>
      <c r="I24" s="202">
        <v>12000</v>
      </c>
      <c r="J24" s="203">
        <v>12000</v>
      </c>
      <c r="K24" s="204"/>
      <c r="L24" s="205"/>
      <c r="M24" s="202">
        <v>12000</v>
      </c>
      <c r="N24" s="185"/>
      <c r="O24" s="186"/>
      <c r="P24" s="185"/>
      <c r="Q24" s="185"/>
      <c r="R24" s="185"/>
      <c r="S24" s="185"/>
      <c r="T24" s="185"/>
      <c r="U24" s="185"/>
      <c r="V24" s="185"/>
      <c r="W24" s="185"/>
      <c r="X24" s="185"/>
    </row>
    <row r="25" customHeight="1" spans="1:24">
      <c r="A25" s="171" t="s">
        <v>197</v>
      </c>
      <c r="B25" s="171" t="s">
        <v>71</v>
      </c>
      <c r="C25" s="172" t="s">
        <v>233</v>
      </c>
      <c r="D25" s="171" t="s">
        <v>234</v>
      </c>
      <c r="E25" s="171" t="s">
        <v>103</v>
      </c>
      <c r="F25" s="171" t="s">
        <v>104</v>
      </c>
      <c r="G25" s="171" t="s">
        <v>235</v>
      </c>
      <c r="H25" s="194" t="s">
        <v>236</v>
      </c>
      <c r="I25" s="202">
        <v>412128</v>
      </c>
      <c r="J25" s="203">
        <v>412128</v>
      </c>
      <c r="K25" s="204"/>
      <c r="L25" s="205"/>
      <c r="M25" s="202">
        <v>412128</v>
      </c>
      <c r="N25" s="185"/>
      <c r="O25" s="186"/>
      <c r="P25" s="185"/>
      <c r="Q25" s="185"/>
      <c r="R25" s="185"/>
      <c r="S25" s="185"/>
      <c r="T25" s="185"/>
      <c r="U25" s="185"/>
      <c r="V25" s="185"/>
      <c r="W25" s="185"/>
      <c r="X25" s="185"/>
    </row>
    <row r="26" customHeight="1" spans="1:24">
      <c r="A26" s="171" t="s">
        <v>197</v>
      </c>
      <c r="B26" s="171" t="s">
        <v>71</v>
      </c>
      <c r="C26" s="172" t="s">
        <v>233</v>
      </c>
      <c r="D26" s="171" t="s">
        <v>234</v>
      </c>
      <c r="E26" s="171" t="s">
        <v>103</v>
      </c>
      <c r="F26" s="171" t="s">
        <v>104</v>
      </c>
      <c r="G26" s="171" t="s">
        <v>237</v>
      </c>
      <c r="H26" s="194" t="s">
        <v>238</v>
      </c>
      <c r="I26" s="202">
        <v>107100</v>
      </c>
      <c r="J26" s="203">
        <v>107100</v>
      </c>
      <c r="K26" s="204"/>
      <c r="L26" s="205"/>
      <c r="M26" s="202">
        <v>107100</v>
      </c>
      <c r="N26" s="185"/>
      <c r="O26" s="186"/>
      <c r="P26" s="185"/>
      <c r="Q26" s="185"/>
      <c r="R26" s="185"/>
      <c r="S26" s="185"/>
      <c r="T26" s="185"/>
      <c r="U26" s="185"/>
      <c r="V26" s="185"/>
      <c r="W26" s="185"/>
      <c r="X26" s="185"/>
    </row>
    <row r="27" customHeight="1" spans="1:24">
      <c r="A27" s="171" t="s">
        <v>197</v>
      </c>
      <c r="B27" s="171" t="s">
        <v>71</v>
      </c>
      <c r="C27" s="172" t="s">
        <v>233</v>
      </c>
      <c r="D27" s="171" t="s">
        <v>234</v>
      </c>
      <c r="E27" s="171" t="s">
        <v>103</v>
      </c>
      <c r="F27" s="171" t="s">
        <v>104</v>
      </c>
      <c r="G27" s="171" t="s">
        <v>237</v>
      </c>
      <c r="H27" s="194" t="s">
        <v>238</v>
      </c>
      <c r="I27" s="202">
        <v>463080</v>
      </c>
      <c r="J27" s="203">
        <v>463080</v>
      </c>
      <c r="K27" s="204"/>
      <c r="L27" s="205"/>
      <c r="M27" s="202">
        <v>463080</v>
      </c>
      <c r="N27" s="185"/>
      <c r="O27" s="186"/>
      <c r="P27" s="185"/>
      <c r="Q27" s="185"/>
      <c r="R27" s="185"/>
      <c r="S27" s="185"/>
      <c r="T27" s="185"/>
      <c r="U27" s="185"/>
      <c r="V27" s="185"/>
      <c r="W27" s="185"/>
      <c r="X27" s="185"/>
    </row>
    <row r="28" customHeight="1" spans="1:24">
      <c r="A28" s="171" t="s">
        <v>197</v>
      </c>
      <c r="B28" s="171" t="s">
        <v>71</v>
      </c>
      <c r="C28" s="172" t="s">
        <v>233</v>
      </c>
      <c r="D28" s="171" t="s">
        <v>234</v>
      </c>
      <c r="E28" s="171" t="s">
        <v>103</v>
      </c>
      <c r="F28" s="171" t="s">
        <v>104</v>
      </c>
      <c r="G28" s="171" t="s">
        <v>204</v>
      </c>
      <c r="H28" s="194" t="s">
        <v>205</v>
      </c>
      <c r="I28" s="202">
        <v>34344</v>
      </c>
      <c r="J28" s="203">
        <v>34344</v>
      </c>
      <c r="K28" s="204"/>
      <c r="L28" s="205"/>
      <c r="M28" s="202">
        <v>34344</v>
      </c>
      <c r="N28" s="185"/>
      <c r="O28" s="186"/>
      <c r="P28" s="185"/>
      <c r="Q28" s="185"/>
      <c r="R28" s="185"/>
      <c r="S28" s="185"/>
      <c r="T28" s="185"/>
      <c r="U28" s="185"/>
      <c r="V28" s="185"/>
      <c r="W28" s="185"/>
      <c r="X28" s="185"/>
    </row>
    <row r="29" customHeight="1" spans="1:24">
      <c r="A29" s="171" t="s">
        <v>197</v>
      </c>
      <c r="B29" s="171" t="s">
        <v>71</v>
      </c>
      <c r="C29" s="172" t="s">
        <v>239</v>
      </c>
      <c r="D29" s="171" t="s">
        <v>240</v>
      </c>
      <c r="E29" s="171" t="s">
        <v>111</v>
      </c>
      <c r="F29" s="171" t="s">
        <v>112</v>
      </c>
      <c r="G29" s="171" t="s">
        <v>241</v>
      </c>
      <c r="H29" s="194" t="s">
        <v>242</v>
      </c>
      <c r="I29" s="202">
        <v>182115</v>
      </c>
      <c r="J29" s="203">
        <v>182115</v>
      </c>
      <c r="K29" s="204"/>
      <c r="L29" s="205"/>
      <c r="M29" s="202">
        <v>182115</v>
      </c>
      <c r="N29" s="185"/>
      <c r="O29" s="186"/>
      <c r="P29" s="185"/>
      <c r="Q29" s="185"/>
      <c r="R29" s="185"/>
      <c r="S29" s="185"/>
      <c r="T29" s="185"/>
      <c r="U29" s="185"/>
      <c r="V29" s="185"/>
      <c r="W29" s="185"/>
      <c r="X29" s="185"/>
    </row>
    <row r="30" customHeight="1" spans="1:24">
      <c r="A30" s="171" t="s">
        <v>197</v>
      </c>
      <c r="B30" s="171" t="s">
        <v>71</v>
      </c>
      <c r="C30" s="172" t="s">
        <v>239</v>
      </c>
      <c r="D30" s="171" t="s">
        <v>240</v>
      </c>
      <c r="E30" s="171" t="s">
        <v>119</v>
      </c>
      <c r="F30" s="171" t="s">
        <v>120</v>
      </c>
      <c r="G30" s="171" t="s">
        <v>243</v>
      </c>
      <c r="H30" s="194" t="s">
        <v>244</v>
      </c>
      <c r="I30" s="202">
        <v>78363</v>
      </c>
      <c r="J30" s="203">
        <v>78363</v>
      </c>
      <c r="K30" s="204"/>
      <c r="L30" s="205"/>
      <c r="M30" s="202">
        <v>78363</v>
      </c>
      <c r="N30" s="185"/>
      <c r="O30" s="186"/>
      <c r="P30" s="185"/>
      <c r="Q30" s="185"/>
      <c r="R30" s="185"/>
      <c r="S30" s="185"/>
      <c r="T30" s="185"/>
      <c r="U30" s="185"/>
      <c r="V30" s="185"/>
      <c r="W30" s="185"/>
      <c r="X30" s="185"/>
    </row>
    <row r="31" customHeight="1" spans="1:24">
      <c r="A31" s="171" t="s">
        <v>197</v>
      </c>
      <c r="B31" s="171" t="s">
        <v>71</v>
      </c>
      <c r="C31" s="172" t="s">
        <v>239</v>
      </c>
      <c r="D31" s="171" t="s">
        <v>240</v>
      </c>
      <c r="E31" s="171" t="s">
        <v>121</v>
      </c>
      <c r="F31" s="171" t="s">
        <v>122</v>
      </c>
      <c r="G31" s="171" t="s">
        <v>245</v>
      </c>
      <c r="H31" s="194" t="s">
        <v>246</v>
      </c>
      <c r="I31" s="202">
        <v>59604</v>
      </c>
      <c r="J31" s="203">
        <v>59604</v>
      </c>
      <c r="K31" s="204"/>
      <c r="L31" s="205"/>
      <c r="M31" s="202">
        <v>59604</v>
      </c>
      <c r="N31" s="185"/>
      <c r="O31" s="186"/>
      <c r="P31" s="185"/>
      <c r="Q31" s="185"/>
      <c r="R31" s="185"/>
      <c r="S31" s="185"/>
      <c r="T31" s="185"/>
      <c r="U31" s="185"/>
      <c r="V31" s="185"/>
      <c r="W31" s="185"/>
      <c r="X31" s="185"/>
    </row>
    <row r="32" customHeight="1" spans="1:24">
      <c r="A32" s="171" t="s">
        <v>197</v>
      </c>
      <c r="B32" s="171" t="s">
        <v>71</v>
      </c>
      <c r="C32" s="172" t="s">
        <v>239</v>
      </c>
      <c r="D32" s="171" t="s">
        <v>240</v>
      </c>
      <c r="E32" s="171" t="s">
        <v>123</v>
      </c>
      <c r="F32" s="171" t="s">
        <v>124</v>
      </c>
      <c r="G32" s="171" t="s">
        <v>247</v>
      </c>
      <c r="H32" s="194" t="s">
        <v>248</v>
      </c>
      <c r="I32" s="202">
        <v>5724</v>
      </c>
      <c r="J32" s="203">
        <v>5724</v>
      </c>
      <c r="K32" s="204"/>
      <c r="L32" s="205"/>
      <c r="M32" s="202">
        <v>5724</v>
      </c>
      <c r="N32" s="185"/>
      <c r="O32" s="186"/>
      <c r="P32" s="185"/>
      <c r="Q32" s="185"/>
      <c r="R32" s="185"/>
      <c r="S32" s="185"/>
      <c r="T32" s="185"/>
      <c r="U32" s="185"/>
      <c r="V32" s="185"/>
      <c r="W32" s="185"/>
      <c r="X32" s="185"/>
    </row>
    <row r="33" customHeight="1" spans="1:24">
      <c r="A33" s="171" t="s">
        <v>197</v>
      </c>
      <c r="B33" s="171" t="s">
        <v>71</v>
      </c>
      <c r="C33" s="172" t="s">
        <v>239</v>
      </c>
      <c r="D33" s="171" t="s">
        <v>240</v>
      </c>
      <c r="E33" s="171" t="s">
        <v>123</v>
      </c>
      <c r="F33" s="171" t="s">
        <v>124</v>
      </c>
      <c r="G33" s="171" t="s">
        <v>247</v>
      </c>
      <c r="H33" s="194" t="s">
        <v>248</v>
      </c>
      <c r="I33" s="202">
        <v>1985.52</v>
      </c>
      <c r="J33" s="203">
        <v>1985.52</v>
      </c>
      <c r="K33" s="204"/>
      <c r="L33" s="205"/>
      <c r="M33" s="202">
        <v>1985.52</v>
      </c>
      <c r="N33" s="185"/>
      <c r="O33" s="186"/>
      <c r="P33" s="185"/>
      <c r="Q33" s="185"/>
      <c r="R33" s="185"/>
      <c r="S33" s="185"/>
      <c r="T33" s="185"/>
      <c r="U33" s="185"/>
      <c r="V33" s="185"/>
      <c r="W33" s="185"/>
      <c r="X33" s="185"/>
    </row>
    <row r="34" customHeight="1" spans="1:24">
      <c r="A34" s="171" t="s">
        <v>197</v>
      </c>
      <c r="B34" s="171" t="s">
        <v>71</v>
      </c>
      <c r="C34" s="172" t="s">
        <v>249</v>
      </c>
      <c r="D34" s="171" t="s">
        <v>250</v>
      </c>
      <c r="E34" s="171" t="s">
        <v>113</v>
      </c>
      <c r="F34" s="171" t="s">
        <v>114</v>
      </c>
      <c r="G34" s="171" t="s">
        <v>251</v>
      </c>
      <c r="H34" s="194" t="s">
        <v>252</v>
      </c>
      <c r="I34" s="202">
        <v>32400</v>
      </c>
      <c r="J34" s="203">
        <v>32400</v>
      </c>
      <c r="K34" s="204"/>
      <c r="L34" s="205"/>
      <c r="M34" s="202">
        <v>32400</v>
      </c>
      <c r="N34" s="185"/>
      <c r="O34" s="186"/>
      <c r="P34" s="185"/>
      <c r="Q34" s="185"/>
      <c r="R34" s="185"/>
      <c r="S34" s="185"/>
      <c r="T34" s="185"/>
      <c r="U34" s="185"/>
      <c r="V34" s="185"/>
      <c r="W34" s="185"/>
      <c r="X34" s="185"/>
    </row>
    <row r="35" customHeight="1" spans="1:24">
      <c r="A35" s="171" t="s">
        <v>197</v>
      </c>
      <c r="B35" s="171" t="s">
        <v>71</v>
      </c>
      <c r="C35" s="172" t="s">
        <v>249</v>
      </c>
      <c r="D35" s="171" t="s">
        <v>250</v>
      </c>
      <c r="E35" s="171" t="s">
        <v>113</v>
      </c>
      <c r="F35" s="171" t="s">
        <v>114</v>
      </c>
      <c r="G35" s="171" t="s">
        <v>251</v>
      </c>
      <c r="H35" s="194" t="s">
        <v>252</v>
      </c>
      <c r="I35" s="202">
        <v>43200</v>
      </c>
      <c r="J35" s="203">
        <v>43200</v>
      </c>
      <c r="K35" s="204"/>
      <c r="L35" s="205"/>
      <c r="M35" s="202">
        <v>43200</v>
      </c>
      <c r="N35" s="185"/>
      <c r="O35" s="186"/>
      <c r="P35" s="185"/>
      <c r="Q35" s="185"/>
      <c r="R35" s="185"/>
      <c r="S35" s="185"/>
      <c r="T35" s="185"/>
      <c r="U35" s="185"/>
      <c r="V35" s="185"/>
      <c r="W35" s="185"/>
      <c r="X35" s="185"/>
    </row>
    <row r="36" customHeight="1" spans="1:24">
      <c r="A36" s="171" t="s">
        <v>197</v>
      </c>
      <c r="B36" s="171" t="s">
        <v>71</v>
      </c>
      <c r="C36" s="172" t="s">
        <v>253</v>
      </c>
      <c r="D36" s="171" t="s">
        <v>254</v>
      </c>
      <c r="E36" s="171" t="s">
        <v>103</v>
      </c>
      <c r="F36" s="171" t="s">
        <v>104</v>
      </c>
      <c r="G36" s="171" t="s">
        <v>221</v>
      </c>
      <c r="H36" s="194" t="s">
        <v>222</v>
      </c>
      <c r="I36" s="202">
        <v>79800</v>
      </c>
      <c r="J36" s="203">
        <v>79800</v>
      </c>
      <c r="K36" s="204"/>
      <c r="L36" s="205"/>
      <c r="M36" s="202">
        <v>79800</v>
      </c>
      <c r="N36" s="185"/>
      <c r="O36" s="186"/>
      <c r="P36" s="185"/>
      <c r="Q36" s="185"/>
      <c r="R36" s="185"/>
      <c r="S36" s="185"/>
      <c r="T36" s="185"/>
      <c r="U36" s="185"/>
      <c r="V36" s="185"/>
      <c r="W36" s="185"/>
      <c r="X36" s="185"/>
    </row>
    <row r="37" customHeight="1" spans="1:24">
      <c r="A37" s="171" t="s">
        <v>197</v>
      </c>
      <c r="B37" s="171" t="s">
        <v>71</v>
      </c>
      <c r="C37" s="172" t="s">
        <v>255</v>
      </c>
      <c r="D37" s="171" t="s">
        <v>130</v>
      </c>
      <c r="E37" s="171" t="s">
        <v>129</v>
      </c>
      <c r="F37" s="171" t="s">
        <v>130</v>
      </c>
      <c r="G37" s="171" t="s">
        <v>256</v>
      </c>
      <c r="H37" s="194" t="s">
        <v>130</v>
      </c>
      <c r="I37" s="202">
        <v>167484</v>
      </c>
      <c r="J37" s="203">
        <v>167484</v>
      </c>
      <c r="K37" s="204"/>
      <c r="L37" s="205"/>
      <c r="M37" s="202">
        <v>167484</v>
      </c>
      <c r="N37" s="185"/>
      <c r="O37" s="186"/>
      <c r="P37" s="185"/>
      <c r="Q37" s="185"/>
      <c r="R37" s="185"/>
      <c r="S37" s="185"/>
      <c r="T37" s="185"/>
      <c r="U37" s="185"/>
      <c r="V37" s="185"/>
      <c r="W37" s="185"/>
      <c r="X37" s="185"/>
    </row>
    <row r="38" ht="20.25" customHeight="1" spans="1:24">
      <c r="A38" s="195" t="s">
        <v>56</v>
      </c>
      <c r="B38" s="196"/>
      <c r="C38" s="196"/>
      <c r="D38" s="196"/>
      <c r="E38" s="196"/>
      <c r="F38" s="196"/>
      <c r="G38" s="196"/>
      <c r="H38" s="196"/>
      <c r="I38" s="202">
        <v>2235643.08</v>
      </c>
      <c r="J38" s="203">
        <v>2235643.08</v>
      </c>
      <c r="K38" s="206"/>
      <c r="L38" s="207"/>
      <c r="M38" s="202">
        <v>2235643.08</v>
      </c>
      <c r="N38" s="26"/>
      <c r="O38" s="186"/>
      <c r="P38" s="26"/>
      <c r="Q38" s="26"/>
      <c r="R38" s="26"/>
      <c r="S38" s="26"/>
      <c r="T38" s="26"/>
      <c r="U38" s="26"/>
      <c r="V38" s="26"/>
      <c r="W38" s="26"/>
      <c r="X38" s="26"/>
    </row>
    <row r="62" customHeight="1" spans="4:4">
      <c r="D62" s="75"/>
    </row>
    <row r="64" customHeight="1" spans="1:4">
      <c r="A64" s="75"/>
      <c r="B64" s="75"/>
      <c r="C64" s="75"/>
      <c r="D64" s="75"/>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T22" sqref="T22"/>
    </sheetView>
  </sheetViews>
  <sheetFormatPr defaultColWidth="9.14814814814815" defaultRowHeight="14.25" customHeight="1"/>
  <cols>
    <col min="1" max="1" width="10.2777777777778" customWidth="1"/>
    <col min="2" max="2" width="13.4259259259259" customWidth="1"/>
    <col min="3" max="3" width="32.8425925925926" customWidth="1"/>
    <col min="4" max="4" width="23.8518518518519" customWidth="1"/>
    <col min="5" max="5" width="11.1481481481481"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86"/>
      <c r="B1" s="86"/>
      <c r="C1" s="86"/>
      <c r="D1" s="86"/>
      <c r="E1" s="86"/>
      <c r="F1" s="86"/>
      <c r="G1" s="86"/>
      <c r="H1" s="86"/>
      <c r="I1" s="86"/>
      <c r="J1" s="86"/>
      <c r="K1" s="86"/>
      <c r="L1" s="86"/>
      <c r="M1" s="86"/>
      <c r="N1" s="86"/>
      <c r="O1" s="86"/>
      <c r="P1" s="86"/>
      <c r="Q1" s="86"/>
      <c r="R1" s="86"/>
      <c r="S1" s="86"/>
      <c r="T1" s="86"/>
      <c r="U1" s="86"/>
      <c r="V1" s="86"/>
      <c r="W1" s="86"/>
    </row>
    <row r="2" ht="13.5" customHeight="1" spans="2:23">
      <c r="B2" s="163"/>
      <c r="E2" s="164"/>
      <c r="F2" s="164"/>
      <c r="G2" s="164"/>
      <c r="H2" s="164"/>
      <c r="U2" s="163"/>
      <c r="W2" s="188" t="s">
        <v>257</v>
      </c>
    </row>
    <row r="3" ht="46.5" customHeight="1" spans="1:23">
      <c r="A3" s="125" t="str">
        <f>"2025"&amp;"年部门项目支出预算表"</f>
        <v>2025年部门项目支出预算表</v>
      </c>
      <c r="B3" s="125"/>
      <c r="C3" s="125"/>
      <c r="D3" s="125"/>
      <c r="E3" s="125"/>
      <c r="F3" s="125"/>
      <c r="G3" s="125"/>
      <c r="H3" s="125"/>
      <c r="I3" s="125"/>
      <c r="J3" s="125"/>
      <c r="K3" s="125"/>
      <c r="L3" s="125"/>
      <c r="M3" s="125"/>
      <c r="N3" s="125"/>
      <c r="O3" s="125"/>
      <c r="P3" s="125"/>
      <c r="Q3" s="125"/>
      <c r="R3" s="125"/>
      <c r="S3" s="125"/>
      <c r="T3" s="125"/>
      <c r="U3" s="125"/>
      <c r="V3" s="125"/>
      <c r="W3" s="125"/>
    </row>
    <row r="4" ht="13.5" customHeight="1" spans="1:23">
      <c r="A4" s="132" t="str">
        <f>"单位名称："&amp;"昆明市西山区妇女联合会"</f>
        <v>单位名称：昆明市西山区妇女联合会</v>
      </c>
      <c r="B4" s="165"/>
      <c r="C4" s="165"/>
      <c r="D4" s="165"/>
      <c r="E4" s="165"/>
      <c r="F4" s="165"/>
      <c r="G4" s="165"/>
      <c r="H4" s="165"/>
      <c r="I4" s="127"/>
      <c r="J4" s="127"/>
      <c r="K4" s="127"/>
      <c r="L4" s="127"/>
      <c r="M4" s="127"/>
      <c r="N4" s="127"/>
      <c r="O4" s="127"/>
      <c r="P4" s="127"/>
      <c r="Q4" s="127"/>
      <c r="U4" s="163"/>
      <c r="W4" s="138" t="s">
        <v>2</v>
      </c>
    </row>
    <row r="5" ht="21.75" customHeight="1" spans="1:23">
      <c r="A5" s="166" t="s">
        <v>258</v>
      </c>
      <c r="B5" s="95" t="s">
        <v>181</v>
      </c>
      <c r="C5" s="166" t="s">
        <v>182</v>
      </c>
      <c r="D5" s="166" t="s">
        <v>259</v>
      </c>
      <c r="E5" s="95" t="s">
        <v>183</v>
      </c>
      <c r="F5" s="95" t="s">
        <v>184</v>
      </c>
      <c r="G5" s="95" t="s">
        <v>260</v>
      </c>
      <c r="H5" s="95" t="s">
        <v>261</v>
      </c>
      <c r="I5" s="176" t="s">
        <v>56</v>
      </c>
      <c r="J5" s="177" t="s">
        <v>262</v>
      </c>
      <c r="K5" s="178"/>
      <c r="L5" s="178"/>
      <c r="M5" s="179"/>
      <c r="N5" s="177" t="s">
        <v>189</v>
      </c>
      <c r="O5" s="178"/>
      <c r="P5" s="179"/>
      <c r="Q5" s="95" t="s">
        <v>62</v>
      </c>
      <c r="R5" s="177" t="s">
        <v>63</v>
      </c>
      <c r="S5" s="178"/>
      <c r="T5" s="178"/>
      <c r="U5" s="178"/>
      <c r="V5" s="178"/>
      <c r="W5" s="179"/>
    </row>
    <row r="6" ht="21.75" customHeight="1" spans="1:23">
      <c r="A6" s="167"/>
      <c r="B6" s="168"/>
      <c r="C6" s="167"/>
      <c r="D6" s="167"/>
      <c r="E6" s="98"/>
      <c r="F6" s="98"/>
      <c r="G6" s="98"/>
      <c r="H6" s="98"/>
      <c r="I6" s="168"/>
      <c r="J6" s="180" t="s">
        <v>59</v>
      </c>
      <c r="K6" s="181"/>
      <c r="L6" s="95" t="s">
        <v>60</v>
      </c>
      <c r="M6" s="95" t="s">
        <v>61</v>
      </c>
      <c r="N6" s="95" t="s">
        <v>59</v>
      </c>
      <c r="O6" s="95" t="s">
        <v>60</v>
      </c>
      <c r="P6" s="95" t="s">
        <v>61</v>
      </c>
      <c r="Q6" s="98"/>
      <c r="R6" s="95" t="s">
        <v>58</v>
      </c>
      <c r="S6" s="95" t="s">
        <v>65</v>
      </c>
      <c r="T6" s="95" t="s">
        <v>195</v>
      </c>
      <c r="U6" s="95" t="s">
        <v>67</v>
      </c>
      <c r="V6" s="95" t="s">
        <v>68</v>
      </c>
      <c r="W6" s="95" t="s">
        <v>69</v>
      </c>
    </row>
    <row r="7" ht="21" customHeight="1" spans="1:23">
      <c r="A7" s="168"/>
      <c r="B7" s="168"/>
      <c r="C7" s="168"/>
      <c r="D7" s="168"/>
      <c r="E7" s="168"/>
      <c r="F7" s="168"/>
      <c r="G7" s="168"/>
      <c r="H7" s="168"/>
      <c r="I7" s="168"/>
      <c r="J7" s="182" t="s">
        <v>58</v>
      </c>
      <c r="K7" s="183"/>
      <c r="L7" s="168"/>
      <c r="M7" s="168"/>
      <c r="N7" s="168"/>
      <c r="O7" s="168"/>
      <c r="P7" s="168"/>
      <c r="Q7" s="168"/>
      <c r="R7" s="168"/>
      <c r="S7" s="168"/>
      <c r="T7" s="168"/>
      <c r="U7" s="168"/>
      <c r="V7" s="168"/>
      <c r="W7" s="168"/>
    </row>
    <row r="8" ht="39.75" customHeight="1" spans="1:23">
      <c r="A8" s="169"/>
      <c r="B8" s="104"/>
      <c r="C8" s="169"/>
      <c r="D8" s="169"/>
      <c r="E8" s="101"/>
      <c r="F8" s="101"/>
      <c r="G8" s="101"/>
      <c r="H8" s="101"/>
      <c r="I8" s="104"/>
      <c r="J8" s="184" t="s">
        <v>58</v>
      </c>
      <c r="K8" s="184" t="s">
        <v>263</v>
      </c>
      <c r="L8" s="101"/>
      <c r="M8" s="101"/>
      <c r="N8" s="101"/>
      <c r="O8" s="101"/>
      <c r="P8" s="101"/>
      <c r="Q8" s="101"/>
      <c r="R8" s="101"/>
      <c r="S8" s="101"/>
      <c r="T8" s="101"/>
      <c r="U8" s="104"/>
      <c r="V8" s="101"/>
      <c r="W8" s="101"/>
    </row>
    <row r="9" ht="14" customHeight="1" spans="1:23">
      <c r="A9" s="170">
        <v>1</v>
      </c>
      <c r="B9" s="170">
        <v>2</v>
      </c>
      <c r="C9" s="170">
        <v>3</v>
      </c>
      <c r="D9" s="170">
        <v>4</v>
      </c>
      <c r="E9" s="170">
        <v>5</v>
      </c>
      <c r="F9" s="170">
        <v>6</v>
      </c>
      <c r="G9" s="170">
        <v>7</v>
      </c>
      <c r="H9" s="170">
        <v>8</v>
      </c>
      <c r="I9" s="170">
        <v>9</v>
      </c>
      <c r="J9" s="170">
        <v>10</v>
      </c>
      <c r="K9" s="170">
        <v>11</v>
      </c>
      <c r="L9" s="185">
        <v>12</v>
      </c>
      <c r="M9" s="185">
        <v>13</v>
      </c>
      <c r="N9" s="185">
        <v>14</v>
      </c>
      <c r="O9" s="185">
        <v>15</v>
      </c>
      <c r="P9" s="185">
        <v>16</v>
      </c>
      <c r="Q9" s="185">
        <v>17</v>
      </c>
      <c r="R9" s="185">
        <v>18</v>
      </c>
      <c r="S9" s="185">
        <v>19</v>
      </c>
      <c r="T9" s="185">
        <v>20</v>
      </c>
      <c r="U9" s="170">
        <v>21</v>
      </c>
      <c r="V9" s="185">
        <v>22</v>
      </c>
      <c r="W9" s="170">
        <v>23</v>
      </c>
    </row>
    <row r="10" ht="15" hidden="1" customHeight="1" spans="1:23">
      <c r="A10" s="170"/>
      <c r="B10" s="170"/>
      <c r="C10" s="171" t="s">
        <v>199</v>
      </c>
      <c r="D10" s="171" t="s">
        <v>71</v>
      </c>
      <c r="E10" s="171" t="s">
        <v>103</v>
      </c>
      <c r="F10" s="171" t="s">
        <v>104</v>
      </c>
      <c r="G10" s="171">
        <v>30229</v>
      </c>
      <c r="H10" s="171" t="s">
        <v>201</v>
      </c>
      <c r="I10" s="186">
        <v>7200</v>
      </c>
      <c r="J10" s="186">
        <v>7200</v>
      </c>
      <c r="K10" s="170"/>
      <c r="L10" s="185"/>
      <c r="M10" s="185"/>
      <c r="N10" s="185"/>
      <c r="O10" s="185"/>
      <c r="P10" s="185"/>
      <c r="Q10" s="185"/>
      <c r="R10" s="185"/>
      <c r="S10" s="185"/>
      <c r="T10" s="185"/>
      <c r="U10" s="170"/>
      <c r="V10" s="185"/>
      <c r="W10" s="170"/>
    </row>
    <row r="11" ht="15" customHeight="1" spans="1:23">
      <c r="A11" s="24" t="s">
        <v>264</v>
      </c>
      <c r="B11" s="172" t="s">
        <v>265</v>
      </c>
      <c r="C11" s="25" t="s">
        <v>266</v>
      </c>
      <c r="D11" s="25" t="s">
        <v>71</v>
      </c>
      <c r="E11" s="24" t="s">
        <v>105</v>
      </c>
      <c r="F11" s="24" t="s">
        <v>106</v>
      </c>
      <c r="G11" s="24">
        <v>30227</v>
      </c>
      <c r="H11" s="24" t="s">
        <v>267</v>
      </c>
      <c r="I11" s="187">
        <v>30000</v>
      </c>
      <c r="J11" s="187">
        <v>30000</v>
      </c>
      <c r="K11" s="187">
        <v>30000</v>
      </c>
      <c r="L11" s="185"/>
      <c r="M11" s="185"/>
      <c r="N11" s="185"/>
      <c r="O11" s="185"/>
      <c r="P11" s="185"/>
      <c r="Q11" s="185"/>
      <c r="R11" s="185"/>
      <c r="S11" s="185"/>
      <c r="T11" s="185"/>
      <c r="U11" s="170"/>
      <c r="V11" s="185"/>
      <c r="W11" s="170"/>
    </row>
    <row r="12" ht="15" customHeight="1" spans="1:23">
      <c r="A12" s="24" t="s">
        <v>268</v>
      </c>
      <c r="B12" s="172" t="s">
        <v>269</v>
      </c>
      <c r="C12" s="25" t="s">
        <v>270</v>
      </c>
      <c r="D12" s="25" t="s">
        <v>71</v>
      </c>
      <c r="E12" s="24" t="s">
        <v>105</v>
      </c>
      <c r="F12" s="24" t="s">
        <v>106</v>
      </c>
      <c r="G12" s="24" t="s">
        <v>271</v>
      </c>
      <c r="H12" s="24" t="s">
        <v>267</v>
      </c>
      <c r="I12" s="187">
        <v>170000</v>
      </c>
      <c r="J12" s="187">
        <v>170000</v>
      </c>
      <c r="K12" s="187">
        <v>170000</v>
      </c>
      <c r="L12" s="185"/>
      <c r="M12" s="185"/>
      <c r="N12" s="185"/>
      <c r="O12" s="185"/>
      <c r="P12" s="185"/>
      <c r="Q12" s="185"/>
      <c r="R12" s="185"/>
      <c r="S12" s="185"/>
      <c r="T12" s="185"/>
      <c r="U12" s="170"/>
      <c r="V12" s="185"/>
      <c r="W12" s="170"/>
    </row>
    <row r="13" ht="15" customHeight="1" spans="1:23">
      <c r="A13" s="24" t="s">
        <v>264</v>
      </c>
      <c r="B13" s="172" t="s">
        <v>272</v>
      </c>
      <c r="C13" s="25" t="s">
        <v>273</v>
      </c>
      <c r="D13" s="25" t="s">
        <v>71</v>
      </c>
      <c r="E13" s="24" t="s">
        <v>105</v>
      </c>
      <c r="F13" s="24" t="s">
        <v>106</v>
      </c>
      <c r="G13" s="24" t="s">
        <v>274</v>
      </c>
      <c r="H13" s="24" t="s">
        <v>275</v>
      </c>
      <c r="I13" s="187">
        <v>99000</v>
      </c>
      <c r="J13" s="187">
        <v>99000</v>
      </c>
      <c r="K13" s="187">
        <v>99000</v>
      </c>
      <c r="L13" s="185"/>
      <c r="M13" s="185"/>
      <c r="N13" s="185"/>
      <c r="O13" s="185"/>
      <c r="P13" s="185"/>
      <c r="Q13" s="185"/>
      <c r="R13" s="185"/>
      <c r="S13" s="185"/>
      <c r="T13" s="185"/>
      <c r="U13" s="170"/>
      <c r="V13" s="185"/>
      <c r="W13" s="170"/>
    </row>
    <row r="14" ht="15" customHeight="1" spans="1:23">
      <c r="A14" s="24" t="s">
        <v>268</v>
      </c>
      <c r="B14" s="172" t="s">
        <v>276</v>
      </c>
      <c r="C14" s="25" t="s">
        <v>277</v>
      </c>
      <c r="D14" s="25" t="s">
        <v>71</v>
      </c>
      <c r="E14" s="24" t="s">
        <v>105</v>
      </c>
      <c r="F14" s="24" t="s">
        <v>106</v>
      </c>
      <c r="G14" s="24" t="s">
        <v>271</v>
      </c>
      <c r="H14" s="24" t="s">
        <v>267</v>
      </c>
      <c r="I14" s="187">
        <v>50000</v>
      </c>
      <c r="J14" s="187">
        <v>50000</v>
      </c>
      <c r="K14" s="187">
        <v>50000</v>
      </c>
      <c r="L14" s="185"/>
      <c r="M14" s="185"/>
      <c r="N14" s="185"/>
      <c r="O14" s="185"/>
      <c r="P14" s="185"/>
      <c r="Q14" s="185"/>
      <c r="R14" s="185"/>
      <c r="S14" s="185"/>
      <c r="T14" s="185"/>
      <c r="U14" s="170"/>
      <c r="V14" s="185"/>
      <c r="W14" s="170"/>
    </row>
    <row r="15" ht="15" customHeight="1" spans="1:23">
      <c r="A15" s="173" t="s">
        <v>56</v>
      </c>
      <c r="B15" s="174"/>
      <c r="C15" s="174"/>
      <c r="D15" s="174"/>
      <c r="E15" s="174"/>
      <c r="F15" s="174"/>
      <c r="G15" s="174"/>
      <c r="H15" s="175"/>
      <c r="I15" s="187">
        <v>349000</v>
      </c>
      <c r="J15" s="187">
        <v>349000</v>
      </c>
      <c r="K15" s="187">
        <v>349000</v>
      </c>
      <c r="L15" s="185"/>
      <c r="M15" s="185"/>
      <c r="N15" s="185"/>
      <c r="O15" s="185"/>
      <c r="P15" s="185"/>
      <c r="Q15" s="185"/>
      <c r="R15" s="185"/>
      <c r="S15" s="185"/>
      <c r="T15" s="185"/>
      <c r="U15" s="170"/>
      <c r="V15" s="185"/>
      <c r="W15" s="170"/>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workbookViewId="0">
      <pane ySplit="1" topLeftCell="A2" activePane="bottomLeft" state="frozen"/>
      <selection/>
      <selection pane="bottomLeft" activeCell="D7" sqref="D7"/>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8" customHeight="1" spans="10:10">
      <c r="J2" s="4" t="s">
        <v>278</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"单位名称："&amp;"昆明市西山区妇女联合会"</f>
        <v>单位名称：昆明市西山区妇女联合会</v>
      </c>
    </row>
    <row r="5" ht="44.25" customHeight="1" spans="1:10">
      <c r="A5" s="70" t="s">
        <v>182</v>
      </c>
      <c r="B5" s="70" t="s">
        <v>279</v>
      </c>
      <c r="C5" s="70" t="s">
        <v>280</v>
      </c>
      <c r="D5" s="70" t="s">
        <v>281</v>
      </c>
      <c r="E5" s="70" t="s">
        <v>282</v>
      </c>
      <c r="F5" s="71" t="s">
        <v>283</v>
      </c>
      <c r="G5" s="70" t="s">
        <v>284</v>
      </c>
      <c r="H5" s="71" t="s">
        <v>285</v>
      </c>
      <c r="I5" s="71" t="s">
        <v>286</v>
      </c>
      <c r="J5" s="70" t="s">
        <v>287</v>
      </c>
    </row>
    <row r="6" ht="18.75" customHeight="1" spans="1:10">
      <c r="A6" s="157">
        <v>1</v>
      </c>
      <c r="B6" s="157">
        <v>2</v>
      </c>
      <c r="C6" s="157">
        <v>3</v>
      </c>
      <c r="D6" s="157">
        <v>4</v>
      </c>
      <c r="E6" s="157">
        <v>5</v>
      </c>
      <c r="F6" s="40">
        <v>6</v>
      </c>
      <c r="G6" s="157">
        <v>7</v>
      </c>
      <c r="H6" s="40">
        <v>8</v>
      </c>
      <c r="I6" s="40">
        <v>9</v>
      </c>
      <c r="J6" s="157">
        <v>10</v>
      </c>
    </row>
    <row r="7" ht="42" customHeight="1" spans="1:10">
      <c r="A7" s="158" t="s">
        <v>71</v>
      </c>
      <c r="B7" s="159"/>
      <c r="C7" s="159"/>
      <c r="D7" s="159"/>
      <c r="E7" s="160"/>
      <c r="F7" s="161"/>
      <c r="G7" s="160"/>
      <c r="H7" s="161"/>
      <c r="I7" s="161"/>
      <c r="J7" s="160"/>
    </row>
    <row r="8" s="156" customFormat="1" ht="42" customHeight="1" spans="1:10">
      <c r="A8" s="162" t="s">
        <v>71</v>
      </c>
      <c r="B8" s="27"/>
      <c r="C8" s="27"/>
      <c r="D8" s="27"/>
      <c r="E8" s="27"/>
      <c r="F8" s="27"/>
      <c r="G8" s="27"/>
      <c r="H8" s="27"/>
      <c r="I8" s="27"/>
      <c r="J8" s="27"/>
    </row>
    <row r="9" s="156" customFormat="1" ht="42" customHeight="1" spans="1:10">
      <c r="A9" s="155" t="s">
        <v>277</v>
      </c>
      <c r="B9" s="27" t="s">
        <v>288</v>
      </c>
      <c r="C9" s="27" t="s">
        <v>289</v>
      </c>
      <c r="D9" s="27" t="s">
        <v>290</v>
      </c>
      <c r="E9" s="27" t="s">
        <v>291</v>
      </c>
      <c r="F9" s="27" t="s">
        <v>292</v>
      </c>
      <c r="G9" s="27" t="s">
        <v>293</v>
      </c>
      <c r="H9" s="27" t="s">
        <v>294</v>
      </c>
      <c r="I9" s="27" t="s">
        <v>295</v>
      </c>
      <c r="J9" s="27" t="s">
        <v>296</v>
      </c>
    </row>
    <row r="10" s="156" customFormat="1" ht="42" customHeight="1" spans="1:10">
      <c r="A10" s="155"/>
      <c r="B10" s="27" t="s">
        <v>288</v>
      </c>
      <c r="C10" s="27" t="s">
        <v>289</v>
      </c>
      <c r="D10" s="27" t="s">
        <v>290</v>
      </c>
      <c r="E10" s="27" t="s">
        <v>297</v>
      </c>
      <c r="F10" s="27" t="s">
        <v>292</v>
      </c>
      <c r="G10" s="27" t="s">
        <v>293</v>
      </c>
      <c r="H10" s="27" t="s">
        <v>294</v>
      </c>
      <c r="I10" s="27" t="s">
        <v>295</v>
      </c>
      <c r="J10" s="27" t="s">
        <v>298</v>
      </c>
    </row>
    <row r="11" s="156" customFormat="1" ht="42" customHeight="1" spans="1:10">
      <c r="A11" s="155"/>
      <c r="B11" s="27" t="s">
        <v>288</v>
      </c>
      <c r="C11" s="27" t="s">
        <v>289</v>
      </c>
      <c r="D11" s="27" t="s">
        <v>290</v>
      </c>
      <c r="E11" s="27" t="s">
        <v>299</v>
      </c>
      <c r="F11" s="27" t="s">
        <v>292</v>
      </c>
      <c r="G11" s="27" t="s">
        <v>293</v>
      </c>
      <c r="H11" s="27" t="s">
        <v>294</v>
      </c>
      <c r="I11" s="27" t="s">
        <v>295</v>
      </c>
      <c r="J11" s="27" t="s">
        <v>300</v>
      </c>
    </row>
    <row r="12" s="156" customFormat="1" ht="42" customHeight="1" spans="1:10">
      <c r="A12" s="155"/>
      <c r="B12" s="27" t="s">
        <v>288</v>
      </c>
      <c r="C12" s="27" t="s">
        <v>289</v>
      </c>
      <c r="D12" s="27" t="s">
        <v>301</v>
      </c>
      <c r="E12" s="27" t="s">
        <v>302</v>
      </c>
      <c r="F12" s="27" t="s">
        <v>303</v>
      </c>
      <c r="G12" s="27" t="s">
        <v>304</v>
      </c>
      <c r="H12" s="27" t="s">
        <v>305</v>
      </c>
      <c r="I12" s="27" t="s">
        <v>295</v>
      </c>
      <c r="J12" s="27" t="s">
        <v>306</v>
      </c>
    </row>
    <row r="13" s="156" customFormat="1" ht="42" customHeight="1" spans="1:10">
      <c r="A13" s="155"/>
      <c r="B13" s="27" t="s">
        <v>288</v>
      </c>
      <c r="C13" s="27" t="s">
        <v>289</v>
      </c>
      <c r="D13" s="27" t="s">
        <v>307</v>
      </c>
      <c r="E13" s="27" t="s">
        <v>308</v>
      </c>
      <c r="F13" s="27" t="s">
        <v>292</v>
      </c>
      <c r="G13" s="27" t="s">
        <v>309</v>
      </c>
      <c r="H13" s="27" t="s">
        <v>310</v>
      </c>
      <c r="I13" s="27" t="s">
        <v>295</v>
      </c>
      <c r="J13" s="27" t="s">
        <v>311</v>
      </c>
    </row>
    <row r="14" s="156" customFormat="1" ht="42" customHeight="1" spans="1:10">
      <c r="A14" s="155"/>
      <c r="B14" s="27" t="s">
        <v>288</v>
      </c>
      <c r="C14" s="27" t="s">
        <v>289</v>
      </c>
      <c r="D14" s="27" t="s">
        <v>312</v>
      </c>
      <c r="E14" s="27" t="s">
        <v>313</v>
      </c>
      <c r="F14" s="27" t="s">
        <v>292</v>
      </c>
      <c r="G14" s="27" t="s">
        <v>314</v>
      </c>
      <c r="H14" s="27" t="s">
        <v>315</v>
      </c>
      <c r="I14" s="27" t="s">
        <v>295</v>
      </c>
      <c r="J14" s="27" t="s">
        <v>316</v>
      </c>
    </row>
    <row r="15" s="156" customFormat="1" ht="42" customHeight="1" spans="1:10">
      <c r="A15" s="155"/>
      <c r="B15" s="27" t="s">
        <v>288</v>
      </c>
      <c r="C15" s="27" t="s">
        <v>317</v>
      </c>
      <c r="D15" s="27" t="s">
        <v>318</v>
      </c>
      <c r="E15" s="27" t="s">
        <v>319</v>
      </c>
      <c r="F15" s="27" t="s">
        <v>292</v>
      </c>
      <c r="G15" s="27" t="s">
        <v>293</v>
      </c>
      <c r="H15" s="27" t="s">
        <v>310</v>
      </c>
      <c r="I15" s="27" t="s">
        <v>320</v>
      </c>
      <c r="J15" s="27" t="s">
        <v>321</v>
      </c>
    </row>
    <row r="16" s="156" customFormat="1" ht="42" customHeight="1" spans="1:10">
      <c r="A16" s="155"/>
      <c r="B16" s="27" t="s">
        <v>288</v>
      </c>
      <c r="C16" s="27" t="s">
        <v>317</v>
      </c>
      <c r="D16" s="27" t="s">
        <v>322</v>
      </c>
      <c r="E16" s="27" t="s">
        <v>323</v>
      </c>
      <c r="F16" s="27" t="s">
        <v>292</v>
      </c>
      <c r="G16" s="27" t="s">
        <v>293</v>
      </c>
      <c r="H16" s="27" t="s">
        <v>310</v>
      </c>
      <c r="I16" s="27" t="s">
        <v>320</v>
      </c>
      <c r="J16" s="27" t="s">
        <v>324</v>
      </c>
    </row>
    <row r="17" s="156" customFormat="1" ht="42" customHeight="1" spans="1:10">
      <c r="A17" s="155"/>
      <c r="B17" s="27" t="s">
        <v>288</v>
      </c>
      <c r="C17" s="27" t="s">
        <v>325</v>
      </c>
      <c r="D17" s="27" t="s">
        <v>326</v>
      </c>
      <c r="E17" s="27" t="s">
        <v>327</v>
      </c>
      <c r="F17" s="27" t="s">
        <v>303</v>
      </c>
      <c r="G17" s="27" t="s">
        <v>328</v>
      </c>
      <c r="H17" s="27" t="s">
        <v>305</v>
      </c>
      <c r="I17" s="27" t="s">
        <v>295</v>
      </c>
      <c r="J17" s="27" t="s">
        <v>329</v>
      </c>
    </row>
    <row r="18" s="156" customFormat="1" ht="42" customHeight="1" spans="1:10">
      <c r="A18" s="155" t="s">
        <v>266</v>
      </c>
      <c r="B18" s="27" t="s">
        <v>330</v>
      </c>
      <c r="C18" s="27" t="s">
        <v>289</v>
      </c>
      <c r="D18" s="27" t="s">
        <v>290</v>
      </c>
      <c r="E18" s="27" t="s">
        <v>331</v>
      </c>
      <c r="F18" s="27" t="s">
        <v>332</v>
      </c>
      <c r="G18" s="27" t="s">
        <v>87</v>
      </c>
      <c r="H18" s="27" t="s">
        <v>333</v>
      </c>
      <c r="I18" s="27" t="s">
        <v>295</v>
      </c>
      <c r="J18" s="27" t="s">
        <v>334</v>
      </c>
    </row>
    <row r="19" s="156" customFormat="1" ht="42" customHeight="1" spans="1:10">
      <c r="A19" s="155"/>
      <c r="B19" s="27" t="s">
        <v>330</v>
      </c>
      <c r="C19" s="27" t="s">
        <v>289</v>
      </c>
      <c r="D19" s="27" t="s">
        <v>301</v>
      </c>
      <c r="E19" s="27" t="s">
        <v>335</v>
      </c>
      <c r="F19" s="27" t="s">
        <v>303</v>
      </c>
      <c r="G19" s="27" t="s">
        <v>336</v>
      </c>
      <c r="H19" s="27" t="s">
        <v>305</v>
      </c>
      <c r="I19" s="27" t="s">
        <v>295</v>
      </c>
      <c r="J19" s="27" t="s">
        <v>337</v>
      </c>
    </row>
    <row r="20" s="156" customFormat="1" ht="42" customHeight="1" spans="1:10">
      <c r="A20" s="155"/>
      <c r="B20" s="27" t="s">
        <v>330</v>
      </c>
      <c r="C20" s="27" t="s">
        <v>289</v>
      </c>
      <c r="D20" s="27" t="s">
        <v>301</v>
      </c>
      <c r="E20" s="27" t="s">
        <v>338</v>
      </c>
      <c r="F20" s="27" t="s">
        <v>332</v>
      </c>
      <c r="G20" s="27" t="s">
        <v>339</v>
      </c>
      <c r="H20" s="27" t="s">
        <v>340</v>
      </c>
      <c r="I20" s="27" t="s">
        <v>295</v>
      </c>
      <c r="J20" s="27" t="s">
        <v>338</v>
      </c>
    </row>
    <row r="21" s="156" customFormat="1" ht="42" customHeight="1" spans="1:10">
      <c r="A21" s="155"/>
      <c r="B21" s="27" t="s">
        <v>330</v>
      </c>
      <c r="C21" s="27" t="s">
        <v>289</v>
      </c>
      <c r="D21" s="27" t="s">
        <v>307</v>
      </c>
      <c r="E21" s="27" t="s">
        <v>341</v>
      </c>
      <c r="F21" s="27" t="s">
        <v>342</v>
      </c>
      <c r="G21" s="27" t="s">
        <v>343</v>
      </c>
      <c r="H21" s="27" t="s">
        <v>344</v>
      </c>
      <c r="I21" s="27" t="s">
        <v>295</v>
      </c>
      <c r="J21" s="27" t="s">
        <v>345</v>
      </c>
    </row>
    <row r="22" s="156" customFormat="1" ht="42" customHeight="1" spans="1:10">
      <c r="A22" s="155"/>
      <c r="B22" s="27" t="s">
        <v>330</v>
      </c>
      <c r="C22" s="27" t="s">
        <v>289</v>
      </c>
      <c r="D22" s="27" t="s">
        <v>312</v>
      </c>
      <c r="E22" s="27" t="s">
        <v>313</v>
      </c>
      <c r="F22" s="27" t="s">
        <v>292</v>
      </c>
      <c r="G22" s="27" t="s">
        <v>86</v>
      </c>
      <c r="H22" s="27" t="s">
        <v>346</v>
      </c>
      <c r="I22" s="27" t="s">
        <v>295</v>
      </c>
      <c r="J22" s="27" t="s">
        <v>347</v>
      </c>
    </row>
    <row r="23" s="156" customFormat="1" ht="42" customHeight="1" spans="1:10">
      <c r="A23" s="155"/>
      <c r="B23" s="27" t="s">
        <v>330</v>
      </c>
      <c r="C23" s="27" t="s">
        <v>317</v>
      </c>
      <c r="D23" s="27" t="s">
        <v>318</v>
      </c>
      <c r="E23" s="27" t="s">
        <v>348</v>
      </c>
      <c r="F23" s="27" t="s">
        <v>303</v>
      </c>
      <c r="G23" s="27" t="s">
        <v>293</v>
      </c>
      <c r="H23" s="27" t="s">
        <v>310</v>
      </c>
      <c r="I23" s="27" t="s">
        <v>295</v>
      </c>
      <c r="J23" s="27" t="s">
        <v>349</v>
      </c>
    </row>
    <row r="24" s="156" customFormat="1" ht="42" customHeight="1" spans="1:10">
      <c r="A24" s="155"/>
      <c r="B24" s="27" t="s">
        <v>330</v>
      </c>
      <c r="C24" s="27" t="s">
        <v>317</v>
      </c>
      <c r="D24" s="27" t="s">
        <v>322</v>
      </c>
      <c r="E24" s="27" t="s">
        <v>350</v>
      </c>
      <c r="F24" s="27" t="s">
        <v>303</v>
      </c>
      <c r="G24" s="27" t="s">
        <v>84</v>
      </c>
      <c r="H24" s="27" t="s">
        <v>310</v>
      </c>
      <c r="I24" s="27" t="s">
        <v>295</v>
      </c>
      <c r="J24" s="27" t="s">
        <v>351</v>
      </c>
    </row>
    <row r="25" s="156" customFormat="1" ht="42" customHeight="1" spans="1:10">
      <c r="A25" s="155"/>
      <c r="B25" s="27" t="s">
        <v>330</v>
      </c>
      <c r="C25" s="27" t="s">
        <v>325</v>
      </c>
      <c r="D25" s="27" t="s">
        <v>326</v>
      </c>
      <c r="E25" s="27" t="s">
        <v>352</v>
      </c>
      <c r="F25" s="27" t="s">
        <v>303</v>
      </c>
      <c r="G25" s="27" t="s">
        <v>328</v>
      </c>
      <c r="H25" s="27" t="s">
        <v>305</v>
      </c>
      <c r="I25" s="27" t="s">
        <v>295</v>
      </c>
      <c r="J25" s="27" t="s">
        <v>353</v>
      </c>
    </row>
    <row r="26" s="156" customFormat="1" ht="42" customHeight="1" spans="1:10">
      <c r="A26" s="155" t="s">
        <v>270</v>
      </c>
      <c r="B26" s="27" t="s">
        <v>354</v>
      </c>
      <c r="C26" s="27" t="s">
        <v>289</v>
      </c>
      <c r="D26" s="27" t="s">
        <v>290</v>
      </c>
      <c r="E26" s="27" t="s">
        <v>355</v>
      </c>
      <c r="F26" s="27" t="s">
        <v>292</v>
      </c>
      <c r="G26" s="27" t="s">
        <v>293</v>
      </c>
      <c r="H26" s="27" t="s">
        <v>294</v>
      </c>
      <c r="I26" s="27" t="s">
        <v>295</v>
      </c>
      <c r="J26" s="27" t="s">
        <v>356</v>
      </c>
    </row>
    <row r="27" s="156" customFormat="1" ht="42" customHeight="1" spans="1:10">
      <c r="A27" s="155"/>
      <c r="B27" s="27" t="s">
        <v>354</v>
      </c>
      <c r="C27" s="27" t="s">
        <v>289</v>
      </c>
      <c r="D27" s="27" t="s">
        <v>290</v>
      </c>
      <c r="E27" s="27" t="s">
        <v>357</v>
      </c>
      <c r="F27" s="27" t="s">
        <v>292</v>
      </c>
      <c r="G27" s="27" t="s">
        <v>293</v>
      </c>
      <c r="H27" s="27" t="s">
        <v>294</v>
      </c>
      <c r="I27" s="27" t="s">
        <v>295</v>
      </c>
      <c r="J27" s="27" t="s">
        <v>358</v>
      </c>
    </row>
    <row r="28" s="156" customFormat="1" ht="42" customHeight="1" spans="1:10">
      <c r="A28" s="155"/>
      <c r="B28" s="27" t="s">
        <v>354</v>
      </c>
      <c r="C28" s="27" t="s">
        <v>289</v>
      </c>
      <c r="D28" s="27" t="s">
        <v>290</v>
      </c>
      <c r="E28" s="27" t="s">
        <v>359</v>
      </c>
      <c r="F28" s="27" t="s">
        <v>292</v>
      </c>
      <c r="G28" s="27" t="s">
        <v>93</v>
      </c>
      <c r="H28" s="27" t="s">
        <v>360</v>
      </c>
      <c r="I28" s="27" t="s">
        <v>295</v>
      </c>
      <c r="J28" s="27" t="s">
        <v>361</v>
      </c>
    </row>
    <row r="29" s="156" customFormat="1" ht="42" customHeight="1" spans="1:10">
      <c r="A29" s="155"/>
      <c r="B29" s="27" t="s">
        <v>354</v>
      </c>
      <c r="C29" s="27" t="s">
        <v>289</v>
      </c>
      <c r="D29" s="27" t="s">
        <v>290</v>
      </c>
      <c r="E29" s="27" t="s">
        <v>362</v>
      </c>
      <c r="F29" s="27" t="s">
        <v>292</v>
      </c>
      <c r="G29" s="27" t="s">
        <v>363</v>
      </c>
      <c r="H29" s="27" t="s">
        <v>360</v>
      </c>
      <c r="I29" s="27" t="s">
        <v>295</v>
      </c>
      <c r="J29" s="27" t="s">
        <v>364</v>
      </c>
    </row>
    <row r="30" s="156" customFormat="1" ht="42" customHeight="1" spans="1:10">
      <c r="A30" s="155"/>
      <c r="B30" s="27" t="s">
        <v>354</v>
      </c>
      <c r="C30" s="27" t="s">
        <v>289</v>
      </c>
      <c r="D30" s="27" t="s">
        <v>290</v>
      </c>
      <c r="E30" s="27" t="s">
        <v>365</v>
      </c>
      <c r="F30" s="27" t="s">
        <v>292</v>
      </c>
      <c r="G30" s="27" t="s">
        <v>304</v>
      </c>
      <c r="H30" s="27" t="s">
        <v>360</v>
      </c>
      <c r="I30" s="27" t="s">
        <v>295</v>
      </c>
      <c r="J30" s="27" t="s">
        <v>366</v>
      </c>
    </row>
    <row r="31" s="156" customFormat="1" ht="42" customHeight="1" spans="1:10">
      <c r="A31" s="155"/>
      <c r="B31" s="27" t="s">
        <v>354</v>
      </c>
      <c r="C31" s="27" t="s">
        <v>289</v>
      </c>
      <c r="D31" s="27" t="s">
        <v>290</v>
      </c>
      <c r="E31" s="27" t="s">
        <v>367</v>
      </c>
      <c r="F31" s="27" t="s">
        <v>303</v>
      </c>
      <c r="G31" s="27" t="s">
        <v>368</v>
      </c>
      <c r="H31" s="27" t="s">
        <v>360</v>
      </c>
      <c r="I31" s="27" t="s">
        <v>295</v>
      </c>
      <c r="J31" s="27" t="s">
        <v>369</v>
      </c>
    </row>
    <row r="32" s="156" customFormat="1" ht="42" customHeight="1" spans="1:10">
      <c r="A32" s="155"/>
      <c r="B32" s="27" t="s">
        <v>354</v>
      </c>
      <c r="C32" s="27" t="s">
        <v>289</v>
      </c>
      <c r="D32" s="27" t="s">
        <v>290</v>
      </c>
      <c r="E32" s="27" t="s">
        <v>370</v>
      </c>
      <c r="F32" s="27" t="s">
        <v>303</v>
      </c>
      <c r="G32" s="27" t="s">
        <v>93</v>
      </c>
      <c r="H32" s="27" t="s">
        <v>371</v>
      </c>
      <c r="I32" s="27" t="s">
        <v>295</v>
      </c>
      <c r="J32" s="27" t="s">
        <v>372</v>
      </c>
    </row>
    <row r="33" s="156" customFormat="1" ht="42" customHeight="1" spans="1:10">
      <c r="A33" s="155"/>
      <c r="B33" s="27" t="s">
        <v>354</v>
      </c>
      <c r="C33" s="27" t="s">
        <v>289</v>
      </c>
      <c r="D33" s="27" t="s">
        <v>301</v>
      </c>
      <c r="E33" s="27" t="s">
        <v>373</v>
      </c>
      <c r="F33" s="27" t="s">
        <v>303</v>
      </c>
      <c r="G33" s="27" t="s">
        <v>374</v>
      </c>
      <c r="H33" s="27" t="s">
        <v>310</v>
      </c>
      <c r="I33" s="27" t="s">
        <v>320</v>
      </c>
      <c r="J33" s="27" t="s">
        <v>375</v>
      </c>
    </row>
    <row r="34" s="156" customFormat="1" ht="42" customHeight="1" spans="1:10">
      <c r="A34" s="155"/>
      <c r="B34" s="27" t="s">
        <v>354</v>
      </c>
      <c r="C34" s="27" t="s">
        <v>289</v>
      </c>
      <c r="D34" s="27" t="s">
        <v>307</v>
      </c>
      <c r="E34" s="27" t="s">
        <v>376</v>
      </c>
      <c r="F34" s="27" t="s">
        <v>292</v>
      </c>
      <c r="G34" s="27" t="s">
        <v>309</v>
      </c>
      <c r="H34" s="27" t="s">
        <v>310</v>
      </c>
      <c r="I34" s="27" t="s">
        <v>320</v>
      </c>
      <c r="J34" s="27" t="s">
        <v>341</v>
      </c>
    </row>
    <row r="35" s="156" customFormat="1" ht="42" customHeight="1" spans="1:10">
      <c r="A35" s="155"/>
      <c r="B35" s="27" t="s">
        <v>354</v>
      </c>
      <c r="C35" s="27" t="s">
        <v>289</v>
      </c>
      <c r="D35" s="27" t="s">
        <v>312</v>
      </c>
      <c r="E35" s="27" t="s">
        <v>313</v>
      </c>
      <c r="F35" s="27" t="s">
        <v>292</v>
      </c>
      <c r="G35" s="27" t="s">
        <v>377</v>
      </c>
      <c r="H35" s="27" t="s">
        <v>315</v>
      </c>
      <c r="I35" s="27" t="s">
        <v>295</v>
      </c>
      <c r="J35" s="27" t="s">
        <v>378</v>
      </c>
    </row>
    <row r="36" s="156" customFormat="1" ht="42" customHeight="1" spans="1:10">
      <c r="A36" s="155"/>
      <c r="B36" s="27" t="s">
        <v>354</v>
      </c>
      <c r="C36" s="27" t="s">
        <v>317</v>
      </c>
      <c r="D36" s="27" t="s">
        <v>318</v>
      </c>
      <c r="E36" s="27" t="s">
        <v>379</v>
      </c>
      <c r="F36" s="27" t="s">
        <v>303</v>
      </c>
      <c r="G36" s="27" t="s">
        <v>293</v>
      </c>
      <c r="H36" s="27" t="s">
        <v>310</v>
      </c>
      <c r="I36" s="27" t="s">
        <v>320</v>
      </c>
      <c r="J36" s="27" t="s">
        <v>380</v>
      </c>
    </row>
    <row r="37" s="156" customFormat="1" ht="42" customHeight="1" spans="1:10">
      <c r="A37" s="155"/>
      <c r="B37" s="27" t="s">
        <v>354</v>
      </c>
      <c r="C37" s="27" t="s">
        <v>317</v>
      </c>
      <c r="D37" s="27" t="s">
        <v>318</v>
      </c>
      <c r="E37" s="27" t="s">
        <v>381</v>
      </c>
      <c r="F37" s="27" t="s">
        <v>292</v>
      </c>
      <c r="G37" s="27" t="s">
        <v>382</v>
      </c>
      <c r="H37" s="27" t="s">
        <v>310</v>
      </c>
      <c r="I37" s="27" t="s">
        <v>320</v>
      </c>
      <c r="J37" s="27" t="s">
        <v>383</v>
      </c>
    </row>
    <row r="38" s="156" customFormat="1" ht="42" customHeight="1" spans="1:10">
      <c r="A38" s="155"/>
      <c r="B38" s="27" t="s">
        <v>354</v>
      </c>
      <c r="C38" s="27" t="s">
        <v>317</v>
      </c>
      <c r="D38" s="27" t="s">
        <v>318</v>
      </c>
      <c r="E38" s="27" t="s">
        <v>384</v>
      </c>
      <c r="F38" s="27" t="s">
        <v>292</v>
      </c>
      <c r="G38" s="27" t="s">
        <v>385</v>
      </c>
      <c r="H38" s="27" t="s">
        <v>310</v>
      </c>
      <c r="I38" s="27" t="s">
        <v>320</v>
      </c>
      <c r="J38" s="27" t="s">
        <v>386</v>
      </c>
    </row>
    <row r="39" s="156" customFormat="1" ht="42" customHeight="1" spans="1:10">
      <c r="A39" s="155"/>
      <c r="B39" s="27" t="s">
        <v>354</v>
      </c>
      <c r="C39" s="27" t="s">
        <v>317</v>
      </c>
      <c r="D39" s="27" t="s">
        <v>322</v>
      </c>
      <c r="E39" s="27" t="s">
        <v>387</v>
      </c>
      <c r="F39" s="27" t="s">
        <v>292</v>
      </c>
      <c r="G39" s="27" t="s">
        <v>388</v>
      </c>
      <c r="H39" s="27" t="s">
        <v>310</v>
      </c>
      <c r="I39" s="27" t="s">
        <v>295</v>
      </c>
      <c r="J39" s="27" t="s">
        <v>389</v>
      </c>
    </row>
    <row r="40" s="156" customFormat="1" ht="42" customHeight="1" spans="1:10">
      <c r="A40" s="155"/>
      <c r="B40" s="27" t="s">
        <v>354</v>
      </c>
      <c r="C40" s="27" t="s">
        <v>325</v>
      </c>
      <c r="D40" s="27" t="s">
        <v>326</v>
      </c>
      <c r="E40" s="27" t="s">
        <v>390</v>
      </c>
      <c r="F40" s="27" t="s">
        <v>303</v>
      </c>
      <c r="G40" s="27" t="s">
        <v>328</v>
      </c>
      <c r="H40" s="27" t="s">
        <v>305</v>
      </c>
      <c r="I40" s="27" t="s">
        <v>295</v>
      </c>
      <c r="J40" s="27" t="s">
        <v>391</v>
      </c>
    </row>
    <row r="41" s="156" customFormat="1" ht="42" customHeight="1" spans="1:10">
      <c r="A41" s="155"/>
      <c r="B41" s="27" t="s">
        <v>354</v>
      </c>
      <c r="C41" s="27" t="s">
        <v>325</v>
      </c>
      <c r="D41" s="27" t="s">
        <v>326</v>
      </c>
      <c r="E41" s="27" t="s">
        <v>327</v>
      </c>
      <c r="F41" s="27" t="s">
        <v>303</v>
      </c>
      <c r="G41" s="27" t="s">
        <v>328</v>
      </c>
      <c r="H41" s="27" t="s">
        <v>305</v>
      </c>
      <c r="I41" s="27" t="s">
        <v>295</v>
      </c>
      <c r="J41" s="27" t="s">
        <v>392</v>
      </c>
    </row>
    <row r="42" s="156" customFormat="1" ht="42" customHeight="1" spans="1:10">
      <c r="A42" s="155" t="s">
        <v>273</v>
      </c>
      <c r="B42" s="27" t="s">
        <v>393</v>
      </c>
      <c r="C42" s="27" t="s">
        <v>289</v>
      </c>
      <c r="D42" s="27" t="s">
        <v>290</v>
      </c>
      <c r="E42" s="27" t="s">
        <v>394</v>
      </c>
      <c r="F42" s="27" t="s">
        <v>292</v>
      </c>
      <c r="G42" s="27" t="s">
        <v>395</v>
      </c>
      <c r="H42" s="27" t="s">
        <v>360</v>
      </c>
      <c r="I42" s="27" t="s">
        <v>295</v>
      </c>
      <c r="J42" s="27" t="s">
        <v>396</v>
      </c>
    </row>
    <row r="43" s="156" customFormat="1" ht="42" customHeight="1" spans="1:10">
      <c r="A43" s="155"/>
      <c r="B43" s="27" t="s">
        <v>393</v>
      </c>
      <c r="C43" s="27" t="s">
        <v>289</v>
      </c>
      <c r="D43" s="27" t="s">
        <v>290</v>
      </c>
      <c r="E43" s="27" t="s">
        <v>397</v>
      </c>
      <c r="F43" s="27" t="s">
        <v>292</v>
      </c>
      <c r="G43" s="27" t="s">
        <v>398</v>
      </c>
      <c r="H43" s="27" t="s">
        <v>315</v>
      </c>
      <c r="I43" s="27" t="s">
        <v>295</v>
      </c>
      <c r="J43" s="27" t="s">
        <v>399</v>
      </c>
    </row>
    <row r="44" s="156" customFormat="1" ht="42" customHeight="1" spans="1:10">
      <c r="A44" s="155"/>
      <c r="B44" s="27" t="s">
        <v>393</v>
      </c>
      <c r="C44" s="27" t="s">
        <v>289</v>
      </c>
      <c r="D44" s="27" t="s">
        <v>301</v>
      </c>
      <c r="E44" s="27" t="s">
        <v>400</v>
      </c>
      <c r="F44" s="27" t="s">
        <v>303</v>
      </c>
      <c r="G44" s="27" t="s">
        <v>401</v>
      </c>
      <c r="H44" s="27" t="s">
        <v>305</v>
      </c>
      <c r="I44" s="27" t="s">
        <v>295</v>
      </c>
      <c r="J44" s="27" t="s">
        <v>396</v>
      </c>
    </row>
    <row r="45" s="156" customFormat="1" ht="42" customHeight="1" spans="1:10">
      <c r="A45" s="155"/>
      <c r="B45" s="27" t="s">
        <v>393</v>
      </c>
      <c r="C45" s="27" t="s">
        <v>289</v>
      </c>
      <c r="D45" s="27" t="s">
        <v>307</v>
      </c>
      <c r="E45" s="27" t="s">
        <v>402</v>
      </c>
      <c r="F45" s="27" t="s">
        <v>292</v>
      </c>
      <c r="G45" s="27" t="s">
        <v>304</v>
      </c>
      <c r="H45" s="27" t="s">
        <v>305</v>
      </c>
      <c r="I45" s="27" t="s">
        <v>295</v>
      </c>
      <c r="J45" s="27" t="s">
        <v>403</v>
      </c>
    </row>
    <row r="46" s="156" customFormat="1" ht="42" customHeight="1" spans="1:10">
      <c r="A46" s="155"/>
      <c r="B46" s="27" t="s">
        <v>393</v>
      </c>
      <c r="C46" s="27" t="s">
        <v>289</v>
      </c>
      <c r="D46" s="27" t="s">
        <v>307</v>
      </c>
      <c r="E46" s="27" t="s">
        <v>404</v>
      </c>
      <c r="F46" s="27" t="s">
        <v>342</v>
      </c>
      <c r="G46" s="27" t="s">
        <v>405</v>
      </c>
      <c r="H46" s="27" t="s">
        <v>340</v>
      </c>
      <c r="I46" s="27" t="s">
        <v>295</v>
      </c>
      <c r="J46" s="27" t="s">
        <v>406</v>
      </c>
    </row>
    <row r="47" s="156" customFormat="1" ht="42" customHeight="1" spans="1:10">
      <c r="A47" s="155"/>
      <c r="B47" s="27" t="s">
        <v>393</v>
      </c>
      <c r="C47" s="27" t="s">
        <v>289</v>
      </c>
      <c r="D47" s="27" t="s">
        <v>312</v>
      </c>
      <c r="E47" s="27" t="s">
        <v>313</v>
      </c>
      <c r="F47" s="27" t="s">
        <v>292</v>
      </c>
      <c r="G47" s="27" t="s">
        <v>407</v>
      </c>
      <c r="H47" s="27" t="s">
        <v>315</v>
      </c>
      <c r="I47" s="27" t="s">
        <v>295</v>
      </c>
      <c r="J47" s="27" t="s">
        <v>408</v>
      </c>
    </row>
    <row r="48" s="156" customFormat="1" ht="42" customHeight="1" spans="1:10">
      <c r="A48" s="155"/>
      <c r="B48" s="27" t="s">
        <v>393</v>
      </c>
      <c r="C48" s="27" t="s">
        <v>317</v>
      </c>
      <c r="D48" s="27" t="s">
        <v>318</v>
      </c>
      <c r="E48" s="27" t="s">
        <v>409</v>
      </c>
      <c r="F48" s="27" t="s">
        <v>303</v>
      </c>
      <c r="G48" s="27" t="s">
        <v>410</v>
      </c>
      <c r="H48" s="27" t="s">
        <v>305</v>
      </c>
      <c r="I48" s="27" t="s">
        <v>295</v>
      </c>
      <c r="J48" s="27" t="s">
        <v>411</v>
      </c>
    </row>
    <row r="49" s="156" customFormat="1" ht="42" customHeight="1" spans="1:10">
      <c r="A49" s="155"/>
      <c r="B49" s="27" t="s">
        <v>393</v>
      </c>
      <c r="C49" s="27" t="s">
        <v>317</v>
      </c>
      <c r="D49" s="27" t="s">
        <v>318</v>
      </c>
      <c r="E49" s="27" t="s">
        <v>412</v>
      </c>
      <c r="F49" s="27" t="s">
        <v>303</v>
      </c>
      <c r="G49" s="27" t="s">
        <v>410</v>
      </c>
      <c r="H49" s="27" t="s">
        <v>305</v>
      </c>
      <c r="I49" s="27" t="s">
        <v>320</v>
      </c>
      <c r="J49" s="27" t="s">
        <v>413</v>
      </c>
    </row>
    <row r="50" s="156" customFormat="1" ht="42" customHeight="1" spans="1:10">
      <c r="A50" s="155"/>
      <c r="B50" s="27" t="s">
        <v>393</v>
      </c>
      <c r="C50" s="27" t="s">
        <v>325</v>
      </c>
      <c r="D50" s="27" t="s">
        <v>326</v>
      </c>
      <c r="E50" s="27" t="s">
        <v>414</v>
      </c>
      <c r="F50" s="27" t="s">
        <v>303</v>
      </c>
      <c r="G50" s="27" t="s">
        <v>328</v>
      </c>
      <c r="H50" s="27" t="s">
        <v>305</v>
      </c>
      <c r="I50" s="27" t="s">
        <v>295</v>
      </c>
      <c r="J50" s="27" t="s">
        <v>415</v>
      </c>
    </row>
  </sheetData>
  <mergeCells count="10">
    <mergeCell ref="A3:J3"/>
    <mergeCell ref="A4:H4"/>
    <mergeCell ref="A9:A17"/>
    <mergeCell ref="A18:A25"/>
    <mergeCell ref="A26:A41"/>
    <mergeCell ref="A42:A50"/>
    <mergeCell ref="B9:B17"/>
    <mergeCell ref="B18:B25"/>
    <mergeCell ref="B26:B41"/>
    <mergeCell ref="B42:B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A11" sqref="A11:C11"/>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39"/>
      <c r="B2" s="140"/>
      <c r="C2" s="139"/>
      <c r="D2" s="141"/>
      <c r="E2" s="141"/>
      <c r="F2" s="142" t="s">
        <v>416</v>
      </c>
    </row>
    <row r="3" ht="42" customHeight="1" spans="1:6">
      <c r="A3" s="143" t="str">
        <f>"2025"&amp;"年部门政府性基金预算支出预算表"</f>
        <v>2025年部门政府性基金预算支出预算表</v>
      </c>
      <c r="B3" s="143" t="s">
        <v>417</v>
      </c>
      <c r="C3" s="144"/>
      <c r="D3" s="145"/>
      <c r="E3" s="145"/>
      <c r="F3" s="145"/>
    </row>
    <row r="4" ht="13.5" customHeight="1" spans="1:6">
      <c r="A4" s="6" t="str">
        <f>"单位名称："&amp;"昆明市西山区妇女联合会"</f>
        <v>单位名称：昆明市西山区妇女联合会</v>
      </c>
      <c r="B4" s="6" t="s">
        <v>418</v>
      </c>
      <c r="C4" s="139"/>
      <c r="D4" s="141"/>
      <c r="E4" s="141"/>
      <c r="F4" s="142" t="s">
        <v>2</v>
      </c>
    </row>
    <row r="5" ht="19.5" customHeight="1" spans="1:6">
      <c r="A5" s="146" t="s">
        <v>180</v>
      </c>
      <c r="B5" s="147" t="s">
        <v>74</v>
      </c>
      <c r="C5" s="146" t="s">
        <v>75</v>
      </c>
      <c r="D5" s="12" t="s">
        <v>419</v>
      </c>
      <c r="E5" s="13"/>
      <c r="F5" s="14"/>
    </row>
    <row r="6" ht="18.75" customHeight="1" spans="1:6">
      <c r="A6" s="148"/>
      <c r="B6" s="149"/>
      <c r="C6" s="148"/>
      <c r="D6" s="17" t="s">
        <v>56</v>
      </c>
      <c r="E6" s="12" t="s">
        <v>77</v>
      </c>
      <c r="F6" s="17" t="s">
        <v>78</v>
      </c>
    </row>
    <row r="7" ht="18.75" customHeight="1" spans="1:6">
      <c r="A7" s="71">
        <v>1</v>
      </c>
      <c r="B7" s="150" t="s">
        <v>85</v>
      </c>
      <c r="C7" s="71">
        <v>3</v>
      </c>
      <c r="D7" s="151">
        <v>4</v>
      </c>
      <c r="E7" s="151">
        <v>5</v>
      </c>
      <c r="F7" s="151">
        <v>6</v>
      </c>
    </row>
    <row r="8" ht="21" customHeight="1" spans="1:6">
      <c r="A8" s="33"/>
      <c r="B8" s="33"/>
      <c r="C8" s="33"/>
      <c r="D8" s="85"/>
      <c r="E8" s="85"/>
      <c r="F8" s="85"/>
    </row>
    <row r="9" ht="21" customHeight="1" spans="1:6">
      <c r="A9" s="33"/>
      <c r="B9" s="33"/>
      <c r="C9" s="33"/>
      <c r="D9" s="85"/>
      <c r="E9" s="85"/>
      <c r="F9" s="85"/>
    </row>
    <row r="10" ht="18.75" customHeight="1" spans="1:6">
      <c r="A10" s="152" t="s">
        <v>169</v>
      </c>
      <c r="B10" s="152" t="s">
        <v>169</v>
      </c>
      <c r="C10" s="153" t="s">
        <v>169</v>
      </c>
      <c r="D10" s="85"/>
      <c r="E10" s="85"/>
      <c r="F10" s="85"/>
    </row>
    <row r="11" customHeight="1" spans="1:3">
      <c r="A11" s="39" t="s">
        <v>420</v>
      </c>
      <c r="B11" s="154"/>
      <c r="C11" s="39"/>
    </row>
    <row r="35" customHeight="1" spans="4:4">
      <c r="D35" s="27" t="s">
        <v>312</v>
      </c>
    </row>
    <row r="37" customHeight="1" spans="1:4">
      <c r="A37" s="155" t="s">
        <v>270</v>
      </c>
      <c r="B37" s="27" t="s">
        <v>354</v>
      </c>
      <c r="C37" s="27" t="s">
        <v>289</v>
      </c>
      <c r="D37" s="27" t="s">
        <v>312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B17" sqref="B17"/>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86"/>
      <c r="B1" s="86"/>
      <c r="C1" s="86"/>
      <c r="D1" s="86"/>
      <c r="E1" s="86"/>
      <c r="F1" s="86"/>
      <c r="G1" s="86"/>
      <c r="H1" s="86"/>
      <c r="I1" s="86"/>
      <c r="J1" s="86"/>
      <c r="K1" s="86"/>
      <c r="L1" s="86"/>
      <c r="M1" s="86"/>
      <c r="N1" s="86"/>
      <c r="O1" s="86"/>
      <c r="P1" s="86"/>
      <c r="Q1" s="86"/>
      <c r="R1" s="86"/>
      <c r="S1" s="86"/>
    </row>
    <row r="2" ht="15.75" customHeight="1" spans="2:19">
      <c r="B2" s="88"/>
      <c r="C2" s="88"/>
      <c r="R2" s="136"/>
      <c r="S2" s="136" t="s">
        <v>421</v>
      </c>
    </row>
    <row r="3" ht="41.25" customHeight="1" spans="1:19">
      <c r="A3" s="89" t="str">
        <f>"2025"&amp;"年部门政府采购预算表"</f>
        <v>2025年部门政府采购预算表</v>
      </c>
      <c r="B3" s="90"/>
      <c r="C3" s="90"/>
      <c r="D3" s="125"/>
      <c r="E3" s="125"/>
      <c r="F3" s="125"/>
      <c r="G3" s="125"/>
      <c r="H3" s="125"/>
      <c r="I3" s="125"/>
      <c r="J3" s="125"/>
      <c r="K3" s="125"/>
      <c r="L3" s="125"/>
      <c r="M3" s="90"/>
      <c r="N3" s="125"/>
      <c r="O3" s="125"/>
      <c r="P3" s="90"/>
      <c r="Q3" s="125"/>
      <c r="R3" s="90"/>
      <c r="S3" s="90"/>
    </row>
    <row r="4" ht="18.75" customHeight="1" spans="1:19">
      <c r="A4" s="126" t="str">
        <f>"单位名称："&amp;"昆明市西山区妇女联合会"</f>
        <v>单位名称：昆明市西山区妇女联合会</v>
      </c>
      <c r="B4" s="93"/>
      <c r="C4" s="93"/>
      <c r="D4" s="127"/>
      <c r="E4" s="127"/>
      <c r="F4" s="127"/>
      <c r="G4" s="127"/>
      <c r="H4" s="127"/>
      <c r="I4" s="127"/>
      <c r="J4" s="127"/>
      <c r="K4" s="127"/>
      <c r="L4" s="127"/>
      <c r="R4" s="137"/>
      <c r="S4" s="138" t="s">
        <v>2</v>
      </c>
    </row>
    <row r="5" ht="15.75" customHeight="1" spans="1:19">
      <c r="A5" s="95" t="s">
        <v>179</v>
      </c>
      <c r="B5" s="96" t="s">
        <v>180</v>
      </c>
      <c r="C5" s="96" t="s">
        <v>422</v>
      </c>
      <c r="D5" s="97" t="s">
        <v>423</v>
      </c>
      <c r="E5" s="97" t="s">
        <v>424</v>
      </c>
      <c r="F5" s="97" t="s">
        <v>425</v>
      </c>
      <c r="G5" s="97" t="s">
        <v>426</v>
      </c>
      <c r="H5" s="97" t="s">
        <v>427</v>
      </c>
      <c r="I5" s="113" t="s">
        <v>187</v>
      </c>
      <c r="J5" s="113"/>
      <c r="K5" s="113"/>
      <c r="L5" s="113"/>
      <c r="M5" s="114"/>
      <c r="N5" s="113"/>
      <c r="O5" s="113"/>
      <c r="P5" s="121"/>
      <c r="Q5" s="113"/>
      <c r="R5" s="114"/>
      <c r="S5" s="122"/>
    </row>
    <row r="6" ht="17.25" customHeight="1" spans="1:19">
      <c r="A6" s="98"/>
      <c r="B6" s="99"/>
      <c r="C6" s="99"/>
      <c r="D6" s="100"/>
      <c r="E6" s="100"/>
      <c r="F6" s="100"/>
      <c r="G6" s="100"/>
      <c r="H6" s="100"/>
      <c r="I6" s="100" t="s">
        <v>56</v>
      </c>
      <c r="J6" s="100" t="s">
        <v>59</v>
      </c>
      <c r="K6" s="100" t="s">
        <v>428</v>
      </c>
      <c r="L6" s="100" t="s">
        <v>429</v>
      </c>
      <c r="M6" s="115" t="s">
        <v>430</v>
      </c>
      <c r="N6" s="116" t="s">
        <v>431</v>
      </c>
      <c r="O6" s="116"/>
      <c r="P6" s="123"/>
      <c r="Q6" s="116"/>
      <c r="R6" s="124"/>
      <c r="S6" s="102"/>
    </row>
    <row r="7" ht="54" customHeight="1" spans="1:19">
      <c r="A7" s="101"/>
      <c r="B7" s="102"/>
      <c r="C7" s="102"/>
      <c r="D7" s="103"/>
      <c r="E7" s="103"/>
      <c r="F7" s="103"/>
      <c r="G7" s="103"/>
      <c r="H7" s="103"/>
      <c r="I7" s="103"/>
      <c r="J7" s="103" t="s">
        <v>58</v>
      </c>
      <c r="K7" s="103"/>
      <c r="L7" s="103"/>
      <c r="M7" s="117"/>
      <c r="N7" s="103" t="s">
        <v>58</v>
      </c>
      <c r="O7" s="103" t="s">
        <v>65</v>
      </c>
      <c r="P7" s="102" t="s">
        <v>66</v>
      </c>
      <c r="Q7" s="103" t="s">
        <v>67</v>
      </c>
      <c r="R7" s="117" t="s">
        <v>68</v>
      </c>
      <c r="S7" s="102" t="s">
        <v>69</v>
      </c>
    </row>
    <row r="8" ht="18" customHeight="1" spans="1:19">
      <c r="A8" s="128">
        <v>1</v>
      </c>
      <c r="B8" s="128" t="s">
        <v>85</v>
      </c>
      <c r="C8" s="129">
        <v>3</v>
      </c>
      <c r="D8" s="129">
        <v>4</v>
      </c>
      <c r="E8" s="128">
        <v>5</v>
      </c>
      <c r="F8" s="128">
        <v>6</v>
      </c>
      <c r="G8" s="128">
        <v>7</v>
      </c>
      <c r="H8" s="128">
        <v>8</v>
      </c>
      <c r="I8" s="128">
        <v>9</v>
      </c>
      <c r="J8" s="128">
        <v>10</v>
      </c>
      <c r="K8" s="128">
        <v>11</v>
      </c>
      <c r="L8" s="128">
        <v>12</v>
      </c>
      <c r="M8" s="128">
        <v>13</v>
      </c>
      <c r="N8" s="128">
        <v>14</v>
      </c>
      <c r="O8" s="128">
        <v>15</v>
      </c>
      <c r="P8" s="128">
        <v>16</v>
      </c>
      <c r="Q8" s="128">
        <v>17</v>
      </c>
      <c r="R8" s="128">
        <v>18</v>
      </c>
      <c r="S8" s="128">
        <v>19</v>
      </c>
    </row>
    <row r="9" ht="21" customHeight="1" spans="1:19">
      <c r="A9" s="105"/>
      <c r="B9" s="106"/>
      <c r="C9" s="106"/>
      <c r="D9" s="107"/>
      <c r="E9" s="107"/>
      <c r="F9" s="107"/>
      <c r="G9" s="130"/>
      <c r="H9" s="26"/>
      <c r="I9" s="26"/>
      <c r="J9" s="26"/>
      <c r="K9" s="26"/>
      <c r="L9" s="26"/>
      <c r="M9" s="26"/>
      <c r="N9" s="26"/>
      <c r="O9" s="26"/>
      <c r="P9" s="26"/>
      <c r="Q9" s="26"/>
      <c r="R9" s="26"/>
      <c r="S9" s="26"/>
    </row>
    <row r="10" ht="21" customHeight="1" spans="1:19">
      <c r="A10" s="108" t="s">
        <v>169</v>
      </c>
      <c r="B10" s="109"/>
      <c r="C10" s="109"/>
      <c r="D10" s="110"/>
      <c r="E10" s="110"/>
      <c r="F10" s="110"/>
      <c r="G10" s="131"/>
      <c r="H10" s="26"/>
      <c r="I10" s="26"/>
      <c r="J10" s="26"/>
      <c r="K10" s="26"/>
      <c r="L10" s="26"/>
      <c r="M10" s="26"/>
      <c r="N10" s="26"/>
      <c r="O10" s="26"/>
      <c r="P10" s="26"/>
      <c r="Q10" s="26"/>
      <c r="R10" s="26"/>
      <c r="S10" s="26"/>
    </row>
    <row r="11" ht="21" customHeight="1" spans="1:19">
      <c r="A11" s="126" t="s">
        <v>432</v>
      </c>
      <c r="B11" s="132"/>
      <c r="C11" s="132"/>
      <c r="D11" s="126"/>
      <c r="E11" s="126"/>
      <c r="F11" s="126"/>
      <c r="G11" s="133"/>
      <c r="H11" s="134"/>
      <c r="I11" s="134"/>
      <c r="J11" s="134"/>
      <c r="K11" s="134"/>
      <c r="L11" s="134"/>
      <c r="M11" s="134"/>
      <c r="N11" s="134"/>
      <c r="O11" s="134"/>
      <c r="P11" s="134"/>
      <c r="Q11" s="134"/>
      <c r="R11" s="134"/>
      <c r="S11" s="134"/>
    </row>
    <row r="13" customHeight="1" spans="1:3">
      <c r="A13" s="65" t="s">
        <v>433</v>
      </c>
      <c r="B13" s="135"/>
      <c r="C13" s="135"/>
    </row>
    <row r="35" customHeight="1" spans="4:4">
      <c r="D35" s="75"/>
    </row>
    <row r="37" customHeight="1" spans="1:4">
      <c r="A37" s="75"/>
      <c r="B37" s="75"/>
      <c r="C37" s="75"/>
      <c r="D37" s="7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A11" sqref="A11:B11"/>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86"/>
      <c r="B1" s="86"/>
      <c r="C1" s="86"/>
      <c r="D1" s="86"/>
      <c r="E1" s="86"/>
      <c r="F1" s="86"/>
      <c r="G1" s="86"/>
      <c r="H1" s="86"/>
      <c r="I1" s="86"/>
      <c r="J1" s="86"/>
      <c r="K1" s="86"/>
      <c r="L1" s="86"/>
      <c r="M1" s="86"/>
      <c r="N1" s="86"/>
      <c r="O1" s="86"/>
      <c r="P1" s="86"/>
      <c r="Q1" s="86"/>
      <c r="R1" s="86"/>
      <c r="S1" s="86"/>
      <c r="T1" s="86"/>
    </row>
    <row r="2" ht="16.5" customHeight="1" spans="1:20">
      <c r="A2" s="87"/>
      <c r="B2" s="88"/>
      <c r="C2" s="88"/>
      <c r="D2" s="88"/>
      <c r="E2" s="88"/>
      <c r="F2" s="88"/>
      <c r="G2" s="88"/>
      <c r="H2" s="87"/>
      <c r="I2" s="87"/>
      <c r="J2" s="87"/>
      <c r="K2" s="87"/>
      <c r="L2" s="87"/>
      <c r="M2" s="87"/>
      <c r="N2" s="111"/>
      <c r="O2" s="87"/>
      <c r="P2" s="87"/>
      <c r="Q2" s="88"/>
      <c r="R2" s="87"/>
      <c r="S2" s="119"/>
      <c r="T2" s="119" t="s">
        <v>434</v>
      </c>
    </row>
    <row r="3" ht="41.25" customHeight="1" spans="1:20">
      <c r="A3" s="89" t="str">
        <f>"2025"&amp;"年部门政府购买服务预算表"</f>
        <v>2025年部门政府购买服务预算表</v>
      </c>
      <c r="B3" s="90"/>
      <c r="C3" s="90"/>
      <c r="D3" s="90"/>
      <c r="E3" s="90"/>
      <c r="F3" s="90"/>
      <c r="G3" s="90"/>
      <c r="H3" s="91"/>
      <c r="I3" s="91"/>
      <c r="J3" s="91"/>
      <c r="K3" s="91"/>
      <c r="L3" s="91"/>
      <c r="M3" s="91"/>
      <c r="N3" s="112"/>
      <c r="O3" s="91"/>
      <c r="P3" s="91"/>
      <c r="Q3" s="90"/>
      <c r="R3" s="91"/>
      <c r="S3" s="112"/>
      <c r="T3" s="90"/>
    </row>
    <row r="4" ht="22.5" customHeight="1" spans="1:20">
      <c r="A4" s="92" t="str">
        <f>"单位名称："&amp;"昆明市西山区妇女联合会"</f>
        <v>单位名称：昆明市西山区妇女联合会</v>
      </c>
      <c r="B4" s="93"/>
      <c r="C4" s="93"/>
      <c r="D4" s="93"/>
      <c r="E4" s="93"/>
      <c r="F4" s="93"/>
      <c r="G4" s="93"/>
      <c r="H4" s="94"/>
      <c r="I4" s="94"/>
      <c r="J4" s="94"/>
      <c r="K4" s="94"/>
      <c r="L4" s="94"/>
      <c r="M4" s="94"/>
      <c r="N4" s="111"/>
      <c r="O4" s="87"/>
      <c r="P4" s="87"/>
      <c r="Q4" s="88"/>
      <c r="R4" s="87"/>
      <c r="S4" s="120"/>
      <c r="T4" s="119" t="s">
        <v>2</v>
      </c>
    </row>
    <row r="5" ht="24" customHeight="1" spans="1:20">
      <c r="A5" s="95" t="s">
        <v>179</v>
      </c>
      <c r="B5" s="96" t="s">
        <v>180</v>
      </c>
      <c r="C5" s="96" t="s">
        <v>422</v>
      </c>
      <c r="D5" s="96" t="s">
        <v>435</v>
      </c>
      <c r="E5" s="96" t="s">
        <v>436</v>
      </c>
      <c r="F5" s="96" t="s">
        <v>437</v>
      </c>
      <c r="G5" s="96" t="s">
        <v>438</v>
      </c>
      <c r="H5" s="97" t="s">
        <v>439</v>
      </c>
      <c r="I5" s="97" t="s">
        <v>440</v>
      </c>
      <c r="J5" s="113" t="s">
        <v>187</v>
      </c>
      <c r="K5" s="113"/>
      <c r="L5" s="113"/>
      <c r="M5" s="113"/>
      <c r="N5" s="114"/>
      <c r="O5" s="113"/>
      <c r="P5" s="113"/>
      <c r="Q5" s="121"/>
      <c r="R5" s="113"/>
      <c r="S5" s="114"/>
      <c r="T5" s="122"/>
    </row>
    <row r="6" ht="24" customHeight="1" spans="1:20">
      <c r="A6" s="98"/>
      <c r="B6" s="99"/>
      <c r="C6" s="99"/>
      <c r="D6" s="99"/>
      <c r="E6" s="99"/>
      <c r="F6" s="99"/>
      <c r="G6" s="99"/>
      <c r="H6" s="100"/>
      <c r="I6" s="100"/>
      <c r="J6" s="100" t="s">
        <v>56</v>
      </c>
      <c r="K6" s="100" t="s">
        <v>59</v>
      </c>
      <c r="L6" s="100" t="s">
        <v>428</v>
      </c>
      <c r="M6" s="100" t="s">
        <v>429</v>
      </c>
      <c r="N6" s="115" t="s">
        <v>430</v>
      </c>
      <c r="O6" s="116" t="s">
        <v>431</v>
      </c>
      <c r="P6" s="116"/>
      <c r="Q6" s="123"/>
      <c r="R6" s="116"/>
      <c r="S6" s="124"/>
      <c r="T6" s="102"/>
    </row>
    <row r="7" ht="54" customHeight="1" spans="1:20">
      <c r="A7" s="101"/>
      <c r="B7" s="102"/>
      <c r="C7" s="102"/>
      <c r="D7" s="102"/>
      <c r="E7" s="102"/>
      <c r="F7" s="102"/>
      <c r="G7" s="102"/>
      <c r="H7" s="103"/>
      <c r="I7" s="103"/>
      <c r="J7" s="103"/>
      <c r="K7" s="103" t="s">
        <v>58</v>
      </c>
      <c r="L7" s="103"/>
      <c r="M7" s="103"/>
      <c r="N7" s="117"/>
      <c r="O7" s="103" t="s">
        <v>58</v>
      </c>
      <c r="P7" s="103" t="s">
        <v>65</v>
      </c>
      <c r="Q7" s="102" t="s">
        <v>66</v>
      </c>
      <c r="R7" s="103" t="s">
        <v>67</v>
      </c>
      <c r="S7" s="117" t="s">
        <v>68</v>
      </c>
      <c r="T7" s="102" t="s">
        <v>69</v>
      </c>
    </row>
    <row r="8" ht="17.25" customHeight="1" spans="1:20">
      <c r="A8" s="104">
        <v>1</v>
      </c>
      <c r="B8" s="102">
        <v>2</v>
      </c>
      <c r="C8" s="104">
        <v>3</v>
      </c>
      <c r="D8" s="104">
        <v>4</v>
      </c>
      <c r="E8" s="102">
        <v>5</v>
      </c>
      <c r="F8" s="104">
        <v>6</v>
      </c>
      <c r="G8" s="104">
        <v>7</v>
      </c>
      <c r="H8" s="102">
        <v>8</v>
      </c>
      <c r="I8" s="104">
        <v>9</v>
      </c>
      <c r="J8" s="104">
        <v>10</v>
      </c>
      <c r="K8" s="102">
        <v>11</v>
      </c>
      <c r="L8" s="104">
        <v>12</v>
      </c>
      <c r="M8" s="104">
        <v>13</v>
      </c>
      <c r="N8" s="102">
        <v>14</v>
      </c>
      <c r="O8" s="104">
        <v>15</v>
      </c>
      <c r="P8" s="104">
        <v>16</v>
      </c>
      <c r="Q8" s="102">
        <v>17</v>
      </c>
      <c r="R8" s="104">
        <v>18</v>
      </c>
      <c r="S8" s="104">
        <v>19</v>
      </c>
      <c r="T8" s="104">
        <v>20</v>
      </c>
    </row>
    <row r="9" ht="21" customHeight="1" spans="1:20">
      <c r="A9" s="105"/>
      <c r="B9" s="106"/>
      <c r="C9" s="106"/>
      <c r="D9" s="106"/>
      <c r="E9" s="106"/>
      <c r="F9" s="106"/>
      <c r="G9" s="106"/>
      <c r="H9" s="107"/>
      <c r="I9" s="107"/>
      <c r="J9" s="26"/>
      <c r="K9" s="26"/>
      <c r="L9" s="26"/>
      <c r="M9" s="26"/>
      <c r="N9" s="26"/>
      <c r="O9" s="26"/>
      <c r="P9" s="26"/>
      <c r="Q9" s="26"/>
      <c r="R9" s="26"/>
      <c r="S9" s="26"/>
      <c r="T9" s="26"/>
    </row>
    <row r="10" ht="21" customHeight="1" spans="1:20">
      <c r="A10" s="108" t="s">
        <v>169</v>
      </c>
      <c r="B10" s="109"/>
      <c r="C10" s="109"/>
      <c r="D10" s="109"/>
      <c r="E10" s="109"/>
      <c r="F10" s="109"/>
      <c r="G10" s="109"/>
      <c r="H10" s="110"/>
      <c r="I10" s="118"/>
      <c r="J10" s="26"/>
      <c r="K10" s="26"/>
      <c r="L10" s="26"/>
      <c r="M10" s="26"/>
      <c r="N10" s="26"/>
      <c r="O10" s="26"/>
      <c r="P10" s="26"/>
      <c r="Q10" s="26"/>
      <c r="R10" s="26"/>
      <c r="S10" s="26"/>
      <c r="T10" s="26"/>
    </row>
    <row r="11" customHeight="1" spans="1:2">
      <c r="A11" s="39" t="s">
        <v>441</v>
      </c>
      <c r="B11" s="66"/>
    </row>
    <row r="35" customHeight="1" spans="4:4">
      <c r="D35" s="75"/>
    </row>
    <row r="37" customHeight="1" spans="1:4">
      <c r="A37" s="75"/>
      <c r="B37" s="75"/>
      <c r="C37" s="75"/>
      <c r="D37" s="75"/>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37"/>
  <sheetViews>
    <sheetView showZeros="0" workbookViewId="0">
      <pane ySplit="1" topLeftCell="A3" activePane="bottomLeft" state="frozen"/>
      <selection/>
      <selection pane="bottomLeft" activeCell="J16" sqref="J16"/>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76"/>
      <c r="E2" s="4" t="s">
        <v>442</v>
      </c>
    </row>
    <row r="3" ht="41.25" customHeight="1" spans="1:5">
      <c r="A3" s="77" t="str">
        <f>"2025"&amp;"年对下转移支付预算表"</f>
        <v>2025年对下转移支付预算表</v>
      </c>
      <c r="B3" s="5"/>
      <c r="C3" s="5"/>
      <c r="D3" s="5"/>
      <c r="E3" s="69"/>
    </row>
    <row r="4" ht="18" customHeight="1" spans="1:5">
      <c r="A4" s="78" t="str">
        <f>"单位名称："&amp;"昆明市西山区妇女联合会"</f>
        <v>单位名称：昆明市西山区妇女联合会</v>
      </c>
      <c r="B4" s="79"/>
      <c r="C4" s="79"/>
      <c r="D4" s="80"/>
      <c r="E4" s="9" t="s">
        <v>2</v>
      </c>
    </row>
    <row r="5" ht="19.5" customHeight="1" spans="1:5">
      <c r="A5" s="17" t="s">
        <v>443</v>
      </c>
      <c r="B5" s="12" t="s">
        <v>187</v>
      </c>
      <c r="C5" s="13"/>
      <c r="D5" s="13"/>
      <c r="E5" s="81" t="s">
        <v>444</v>
      </c>
    </row>
    <row r="6" ht="40.5" customHeight="1" spans="1:5">
      <c r="A6" s="20"/>
      <c r="B6" s="31" t="s">
        <v>56</v>
      </c>
      <c r="C6" s="11" t="s">
        <v>59</v>
      </c>
      <c r="D6" s="82" t="s">
        <v>428</v>
      </c>
      <c r="E6" s="81"/>
    </row>
    <row r="7" ht="19.5" customHeight="1" spans="1:5">
      <c r="A7" s="21">
        <v>1</v>
      </c>
      <c r="B7" s="21">
        <v>2</v>
      </c>
      <c r="C7" s="21">
        <v>3</v>
      </c>
      <c r="D7" s="83">
        <v>4</v>
      </c>
      <c r="E7" s="84">
        <v>5</v>
      </c>
    </row>
    <row r="8" ht="19.5" customHeight="1" spans="1:5">
      <c r="A8" s="32"/>
      <c r="B8" s="85"/>
      <c r="C8" s="85"/>
      <c r="D8" s="85"/>
      <c r="E8" s="85"/>
    </row>
    <row r="9" ht="19.5" customHeight="1" spans="1:5">
      <c r="A9" s="72"/>
      <c r="B9" s="85"/>
      <c r="C9" s="85"/>
      <c r="D9" s="85"/>
      <c r="E9" s="85"/>
    </row>
    <row r="10" customHeight="1" spans="1:3">
      <c r="A10" s="39" t="s">
        <v>445</v>
      </c>
      <c r="B10" s="39"/>
      <c r="C10" s="39"/>
    </row>
    <row r="35" customHeight="1" spans="4:4">
      <c r="D35" s="75"/>
    </row>
    <row r="37" customHeight="1" spans="1:4">
      <c r="A37" s="75"/>
      <c r="B37" s="75"/>
      <c r="C37" s="75"/>
      <c r="D37" s="75"/>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10" sqref="A10:C10"/>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446</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6" t="str">
        <f>"单位名称："&amp;"昆明市西山区妇女联合会"</f>
        <v>单位名称：昆明市西山区妇女联合会</v>
      </c>
    </row>
    <row r="5" ht="44.25" customHeight="1" spans="1:10">
      <c r="A5" s="70" t="s">
        <v>443</v>
      </c>
      <c r="B5" s="70" t="s">
        <v>279</v>
      </c>
      <c r="C5" s="70" t="s">
        <v>280</v>
      </c>
      <c r="D5" s="70" t="s">
        <v>281</v>
      </c>
      <c r="E5" s="70" t="s">
        <v>282</v>
      </c>
      <c r="F5" s="71" t="s">
        <v>283</v>
      </c>
      <c r="G5" s="70" t="s">
        <v>284</v>
      </c>
      <c r="H5" s="71" t="s">
        <v>285</v>
      </c>
      <c r="I5" s="71" t="s">
        <v>286</v>
      </c>
      <c r="J5" s="70" t="s">
        <v>287</v>
      </c>
    </row>
    <row r="6" ht="14.25" customHeight="1" spans="1:10">
      <c r="A6" s="70">
        <v>1</v>
      </c>
      <c r="B6" s="70">
        <v>2</v>
      </c>
      <c r="C6" s="70">
        <v>3</v>
      </c>
      <c r="D6" s="70">
        <v>4</v>
      </c>
      <c r="E6" s="70">
        <v>5</v>
      </c>
      <c r="F6" s="71">
        <v>6</v>
      </c>
      <c r="G6" s="70">
        <v>7</v>
      </c>
      <c r="H6" s="71">
        <v>8</v>
      </c>
      <c r="I6" s="71">
        <v>9</v>
      </c>
      <c r="J6" s="70">
        <v>10</v>
      </c>
    </row>
    <row r="7" ht="42" customHeight="1" spans="1:10">
      <c r="A7" s="32"/>
      <c r="B7" s="72"/>
      <c r="C7" s="72"/>
      <c r="D7" s="72"/>
      <c r="E7" s="54"/>
      <c r="F7" s="73"/>
      <c r="G7" s="54"/>
      <c r="H7" s="73"/>
      <c r="I7" s="73"/>
      <c r="J7" s="54"/>
    </row>
    <row r="8" ht="42" customHeight="1" spans="1:10">
      <c r="A8" s="32"/>
      <c r="B8" s="33"/>
      <c r="C8" s="33"/>
      <c r="D8" s="33"/>
      <c r="E8" s="32"/>
      <c r="F8" s="33"/>
      <c r="G8" s="32"/>
      <c r="H8" s="33"/>
      <c r="I8" s="33"/>
      <c r="J8" s="32"/>
    </row>
    <row r="10" customHeight="1" spans="1:3">
      <c r="A10" s="74" t="s">
        <v>447</v>
      </c>
      <c r="B10" s="74"/>
      <c r="C10" s="74"/>
    </row>
    <row r="35" customHeight="1" spans="4:4">
      <c r="D35" s="75"/>
    </row>
    <row r="37" customHeight="1" spans="1:4">
      <c r="A37" s="75"/>
      <c r="B37" s="75"/>
      <c r="C37" s="75"/>
      <c r="D37" s="75"/>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B10"/>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42" t="s">
        <v>448</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tr">
        <f>"单位名称："&amp;"昆明市西山区妇女联合会"</f>
        <v>单位名称：昆明市西山区妇女联合会</v>
      </c>
      <c r="B4" s="49"/>
      <c r="C4" s="49"/>
      <c r="D4" s="50"/>
      <c r="F4" s="47"/>
      <c r="G4" s="46"/>
      <c r="H4" s="46"/>
      <c r="I4" s="67" t="s">
        <v>2</v>
      </c>
    </row>
    <row r="5" ht="28.5" customHeight="1" spans="1:9">
      <c r="A5" s="51" t="s">
        <v>179</v>
      </c>
      <c r="B5" s="40" t="s">
        <v>180</v>
      </c>
      <c r="C5" s="51" t="s">
        <v>449</v>
      </c>
      <c r="D5" s="51" t="s">
        <v>450</v>
      </c>
      <c r="E5" s="51" t="s">
        <v>451</v>
      </c>
      <c r="F5" s="51" t="s">
        <v>452</v>
      </c>
      <c r="G5" s="40" t="s">
        <v>453</v>
      </c>
      <c r="H5" s="40"/>
      <c r="I5" s="51"/>
    </row>
    <row r="6" ht="21" customHeight="1" spans="1:9">
      <c r="A6" s="51"/>
      <c r="B6" s="52"/>
      <c r="C6" s="52"/>
      <c r="D6" s="53"/>
      <c r="E6" s="52"/>
      <c r="F6" s="52"/>
      <c r="G6" s="40" t="s">
        <v>426</v>
      </c>
      <c r="H6" s="40" t="s">
        <v>454</v>
      </c>
      <c r="I6" s="40" t="s">
        <v>455</v>
      </c>
    </row>
    <row r="7" ht="17.25" customHeight="1" spans="1:9">
      <c r="A7" s="54" t="s">
        <v>84</v>
      </c>
      <c r="B7" s="55"/>
      <c r="C7" s="56" t="s">
        <v>85</v>
      </c>
      <c r="D7" s="54" t="s">
        <v>86</v>
      </c>
      <c r="E7" s="57" t="s">
        <v>87</v>
      </c>
      <c r="F7" s="54" t="s">
        <v>88</v>
      </c>
      <c r="G7" s="56" t="s">
        <v>89</v>
      </c>
      <c r="H7" s="58" t="s">
        <v>90</v>
      </c>
      <c r="I7" s="57" t="s">
        <v>91</v>
      </c>
    </row>
    <row r="8" ht="19.5" customHeight="1" spans="1:9">
      <c r="A8" s="32"/>
      <c r="B8" s="33"/>
      <c r="C8" s="33"/>
      <c r="D8" s="32"/>
      <c r="E8" s="33"/>
      <c r="F8" s="58"/>
      <c r="G8" s="59"/>
      <c r="H8" s="60"/>
      <c r="I8" s="60"/>
    </row>
    <row r="9" ht="19.5" customHeight="1" spans="1:9">
      <c r="A9" s="61" t="s">
        <v>56</v>
      </c>
      <c r="B9" s="62"/>
      <c r="C9" s="62"/>
      <c r="D9" s="63"/>
      <c r="E9" s="64"/>
      <c r="F9" s="64"/>
      <c r="G9" s="59"/>
      <c r="H9" s="60"/>
      <c r="I9" s="60"/>
    </row>
    <row r="10" customHeight="1" spans="1:2">
      <c r="A10" s="65" t="s">
        <v>456</v>
      </c>
      <c r="B10" s="6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D13"/>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457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"单位名称："&amp;"昆明市西山区妇女联合会"</f>
        <v>单位名称：昆明市西山区妇女联合会</v>
      </c>
      <c r="B4" s="7"/>
      <c r="C4" s="7"/>
      <c r="D4" s="7"/>
      <c r="E4" s="7"/>
      <c r="F4" s="7"/>
      <c r="G4" s="7"/>
      <c r="H4" s="8"/>
      <c r="I4" s="8"/>
      <c r="J4" s="8"/>
      <c r="K4" s="9" t="s">
        <v>2</v>
      </c>
    </row>
    <row r="5" ht="21.75" customHeight="1" spans="1:11">
      <c r="A5" s="10" t="s">
        <v>258</v>
      </c>
      <c r="B5" s="10" t="s">
        <v>182</v>
      </c>
      <c r="C5" s="10" t="s">
        <v>259</v>
      </c>
      <c r="D5" s="11" t="s">
        <v>183</v>
      </c>
      <c r="E5" s="11" t="s">
        <v>184</v>
      </c>
      <c r="F5" s="11" t="s">
        <v>260</v>
      </c>
      <c r="G5" s="11" t="s">
        <v>261</v>
      </c>
      <c r="H5" s="17" t="s">
        <v>56</v>
      </c>
      <c r="I5" s="12" t="s">
        <v>458</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2"/>
      <c r="B9" s="33"/>
      <c r="C9" s="32"/>
      <c r="D9" s="32"/>
      <c r="E9" s="32"/>
      <c r="F9" s="32"/>
      <c r="G9" s="32"/>
      <c r="H9" s="34"/>
      <c r="I9" s="41"/>
      <c r="J9" s="41"/>
      <c r="K9" s="34"/>
    </row>
    <row r="10" ht="18.75" customHeight="1" spans="1:11">
      <c r="A10" s="33"/>
      <c r="B10" s="33"/>
      <c r="C10" s="33"/>
      <c r="D10" s="33"/>
      <c r="E10" s="33"/>
      <c r="F10" s="33"/>
      <c r="G10" s="33"/>
      <c r="H10" s="35"/>
      <c r="I10" s="35"/>
      <c r="J10" s="35"/>
      <c r="K10" s="34"/>
    </row>
    <row r="11" ht="18.75" customHeight="1" spans="1:11">
      <c r="A11" s="36" t="s">
        <v>169</v>
      </c>
      <c r="B11" s="37"/>
      <c r="C11" s="37"/>
      <c r="D11" s="37"/>
      <c r="E11" s="37"/>
      <c r="F11" s="37"/>
      <c r="G11" s="38"/>
      <c r="H11" s="35"/>
      <c r="I11" s="35"/>
      <c r="J11" s="35"/>
      <c r="K11" s="34"/>
    </row>
    <row r="13" customHeight="1" spans="1:4">
      <c r="A13" s="39" t="s">
        <v>459</v>
      </c>
      <c r="B13" s="39"/>
      <c r="C13" s="39"/>
      <c r="D13" s="3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C19" sqref="C19"/>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460</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"单位名称："&amp;"昆明市西山区妇女联合会"</f>
        <v>单位名称：昆明市西山区妇女联合会</v>
      </c>
      <c r="B4" s="7"/>
      <c r="C4" s="7"/>
      <c r="D4" s="7"/>
      <c r="E4" s="8"/>
      <c r="F4" s="8"/>
      <c r="G4" s="9" t="s">
        <v>2</v>
      </c>
    </row>
    <row r="5" ht="21.75" customHeight="1" spans="1:7">
      <c r="A5" s="10" t="s">
        <v>259</v>
      </c>
      <c r="B5" s="10" t="s">
        <v>258</v>
      </c>
      <c r="C5" s="10" t="s">
        <v>182</v>
      </c>
      <c r="D5" s="11" t="s">
        <v>461</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c r="C9" s="23"/>
      <c r="D9" s="23"/>
      <c r="E9" s="23">
        <v>349000</v>
      </c>
      <c r="F9" s="23">
        <v>349000</v>
      </c>
      <c r="G9" s="23">
        <v>349000</v>
      </c>
    </row>
    <row r="10" ht="15" customHeight="1" spans="1:7">
      <c r="A10" s="24"/>
      <c r="B10" s="25" t="s">
        <v>462</v>
      </c>
      <c r="C10" s="25" t="s">
        <v>266</v>
      </c>
      <c r="D10" s="24" t="s">
        <v>463</v>
      </c>
      <c r="E10" s="26">
        <v>30000</v>
      </c>
      <c r="F10" s="26">
        <v>30000</v>
      </c>
      <c r="G10" s="26">
        <v>30000</v>
      </c>
    </row>
    <row r="11" ht="15" customHeight="1" spans="1:7">
      <c r="A11" s="27"/>
      <c r="B11" s="25" t="s">
        <v>462</v>
      </c>
      <c r="C11" s="25" t="s">
        <v>273</v>
      </c>
      <c r="D11" s="24" t="s">
        <v>463</v>
      </c>
      <c r="E11" s="26">
        <v>99000</v>
      </c>
      <c r="F11" s="26">
        <v>99000</v>
      </c>
      <c r="G11" s="26">
        <v>99000</v>
      </c>
    </row>
    <row r="12" ht="17.25" customHeight="1" spans="1:7">
      <c r="A12" s="27"/>
      <c r="B12" s="25" t="s">
        <v>464</v>
      </c>
      <c r="C12" s="25" t="s">
        <v>270</v>
      </c>
      <c r="D12" s="24" t="s">
        <v>463</v>
      </c>
      <c r="E12" s="26">
        <v>170000</v>
      </c>
      <c r="F12" s="26">
        <v>170000</v>
      </c>
      <c r="G12" s="26">
        <v>170000</v>
      </c>
    </row>
    <row r="13" ht="18.75" customHeight="1" spans="1:7">
      <c r="A13" s="27"/>
      <c r="B13" s="25" t="s">
        <v>464</v>
      </c>
      <c r="C13" s="25" t="s">
        <v>277</v>
      </c>
      <c r="D13" s="24" t="s">
        <v>463</v>
      </c>
      <c r="E13" s="26">
        <v>50000</v>
      </c>
      <c r="F13" s="26">
        <v>50000</v>
      </c>
      <c r="G13" s="26">
        <v>50000</v>
      </c>
    </row>
    <row r="14" ht="18.75" customHeight="1" spans="1:7">
      <c r="A14" s="28" t="s">
        <v>56</v>
      </c>
      <c r="B14" s="29"/>
      <c r="C14" s="29"/>
      <c r="D14" s="30"/>
      <c r="E14" s="26">
        <v>349000</v>
      </c>
      <c r="F14" s="26">
        <v>349000</v>
      </c>
      <c r="G14" s="26">
        <v>349000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李家武</cp:lastModifiedBy>
  <dcterms:created xsi:type="dcterms:W3CDTF">2025-02-06T07:09:00Z</dcterms:created>
  <dcterms:modified xsi:type="dcterms:W3CDTF">2025-05-12T07:31:49Z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