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4"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'部门项目支出绩效目标表05-2'!$A$5:$J$777</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<sst xmlns="http://schemas.openxmlformats.org/spreadsheetml/2006/main" count="9200" uniqueCount="2173">
  <si>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</si>
  <si>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</si>
  <si>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</si>
  <si>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</si>
  <si>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</si>
  <si>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</si>
  <si>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</si>
  <si>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</si>
  <si>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</si>
  <si>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</si>
  <si>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</si>
  <si>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</si>
  <si>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</si>
  <si>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</si>
  <si>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</si>
  <si>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</si>
  <si>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</si>
  <si>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</si>
  <si>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</si>
  <si>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</si>
  <si>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</si>
  <si>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</si>
  <si>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</si>
  <si>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</si>
  <si>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</si>
  <si>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</si>
  <si>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</si>
  <si>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</si>
  <si>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</si>
  <si>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</si>
  <si>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</si>
  <si>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</si>
  <si>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</si>
  <si>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</si>
  <si>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</si>
  <si>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</si>
  <si>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</si>
  <si>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</si>
  <si>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</si>
  <si>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</si>
  <si>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</si>
  <si>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</si>
  <si>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</si>
  <si>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</si>
  <si>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</si>
  <si>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</si>
  <si>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</si>
  <si>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</si>
  <si>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</si>
  <si>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</si>
  <si>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</si>
  <si>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</si>
  <si>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</si>
  <si>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</si>
  <si>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</si>
  <si>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</si>
  <si>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</si>
  <si>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</si>
  <si>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</si>
  <si>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</si>
  <si>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</si>
  <si>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</si>
  <si>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</si>
  <si>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</si>
  <si>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</si>
  <si>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</si>
  <si>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</si>
  <si>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</si>
  <si>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</si>
  <si>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554</t>
  </si>
  <si>
    <t>昆明市西山区人民政府福海街道办事处</t>
  </si>
  <si>
    <t>554001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</si>
  <si>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</si>
  <si>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</si>
  <si>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</si>
  <si>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</si>
  <si>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</si>
  <si>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</si>
  <si>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</si>
  <si>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</si>
  <si>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</si>
  <si>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</si>
  <si>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</si>
  <si>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</si>
  <si>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</si>
  <si>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</si>
  <si>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</si>
  <si>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</si>
  <si>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</si>
  <si>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</si>
  <si>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</si>
  <si>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</si>
  <si>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</si>
  <si>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</si>
  <si>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</si>
  <si>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</si>
  <si>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</si>
  <si>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</si>
  <si>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</si>
  <si>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</si>
  <si>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</si>
  <si>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</si>
  <si>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</si>
  <si>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</si>
  <si>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</si>
  <si>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</si>
  <si>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</si>
  <si>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</si>
  <si>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</si>
  <si>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</si>
  <si>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</si>
  <si>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</si>
  <si>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</si>
  <si>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</si>
  <si>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2010303</t>
  </si>
  <si>
    <t>机关服务</t>
  </si>
  <si>
    <t>20105</t>
  </si>
  <si>
    <t>统计信息事务</t>
  </si>
  <si>
    <t>2010508</t>
  </si>
  <si>
    <t>统计抽样调查</t>
  </si>
  <si>
    <t>2010599</t>
  </si>
  <si>
    <t>其他统计信息事务支出</t>
  </si>
  <si>
    <t>20113</t>
  </si>
  <si>
    <t>商贸事务</t>
  </si>
  <si>
    <t>2011399</t>
  </si>
  <si>
    <t>其他商贸事务支出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</si>
  <si>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</si>
  <si>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</si>
  <si>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</si>
  <si>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</si>
  <si>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</si>
  <si>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</si>
  <si>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</si>
  <si>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</si>
  <si>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</si>
  <si>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</si>
  <si>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</si>
  <si>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</si>
  <si>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</si>
  <si>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</si>
  <si>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</si>
  <si>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</si>
  <si>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</si>
  <si>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</si>
  <si>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</si>
  <si>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</si>
  <si>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</si>
  <si>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</si>
  <si>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</si>
  <si>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</si>
  <si>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</si>
  <si>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</si>
  <si>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</si>
  <si>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</si>
  <si>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</si>
  <si>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206</t>
  </si>
  <si>
    <t>科学技术支出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</si>
  <si>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</si>
  <si>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</si>
  <si>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</si>
  <si>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</si>
  <si>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</si>
  <si>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</si>
  <si>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</si>
  <si>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</si>
  <si>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</si>
  <si>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</si>
  <si>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</si>
  <si>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</si>
  <si>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</si>
  <si>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</si>
  <si>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</si>
  <si>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</si>
  <si>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</si>
  <si>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</si>
  <si>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</si>
  <si>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</si>
  <si>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</si>
  <si>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2080102</t>
  </si>
  <si>
    <t>2080199</t>
  </si>
  <si>
    <t>其他人力资源和社会保障管理事务支出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</si>
  <si>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</si>
  <si>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</si>
  <si>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</si>
  <si>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</si>
  <si>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</si>
  <si>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</si>
  <si>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</si>
  <si>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</si>
  <si>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</si>
  <si>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</si>
  <si>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</si>
  <si>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</si>
  <si>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</si>
  <si>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</si>
  <si>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</si>
  <si>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</si>
  <si>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</si>
  <si>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</si>
  <si>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</si>
  <si>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</si>
  <si>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</si>
  <si>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</si>
  <si>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</si>
  <si>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</si>
  <si>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</si>
  <si>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</si>
  <si>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</si>
  <si>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</si>
  <si>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</si>
  <si>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</si>
  <si>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</si>
  <si>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</si>
  <si>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</si>
  <si>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</si>
  <si>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</si>
  <si>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</si>
  <si>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</si>
  <si>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</si>
  <si>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</si>
  <si>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</si>
  <si>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</si>
  <si>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</si>
  <si>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</si>
  <si>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</si>
  <si>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</si>
  <si>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</si>
  <si>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</si>
  <si>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</si>
  <si>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</si>
  <si>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</si>
  <si>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</si>
  <si>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</si>
  <si>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</si>
  <si>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</si>
  <si>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</si>
  <si>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</si>
  <si>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</si>
  <si>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</si>
  <si>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</si>
  <si>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</si>
  <si>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</si>
  <si>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</si>
  <si>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</si>
  <si>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</si>
  <si>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</si>
  <si>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</si>
  <si>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</si>
  <si>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</si>
  <si>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</si>
  <si>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</si>
  <si>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</si>
  <si>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</si>
  <si>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</si>
  <si>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</si>
  <si>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</si>
  <si>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</si>
  <si>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</si>
  <si>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</si>
  <si>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</si>
  <si>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</si>
  <si>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</si>
  <si>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</si>
  <si>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</si>
  <si>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2130112</t>
  </si>
  <si>
    <t>行业业务管理</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</si>
  <si>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</si>
  <si>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</si>
  <si>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</si>
  <si>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</si>
  <si>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</si>
  <si>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</si>
  <si>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</si>
  <si>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</si>
  <si>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</si>
  <si>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</si>
  <si>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</si>
  <si>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</si>
  <si>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</si>
  <si>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</si>
  <si>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</si>
  <si>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</si>
  <si>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</si>
  <si>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</si>
  <si>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</si>
  <si>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</si>
  <si>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</si>
  <si>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</si>
  <si>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</si>
  <si>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</si>
  <si>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</si>
  <si>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</si>
  <si>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</si>
  <si>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</si>
  <si>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</si>
  <si>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</si>
  <si>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</si>
  <si>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</si>
  <si>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</si>
  <si>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</si>
  <si>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</si>
  <si>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</si>
  <si>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</si>
  <si>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</si>
  <si>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</si>
  <si>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</si>
  <si>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</si>
  <si>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</si>
  <si>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</si>
  <si>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</si>
  <si>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</si>
  <si>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</si>
  <si>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</si>
  <si>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</si>
  <si>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</si>
  <si>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</si>
  <si>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</si>
  <si>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</si>
  <si>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</si>
  <si>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</si>
  <si>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</si>
  <si>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</si>
  <si>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</si>
  <si>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</si>
  <si>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</si>
  <si>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</si>
  <si>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</si>
  <si>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</si>
  <si>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</si>
  <si>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</si>
  <si>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</si>
  <si>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</si>
  <si>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</si>
  <si>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</si>
  <si>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</si>
  <si>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</si>
  <si>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</si>
  <si>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530112210000000004731</t>
  </si>
  <si>
    <t>事业公务交通补贴</t>
  </si>
  <si>
    <t>30239</t>
  </si>
  <si>
    <t>其他交通费用</t>
  </si>
  <si>
    <t>530112210000000002392</t>
  </si>
  <si>
    <t>行政人员工资支出</t>
  </si>
  <si>
    <t>30101</t>
  </si>
  <si>
    <t>基本工资</t>
  </si>
  <si>
    <t>30102</t>
  </si>
  <si>
    <t>津贴补贴</t>
  </si>
  <si>
    <t>30103</t>
  </si>
  <si>
    <t>奖金</t>
  </si>
  <si>
    <t>530112231100001435642</t>
  </si>
  <si>
    <t>离退休人员福利费</t>
  </si>
  <si>
    <t>30229</t>
  </si>
  <si>
    <t>福利费</t>
  </si>
  <si>
    <t>530112210000000002400</t>
  </si>
  <si>
    <t>工会经费</t>
  </si>
  <si>
    <t>30228</t>
  </si>
  <si>
    <t>530112251100003723205</t>
  </si>
  <si>
    <t>残疾人保障金</t>
  </si>
  <si>
    <t>30299</t>
  </si>
  <si>
    <t>其他商品和服务支出</t>
  </si>
  <si>
    <t>530112241100002234596</t>
  </si>
  <si>
    <t>编外聘用人员支出</t>
  </si>
  <si>
    <t>30199</t>
  </si>
  <si>
    <t>其他工资福利支出</t>
  </si>
  <si>
    <t>530112210000000002394</t>
  </si>
  <si>
    <t>社会保障缴费</t>
  </si>
  <si>
    <t>30108</t>
  </si>
  <si>
    <t>机关事业单位基本养老保险缴费</t>
  </si>
  <si>
    <t>30110</t>
  </si>
  <si>
    <t>职工基本医疗保险缴费</t>
  </si>
  <si>
    <t>30111</t>
  </si>
  <si>
    <t>公务员医疗补助缴费</t>
  </si>
  <si>
    <t>30112</t>
  </si>
  <si>
    <t>其他社会保障缴费</t>
  </si>
  <si>
    <t>530112231100001231875</t>
  </si>
  <si>
    <t>遗属补助</t>
  </si>
  <si>
    <t>30305</t>
  </si>
  <si>
    <t>生活补助</t>
  </si>
  <si>
    <t>530112231100001435637</t>
  </si>
  <si>
    <t>村社区及其他人员补助</t>
  </si>
  <si>
    <t>530112231100001241775</t>
  </si>
  <si>
    <t>社区人员住房公积金</t>
  </si>
  <si>
    <t>30113</t>
  </si>
  <si>
    <t>530112210000000002395</t>
  </si>
  <si>
    <t>530112231100001435630</t>
  </si>
  <si>
    <t>行政人员绩效奖励</t>
  </si>
  <si>
    <t>530112210000000002397</t>
  </si>
  <si>
    <t>公车购置及运维费</t>
  </si>
  <si>
    <t>30231</t>
  </si>
  <si>
    <t>公务用车运行维护费</t>
  </si>
  <si>
    <t>530112210000000002396</t>
  </si>
  <si>
    <t>对个人和家庭的补助</t>
  </si>
  <si>
    <t>530112231100001435640</t>
  </si>
  <si>
    <t>村（社区）工作经费</t>
  </si>
  <si>
    <t>30201</t>
  </si>
  <si>
    <t>办公费</t>
  </si>
  <si>
    <t>30202</t>
  </si>
  <si>
    <t>印刷费</t>
  </si>
  <si>
    <t>30205</t>
  </si>
  <si>
    <t>水费</t>
  </si>
  <si>
    <t>30206</t>
  </si>
  <si>
    <t>电费</t>
  </si>
  <si>
    <t>30207</t>
  </si>
  <si>
    <t>邮电费</t>
  </si>
  <si>
    <t>30209</t>
  </si>
  <si>
    <t>物业管理费</t>
  </si>
  <si>
    <t>30214</t>
  </si>
  <si>
    <t>租赁费</t>
  </si>
  <si>
    <t>30216</t>
  </si>
  <si>
    <t>培训费</t>
  </si>
  <si>
    <t>30213</t>
  </si>
  <si>
    <t>维修（护）费</t>
  </si>
  <si>
    <t>530112231100001231862</t>
  </si>
  <si>
    <t>离退休人员支出</t>
  </si>
  <si>
    <t>530112231100001435633</t>
  </si>
  <si>
    <t>事业人员绩效奖励</t>
  </si>
  <si>
    <t>30107</t>
  </si>
  <si>
    <t>绩效工资</t>
  </si>
  <si>
    <t>530112210000000002393</t>
  </si>
  <si>
    <t>事业人员工资支出</t>
  </si>
  <si>
    <t>530112210000000002401</t>
  </si>
  <si>
    <t>其他公用经费支出</t>
  </si>
  <si>
    <t>530112210000000002402</t>
  </si>
  <si>
    <t>一般公用经费支出</t>
  </si>
  <si>
    <t>30211</t>
  </si>
  <si>
    <t>差旅费</t>
  </si>
  <si>
    <t>30215</t>
  </si>
  <si>
    <t>会议费</t>
  </si>
  <si>
    <t>530112210000000002398</t>
  </si>
  <si>
    <t>公务交通补贴</t>
  </si>
  <si>
    <t>预算05-1表</t>
  </si>
  <si>
    <t>项目分类</t>
  </si>
  <si>
    <t>项目单位</t>
  </si>
  <si>
    <t>经济科目编码</t>
  </si>
  <si>
    <t>经济科目名称</t>
  </si>
  <si>
    <t>本年拨款</t>
  </si>
  <si>
    <t>其中：本次下达</t>
  </si>
  <si>
    <t>专项业务类</t>
  </si>
  <si>
    <t>530112200000000000037</t>
  </si>
  <si>
    <t>居民小组党建工作经费</t>
  </si>
  <si>
    <t>30227</t>
  </si>
  <si>
    <t>委托业务费</t>
  </si>
  <si>
    <t>530112200000000000260</t>
  </si>
  <si>
    <t>社区党组织服务群众专项经费</t>
  </si>
  <si>
    <t>530112200000000000434</t>
  </si>
  <si>
    <t>网络运行维护经费</t>
  </si>
  <si>
    <t>530112200000000000496</t>
  </si>
  <si>
    <t>社区党建专项工作经费</t>
  </si>
  <si>
    <t>530112200000000000572</t>
  </si>
  <si>
    <t>妇联工作经费</t>
  </si>
  <si>
    <t>530112200000000000592</t>
  </si>
  <si>
    <t>社会发展专项资金</t>
  </si>
  <si>
    <t>530112200000000000618</t>
  </si>
  <si>
    <t>街道办事处党建经费</t>
  </si>
  <si>
    <t>530112200000000000619</t>
  </si>
  <si>
    <t>基层公共文化建设经费</t>
  </si>
  <si>
    <t>530112200000000000712</t>
  </si>
  <si>
    <t>共青团工作经费</t>
  </si>
  <si>
    <t>30399</t>
  </si>
  <si>
    <t>其他对个人和家庭的补助</t>
  </si>
  <si>
    <t>530112200000000001228</t>
  </si>
  <si>
    <t>社区科普活动经费</t>
  </si>
  <si>
    <t>530112210000000002090</t>
  </si>
  <si>
    <t>街道人大代表工作经费</t>
  </si>
  <si>
    <t>530112210000000002295</t>
  </si>
  <si>
    <t>武装工作经费</t>
  </si>
  <si>
    <t>530112210000000003074</t>
  </si>
  <si>
    <t>西山区流动人口和出租房屋管理工作经费</t>
  </si>
  <si>
    <t>民生类</t>
  </si>
  <si>
    <t>530112210000000003174</t>
  </si>
  <si>
    <t>YWBJTYD经费</t>
  </si>
  <si>
    <t>30303</t>
  </si>
  <si>
    <t>退职（役）费</t>
  </si>
  <si>
    <t>530112210000000003254</t>
  </si>
  <si>
    <t>政协委员工作履职活动经费</t>
  </si>
  <si>
    <t>530112210000000003443</t>
  </si>
  <si>
    <t>基层党组织建设专项经费</t>
  </si>
  <si>
    <t>30226</t>
  </si>
  <si>
    <t>劳务费</t>
  </si>
  <si>
    <t>530112210000000003568</t>
  </si>
  <si>
    <t>自主择业军队转业干部节日慰问经费</t>
  </si>
  <si>
    <t>530112210000000003652</t>
  </si>
  <si>
    <t>社会保障所专项经费</t>
  </si>
  <si>
    <t>31002</t>
  </si>
  <si>
    <t>办公设备购置</t>
  </si>
  <si>
    <t>事业发展类</t>
  </si>
  <si>
    <t>530112210000000004259</t>
  </si>
  <si>
    <t>城乡一体化住户调查经费</t>
  </si>
  <si>
    <t>530112210000000004457</t>
  </si>
  <si>
    <t>基层统战之家工作经费</t>
  </si>
  <si>
    <t>530112210000000004470</t>
  </si>
  <si>
    <t>综治网格管理员工作补助经费</t>
  </si>
  <si>
    <t>530112210000000004642</t>
  </si>
  <si>
    <t>度假区职能划转居民小组党建工作经费</t>
  </si>
  <si>
    <t>530112210000000004643</t>
  </si>
  <si>
    <t>度假区职能划转社区党组织服务群众专项经费</t>
  </si>
  <si>
    <t>530112210000000004646</t>
  </si>
  <si>
    <t>度假区职能划转社区党建专项工作经费</t>
  </si>
  <si>
    <t>530112210000000004820</t>
  </si>
  <si>
    <t>度假区职能划转基层公共文化服务运行机制建设专项经费</t>
  </si>
  <si>
    <t>530112210000000005457</t>
  </si>
  <si>
    <t>计划生育特殊家庭意外伤害补助经费</t>
  </si>
  <si>
    <t>530112221100000248774</t>
  </si>
  <si>
    <t>度假区职能划转独子保健费经费</t>
  </si>
  <si>
    <t>530112221100000249023</t>
  </si>
  <si>
    <t>创建全国文明城市工作专项经费</t>
  </si>
  <si>
    <t>530112221100000249154</t>
  </si>
  <si>
    <t>社会宣传工作经费</t>
  </si>
  <si>
    <t>530112221100000251065</t>
  </si>
  <si>
    <t>度假区职能划转计生特殊家庭春节慰问经费</t>
  </si>
  <si>
    <t>530112221100000252979</t>
  </si>
  <si>
    <t>度假区职能划转YWBJTYD经费</t>
  </si>
  <si>
    <t>530112221100000252987</t>
  </si>
  <si>
    <t>楼宇经济工作经费</t>
  </si>
  <si>
    <t>530112221100000253001</t>
  </si>
  <si>
    <t>度假区职能划转自主择业军转干部节日慰问经费</t>
  </si>
  <si>
    <t>530112221100000255352</t>
  </si>
  <si>
    <t>西山区生活垃圾分类专项工作经费</t>
  </si>
  <si>
    <t>530112221100000258186</t>
  </si>
  <si>
    <t>起义投诚、精简退职、“两案”人员定补经费</t>
  </si>
  <si>
    <t>530112221100000258460</t>
  </si>
  <si>
    <t>西山区爱国卫生专项行动公厕全达标“三有三无”专项补助经费</t>
  </si>
  <si>
    <t>530112221100000258483</t>
  </si>
  <si>
    <t>西山区公厕免费开放补助专项经费</t>
  </si>
  <si>
    <t>530112221100000264693</t>
  </si>
  <si>
    <t>爱国卫生专项行动公共洗手设施管养经费</t>
  </si>
  <si>
    <t>530112221100000634547</t>
  </si>
  <si>
    <t>优抚对象解困帮扶专项经费</t>
  </si>
  <si>
    <t>530112221100000634846</t>
  </si>
  <si>
    <t>优抚对象临时生活困难救助专项经费</t>
  </si>
  <si>
    <t>530112221100000635217</t>
  </si>
  <si>
    <t>1至4级残疾军人护理经费</t>
  </si>
  <si>
    <t>530112221100000643810</t>
  </si>
  <si>
    <t>度假区职能划转80岁以上老人节日慰问经费</t>
  </si>
  <si>
    <t>530112221100000643876</t>
  </si>
  <si>
    <t>节日慰问残疾人补助专项经费</t>
  </si>
  <si>
    <t>30306</t>
  </si>
  <si>
    <t>救济费</t>
  </si>
  <si>
    <t>530112221100000643925</t>
  </si>
  <si>
    <t>无偿献血工作专项经费</t>
  </si>
  <si>
    <t>530112221100000643955</t>
  </si>
  <si>
    <t>敬老节慰问专项经费</t>
  </si>
  <si>
    <t>530112221100000644110</t>
  </si>
  <si>
    <t>独生子女保健费专项工作经费</t>
  </si>
  <si>
    <t>530112221100001248446</t>
  </si>
  <si>
    <t>领取国家定期抚恤补助待遇的优抚对象丧葬补助经费</t>
  </si>
  <si>
    <t>30304</t>
  </si>
  <si>
    <t>抚恤金</t>
  </si>
  <si>
    <t>530112231100001246691</t>
  </si>
  <si>
    <t>度假区职能划转优抚对象临时生活困难救助经费</t>
  </si>
  <si>
    <t>530112231100001248991</t>
  </si>
  <si>
    <t>度假区职能划转优抚对象、参战人员、现役军人家属节日慰问经费</t>
  </si>
  <si>
    <t>530112231100001642511</t>
  </si>
  <si>
    <t>综治维稳资金</t>
  </si>
  <si>
    <t>530112231100001643192</t>
  </si>
  <si>
    <t>重点人员信访维稳经费</t>
  </si>
  <si>
    <t>530112231100001643820</t>
  </si>
  <si>
    <t>度假区划转网格化管理群防群治工作经费</t>
  </si>
  <si>
    <t>530112231100001646342</t>
  </si>
  <si>
    <t>困难企业复退转军人、未领取定期补助的三属、参战民兵民工、复员干部、现役军人家属节日慰问经费</t>
  </si>
  <si>
    <t>530112231100001840703</t>
  </si>
  <si>
    <t>购买第三方服务处置数管案件项目资金</t>
  </si>
  <si>
    <t>530112241100002217250</t>
  </si>
  <si>
    <t>5至6级残疾军人精神残疾护理经费</t>
  </si>
  <si>
    <t>530112241100002227318</t>
  </si>
  <si>
    <t>文化站免费开放区级补助资金</t>
  </si>
  <si>
    <t>530112241100002330908</t>
  </si>
  <si>
    <t>“四有”优秀士兵（士官）奖励经费</t>
  </si>
  <si>
    <t>30309</t>
  </si>
  <si>
    <t>奖励金</t>
  </si>
  <si>
    <t>530112241100002330967</t>
  </si>
  <si>
    <t>度假区职能划转综治经费</t>
  </si>
  <si>
    <t>530112241100002477088</t>
  </si>
  <si>
    <t>市域社会治理现代化工作专项经费</t>
  </si>
  <si>
    <t>530112241100003061901</t>
  </si>
  <si>
    <t>机关食堂餐饮服务经费</t>
  </si>
  <si>
    <t>530112241100003184878</t>
  </si>
  <si>
    <t>代理服务中心运转专项资金</t>
  </si>
  <si>
    <t>530112251100003810743</t>
  </si>
  <si>
    <t>见义勇为人员慰问经费</t>
  </si>
  <si>
    <t>530112251100003810890</t>
  </si>
  <si>
    <t>特殊困难群体火化补助资金</t>
  </si>
  <si>
    <t>530112251100003810905</t>
  </si>
  <si>
    <t>临时救助备用金经费</t>
  </si>
  <si>
    <t>530112251100003865911</t>
  </si>
  <si>
    <t>西山区公厕免费开放补助应付未付经费</t>
  </si>
  <si>
    <t>530112251100003865976</t>
  </si>
  <si>
    <t>西山区爱国卫生专项行动公厕全达标”三无三有“专项补助应付未付经费</t>
  </si>
  <si>
    <t>530112251100003866778</t>
  </si>
  <si>
    <t>区妇联九届妇女代表履职工作经费</t>
  </si>
  <si>
    <t>530112251100003869819</t>
  </si>
  <si>
    <t>新成立社区筹备工作经费</t>
  </si>
  <si>
    <t>530112251100003879383</t>
  </si>
  <si>
    <t>新成立社区“两房”提升改造经费</t>
  </si>
  <si>
    <t>530112251100003900561</t>
  </si>
  <si>
    <t>人大代表活动经费</t>
  </si>
  <si>
    <t>预算05-2表</t>
  </si>
  <si>
    <t>项目年度绩效目标</t>
  </si>
  <si>
    <t>一级指标</t>
  </si>
  <si>
    <t>二级指标</t>
  </si>
  <si>
    <t>三级指标</t>
  </si>
  <si>
    <t>指标性质</t>
  </si>
  <si>
    <t>指标值</t>
  </si>
  <si>
    <t>度量单位</t>
  </si>
  <si>
    <t>指标属性</t>
  </si>
  <si>
    <t>指标内容</t>
  </si>
  <si>
    <t>义务兵优待家庭优待金在2025年11月底前发放完成，发放人数93人，发放金额为744000元，发放完成率95%，义务兵满意度达到95%以上。</t>
  </si>
  <si>
    <t>产出指标</t>
  </si>
  <si>
    <t>数量指标</t>
  </si>
  <si>
    <t>发放义务兵优待家庭优待金人数</t>
  </si>
  <si>
    <t>=</t>
  </si>
  <si>
    <t>93</t>
  </si>
  <si>
    <t>人</t>
  </si>
  <si>
    <t>定量指标</t>
  </si>
  <si>
    <t>反映发放义务兵优待家庭优待金人数情况</t>
  </si>
  <si>
    <t>质量指标</t>
  </si>
  <si>
    <t>义务兵优待家庭优待金发放完成率</t>
  </si>
  <si>
    <t>&gt;=</t>
  </si>
  <si>
    <t>95</t>
  </si>
  <si>
    <t>%</t>
  </si>
  <si>
    <t>反映义务兵优待家庭优待金发放完成率</t>
  </si>
  <si>
    <t>时效指标</t>
  </si>
  <si>
    <t>义务兵优待家庭优待金发放时间</t>
  </si>
  <si>
    <t>&lt;=</t>
  </si>
  <si>
    <t>2025年11月底前发放完成</t>
  </si>
  <si>
    <t>时间</t>
  </si>
  <si>
    <t>定性指标</t>
  </si>
  <si>
    <t>反映义务兵优待家庭优待金发放时间</t>
  </si>
  <si>
    <t>成本指标</t>
  </si>
  <si>
    <t>社会成本指标</t>
  </si>
  <si>
    <t>744000</t>
  </si>
  <si>
    <t>元</t>
  </si>
  <si>
    <t>反映社会成本情况</t>
  </si>
  <si>
    <t>效益指标</t>
  </si>
  <si>
    <t>社会效益</t>
  </si>
  <si>
    <t>促进军队建设和国防兵力壮大</t>
  </si>
  <si>
    <t>反映促进军队建设和国防兵力壮大</t>
  </si>
  <si>
    <t>满意度指标</t>
  </si>
  <si>
    <t>服务对象满意度</t>
  </si>
  <si>
    <t>义务兵满意率</t>
  </si>
  <si>
    <t xml:space="preserve">反映义务兵满意率情况 </t>
  </si>
  <si>
    <t>累计计划社会成本220000元，购买电脑设备30台、购买打印机4台，办公桌30张，新成立社区2个（怡康社区、云报社区），社区正常运转，保障辖区居民便捷服务率达到95%，辖区附近居民满意度不低于98%。</t>
  </si>
  <si>
    <t>新成立社区数量</t>
  </si>
  <si>
    <t>个</t>
  </si>
  <si>
    <t>反映新成立社区数量情况</t>
  </si>
  <si>
    <t>购买电脑数量</t>
  </si>
  <si>
    <t>30</t>
  </si>
  <si>
    <t>台</t>
  </si>
  <si>
    <t>反映购买电脑数量情况</t>
  </si>
  <si>
    <t>打印机数量</t>
  </si>
  <si>
    <t>反映打印机数量情况</t>
  </si>
  <si>
    <t>办公桌采购数量</t>
  </si>
  <si>
    <t>张</t>
  </si>
  <si>
    <t>反映两个新成立社区办公桌数量情况</t>
  </si>
  <si>
    <t>饮水设备</t>
  </si>
  <si>
    <t>反映饮水设备购入数量情况</t>
  </si>
  <si>
    <t>办公椅采购数量</t>
  </si>
  <si>
    <t>40</t>
  </si>
  <si>
    <t>把</t>
  </si>
  <si>
    <t>反映办公椅采购数量情况</t>
  </si>
  <si>
    <t>新成立社区正常运转</t>
  </si>
  <si>
    <t>99</t>
  </si>
  <si>
    <t>反映新成立社区正常运转情况</t>
  </si>
  <si>
    <t>筹备工作时限</t>
  </si>
  <si>
    <t>月</t>
  </si>
  <si>
    <t>反映筹备工作时限情况</t>
  </si>
  <si>
    <t>220000</t>
  </si>
  <si>
    <t>为辖区居民提供服务率</t>
  </si>
  <si>
    <t>反映为辖区居民提供服务率情况</t>
  </si>
  <si>
    <t>辖区居民满意度</t>
  </si>
  <si>
    <t>98</t>
  </si>
  <si>
    <t>反映辖区居民满意度情况</t>
  </si>
  <si>
    <t>通过开展人大代表工作，完成代表工作站1个，区人大代表人数39人，专业代表工作站1个，代表履职经费发放于2025年年内完成，社会成本指标12000元，使人大代表、人民群众满意度不低于98%。按照人大工作“服务大局、强化监督、反映名义、务实创新、改进作风”的总体要求紧紧围绕区委中心服务全区工作大局、搭建代表履职平台、健全代表联系群众工作机制的效果。</t>
  </si>
  <si>
    <t>代表工作站</t>
  </si>
  <si>
    <t>1.00</t>
  </si>
  <si>
    <t>反映代表工作站数量情况</t>
  </si>
  <si>
    <t>工作完成率</t>
  </si>
  <si>
    <t>反映工作完成率情况</t>
  </si>
  <si>
    <t>人大代表工作完成时间</t>
  </si>
  <si>
    <t>年</t>
  </si>
  <si>
    <t>反映人大工作完成时间情况</t>
  </si>
  <si>
    <t>12000</t>
  </si>
  <si>
    <t>反映社会成本指标情况</t>
  </si>
  <si>
    <t>保障代表执行代表职务率</t>
  </si>
  <si>
    <t>反映为代表执行代表职务提供保障，发挥代表主体作用的情况</t>
  </si>
  <si>
    <t>人大代表、人民群众满意度</t>
  </si>
  <si>
    <t>人大代表、人民群众满意度情况</t>
  </si>
  <si>
    <t>通过开展特殊困难群体火化补助工作，完成特殊困难群众火化管理事项，达成困难群众火化管理目的，完成保障社会事务管理的效果。</t>
  </si>
  <si>
    <t>救助对象人数（人次）</t>
  </si>
  <si>
    <t>人/人次</t>
  </si>
  <si>
    <t>反映应保尽保、应救尽救对象的人数（人次）情况。</t>
  </si>
  <si>
    <t>政策宣传次数</t>
  </si>
  <si>
    <t>次</t>
  </si>
  <si>
    <t>反映补助政策宣传单的发放数量情况。</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</si>
  <si>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</si>
  <si>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</si>
  <si>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</si>
  <si>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</si>
  <si>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救助事项公示度</t>
  </si>
  <si>
    <t>反映救助事项公示程度情况</t>
  </si>
  <si>
    <t>救助发放及时率</t>
  </si>
  <si>
    <t>反映救助发放及时性情况</t>
  </si>
  <si>
    <t>10000</t>
  </si>
  <si>
    <t>生活状况改善</t>
  </si>
  <si>
    <t>90</t>
  </si>
  <si>
    <t>反映救助促进受助对象生活状况的改善情况。</t>
  </si>
  <si>
    <t>救助对象满意度</t>
  </si>
  <si>
    <t>反映救助对象满意率情况</t>
  </si>
  <si>
    <t>通过开展基层统战之家工作；完成社区数量17个，活动次数4次，至少开展联欢会1次，“统战之家”阵地建设达标率"不低于90%，社会成本指标实现10000元，统战成员满意度你低于98%。</t>
  </si>
  <si>
    <t>社区数量</t>
  </si>
  <si>
    <t>17</t>
  </si>
  <si>
    <t>反映社区数量情况</t>
  </si>
  <si>
    <t>活动次数</t>
  </si>
  <si>
    <t>反映活动次数情况</t>
  </si>
  <si>
    <t>联谊会</t>
  </si>
  <si>
    <t>反映联谊会次数情况</t>
  </si>
  <si>
    <t>“统战之家”阵地建设
达标率"</t>
  </si>
  <si>
    <t>反映“统战之家”阵地建设达标率"情况</t>
  </si>
  <si>
    <t>“统战之家”年度任务完成率</t>
  </si>
  <si>
    <t>反映“统战之家”年度任务完成率情况</t>
  </si>
  <si>
    <t>11月前“统战之家”开展活动完成次数</t>
  </si>
  <si>
    <t>反映11月前“统战之家”开展活动完成次数情况</t>
  </si>
  <si>
    <t>巩固党的阶级基础,扩大党的群众基础。</t>
  </si>
  <si>
    <t>反映有利于增强与统战成员的广泛联系，准确及时地了解他们的思想情况和意见建议，最大限度地扩大统战工作的覆盖面，从而将广大统战成员团结在党的周围，不断巩固党的阶级基础,扩大党的群众基础情况</t>
  </si>
  <si>
    <t>可持续影响</t>
  </si>
  <si>
    <t>“统战之家”阵地建设持续发挥作用</t>
  </si>
  <si>
    <t>反映“统战之家”阵地建设是一项长期性工作，将持续发挥作用情况</t>
  </si>
  <si>
    <t>统战成员满意度</t>
  </si>
  <si>
    <t>反映统战成员满意度情况</t>
  </si>
  <si>
    <t xml:space="preserve">通过开展购买第三方服务处置数管案件工作，完成更好做好城市管理工作事项，达成市、区数管中心工作要求目的，实现进一步做好我处数管案件处置工作效果。
</t>
  </si>
  <si>
    <t>购买数管案件处置项目工作范围</t>
  </si>
  <si>
    <t>反映购买数管案件处置项目工作情况</t>
  </si>
  <si>
    <t>处置数管案件人员</t>
  </si>
  <si>
    <t>50</t>
  </si>
  <si>
    <t>反映处置数管案件人数情况</t>
  </si>
  <si>
    <t>数管案件处置率</t>
  </si>
  <si>
    <t>100</t>
  </si>
  <si>
    <t>反映数管案件处置率情况</t>
  </si>
  <si>
    <t>城市管理工作协助率</t>
  </si>
  <si>
    <t>反映城市管理工作协助情况</t>
  </si>
  <si>
    <t>按时间完成数管案件处置工作</t>
  </si>
  <si>
    <t>反映按时间完成数管案件处置工作情况</t>
  </si>
  <si>
    <t>经济成本指标</t>
  </si>
  <si>
    <t>2270000</t>
  </si>
  <si>
    <t>反映经济成本情况</t>
  </si>
  <si>
    <t>促进健康县城、文明卫生城市达标</t>
  </si>
  <si>
    <t>反映健康县城、文明卫生城市达标情况</t>
  </si>
  <si>
    <t>改善辖区人居环境、市容市貌率</t>
  </si>
  <si>
    <t>反映辖区人居环境、市容市貌改善情况</t>
  </si>
  <si>
    <t>生态效益</t>
  </si>
  <si>
    <t>提升城市管理的效率水平质量</t>
  </si>
  <si>
    <t>反映城市管理的效率水平质量情况</t>
  </si>
  <si>
    <t>优化城市环境率</t>
  </si>
  <si>
    <t>反映城市环境优化情况</t>
  </si>
  <si>
    <t>反映服务对象满意情况</t>
  </si>
  <si>
    <t>通过开展发放5个社区网格化管理员补助工作；完成落实矛盾多元化解，围绕开展扫黑除恶专项斗争行动深化平安建设，加强重点人员服务管理，加强综治中心建设和网格化服务管理等基层基础事项；达成开展好年度综治维稳暨平安建设宣传活动，千方百计做好群众安全感满意率提升工作，力争实现在全省群众安全感满意度调查中的进位争先的目标；实现以提升社会治理的科学化、现代化的效果。度假区职能划转社区数量5个，补助完成率达99%，经费补助完成时间为次/季度，社会成本指标50000元，提高办事效率完成率达98%，辖区居民满意度达98%。</t>
  </si>
  <si>
    <t>度假区职能划转社区数量</t>
  </si>
  <si>
    <t>反映度假区职能划转社区数量情况</t>
  </si>
  <si>
    <t>补助完成率</t>
  </si>
  <si>
    <t>反映度假区职能划转5个社区网格员经费补助完成率的情况</t>
  </si>
  <si>
    <t>经费补助完成时间</t>
  </si>
  <si>
    <t>次/季度</t>
  </si>
  <si>
    <t>反映度假区职能划转5个社区网格员经费补助完成时间情况</t>
  </si>
  <si>
    <t>50000</t>
  </si>
  <si>
    <t>提高办事效率</t>
  </si>
  <si>
    <t>反映通过网格化服务管理系统，提高办事效率情况</t>
  </si>
  <si>
    <t>完成公益性群众文化活动有效实现5个社区每个社区12次、文化站每周开放时间大于45小时，公益性主题展览5次以上，举办公益性培训讲座8次，戏曲进乡村5次，实现完成成本指标250000元，实现群众满意度大于95%。</t>
  </si>
  <si>
    <t>电影进社区（校园）</t>
  </si>
  <si>
    <t>戏曲进乡村</t>
  </si>
  <si>
    <t>举办公益性培训讲座</t>
  </si>
  <si>
    <t>公益性群众文化活动</t>
  </si>
  <si>
    <t>5个社区每个社区12场</t>
  </si>
  <si>
    <t>期</t>
  </si>
  <si>
    <t>公益性主题展览</t>
  </si>
  <si>
    <t>工作周文化站开放时间</t>
  </si>
  <si>
    <t>45</t>
  </si>
  <si>
    <t>小时</t>
  </si>
  <si>
    <t>电影进社区（校园）完成率</t>
  </si>
  <si>
    <t>戏曲进乡村完成率</t>
  </si>
  <si>
    <t>举办公益性培训讲座完成率</t>
  </si>
  <si>
    <t>公益性群众文化活动完成率</t>
  </si>
  <si>
    <t>工作周文化站开放时间完成率</t>
  </si>
  <si>
    <t>公益性主题展览完成率</t>
  </si>
  <si>
    <t>电影进社区（校园）完成时间</t>
  </si>
  <si>
    <t>戏曲进乡村完成时间</t>
  </si>
  <si>
    <t>举办公益性培训讲座完成时间</t>
  </si>
  <si>
    <t>公益性群众文化活动完成时间</t>
  </si>
  <si>
    <t>公益性主题展览完成时间</t>
  </si>
  <si>
    <t>250000</t>
  </si>
  <si>
    <t>度假区划转基层公共文化经费</t>
  </si>
  <si>
    <t>活跃社区文化生活</t>
  </si>
  <si>
    <t>提高社区群众的生活质量、文化品位和综合素质</t>
  </si>
  <si>
    <t>辖区群众满意度</t>
  </si>
  <si>
    <t>通过开展对困难党员、群众进行慰问、环境卫生综合整治工作，完成更换社区信息公开栏、宣传栏、安排便民服务设施、购买消防设施、开展消防安排大排查、举办各种业务技能培训事项，达成为辖区居民提供各类优质服的目的，实现使辖区群众受益得实惠、同时使社区综合服务能力得以提升的效果。</t>
  </si>
  <si>
    <t>为辖区居民提供服务次数</t>
  </si>
  <si>
    <t>200</t>
  </si>
  <si>
    <t>反映为辖区居民提供各类优质为民服务次数情况</t>
  </si>
  <si>
    <t>开展社区环境卫生整治次数</t>
  </si>
  <si>
    <t>反映结合创文开展环境卫生整治、购买垃圾桶、清理小广告、老旧小区楼道粉刷、围墙拆除、配置消防设施、清理非机动车、水沟等数量情况</t>
  </si>
  <si>
    <t>开展消防排查</t>
  </si>
  <si>
    <t>反映开展消防排查次数</t>
  </si>
  <si>
    <t>党建服务品牌创建社区数</t>
  </si>
  <si>
    <t>反映党建服务品牌创建情况</t>
  </si>
  <si>
    <t>完善群众活动场所</t>
  </si>
  <si>
    <t>完成完善群众活动场所情况</t>
  </si>
  <si>
    <t>辖区居民居住环境提升率</t>
  </si>
  <si>
    <t>反映辖区居民居住环境改造提升率情况</t>
  </si>
  <si>
    <t>群众活动场所、服务设施修缮率</t>
  </si>
  <si>
    <t>反映群众活动场所、服务设施修缮情况</t>
  </si>
  <si>
    <t>环境卫生综合整治时间</t>
  </si>
  <si>
    <t>12月前完成</t>
  </si>
  <si>
    <t>反映环境卫生综合整治情况</t>
  </si>
  <si>
    <t>更换社区信息公开栏、宣传栏</t>
  </si>
  <si>
    <t>2025年12月前完成</t>
  </si>
  <si>
    <t>反映更换社区信息公开栏、宣传栏情况</t>
  </si>
  <si>
    <t>安排便民服务设施</t>
  </si>
  <si>
    <t>反映安排便民服务设施情况</t>
  </si>
  <si>
    <t>600000</t>
  </si>
  <si>
    <t>反映社会成本情况（城市社区每个20万元，8个社区共计160万元，翻牌社区每个10万，6个社区共计60万）</t>
  </si>
  <si>
    <t>群众对社区满意度提升。</t>
  </si>
  <si>
    <t>反映群众对社区满意度提升情况</t>
  </si>
  <si>
    <t>提高失业人员再就业能力。</t>
  </si>
  <si>
    <t>反映提高失业人员再就业能力情况</t>
  </si>
  <si>
    <t>消防安全整治提升。</t>
  </si>
  <si>
    <t>反映消防安全整治提升情况</t>
  </si>
  <si>
    <t>居民居住环境和活动场所得到改善。</t>
  </si>
  <si>
    <t>反映居民居住环境和活动场所得到改善情况</t>
  </si>
  <si>
    <t>辖区群众办事便利。</t>
  </si>
  <si>
    <t>反映辖区群众办事便利情况</t>
  </si>
  <si>
    <t>居民民出行更方便、道路通畅。</t>
  </si>
  <si>
    <t>反映居民民出行更方便、道路通畅情况</t>
  </si>
  <si>
    <t>群众满意率</t>
  </si>
  <si>
    <t>反映群众对所提供的公共设施、公共服务、环境满意情况</t>
  </si>
  <si>
    <t>通过开展度假区划转网格化管理群防群治工作，完成悬挂街道网格化服务管理中心、社区网格化服务管理工作站门牌，创新网格化工作管理模式事项，达成推进基层社会治理和服务体系改革，切实提高城乡基层社会服务管理的精细化和科学化水平的目的，按照区委、区政府的工作部署，结合实际，积极展开网格化服务管理工作，向各社区制定发放《福海街道办事处网格化管理工作制度》，按照每人500元/月进行网格员补助。实现保障社区网格工作顺利开展效果。网格员人数10人，社区数量5个，网格员经费补助完成率100%，网格员经费补助完成时间在11月30日前完成拨付，每半年考核一次，社会成本指标90000元，提高网格系统化办事效率达98%，改善社会治安环境完成率达98%，辖区居民满意度和社区网格员满意度达98%。</t>
  </si>
  <si>
    <t>网格员人数</t>
  </si>
  <si>
    <t>反映网格员人数情况</t>
  </si>
  <si>
    <t>网格员经费补助完成率</t>
  </si>
  <si>
    <t>反映网格员经费补助完成情况</t>
  </si>
  <si>
    <t>网格员经费补助完成时间</t>
  </si>
  <si>
    <t>11月30日前完成拨付，每半年考核一次</t>
  </si>
  <si>
    <t>反映网格员经费补助时间完成情况</t>
  </si>
  <si>
    <t>90000</t>
  </si>
  <si>
    <t>提高网格系统化办事效率</t>
  </si>
  <si>
    <t>反映提高网格系统化办事效率情况</t>
  </si>
  <si>
    <t>改善社会治安环境</t>
  </si>
  <si>
    <t>反映改善社会治安环境情况</t>
  </si>
  <si>
    <t>社区网格员满意度</t>
  </si>
  <si>
    <t>反映社区网格员满意度情况</t>
  </si>
  <si>
    <t>志愿者服务活动12次，打造志愿服务品牌1个，新建“两新”团组织1个，“团代表工作室”集体活动2次，志愿服务活动完成率不低于98%，志愿服务品牌完成率不低于98%，2025年7月之前完成开展五四、六一活动，2025年10月前完成“两新”团组织新建，社会成本指标20000元，使青年满意度和群众满意度不低于90%。</t>
  </si>
  <si>
    <t>志愿者服务活动</t>
  </si>
  <si>
    <t>反映志愿者服务活动情况</t>
  </si>
  <si>
    <t>打造志愿服务品牌</t>
  </si>
  <si>
    <t>反映打造志愿服务品牌情况</t>
  </si>
  <si>
    <t>新建“两新”团组织</t>
  </si>
  <si>
    <t>反映“两新”团组织新建情况</t>
  </si>
  <si>
    <t>“团代表工作室”集体活动</t>
  </si>
  <si>
    <t>反映“团代表工作室”集体活动情况</t>
  </si>
  <si>
    <t>志愿服务活动完成率</t>
  </si>
  <si>
    <t>反映志愿服务活动完成率情况</t>
  </si>
  <si>
    <t>志愿服务品牌完成率</t>
  </si>
  <si>
    <t>反映志愿服务品牌完成率情况</t>
  </si>
  <si>
    <t>反映新建“两新”团组织情况</t>
  </si>
  <si>
    <t>开展五四、六一活动</t>
  </si>
  <si>
    <t>7月份前</t>
  </si>
  <si>
    <t>反映开展五四、六一活动开展时间情况</t>
  </si>
  <si>
    <t>“两新”团组织新建</t>
  </si>
  <si>
    <t>10月份前</t>
  </si>
  <si>
    <t>反映“两新”团组织新建时间情况</t>
  </si>
  <si>
    <t>20000</t>
  </si>
  <si>
    <t>基层组织建设加强率</t>
  </si>
  <si>
    <t>反映做好青年群众工作，加强团的基层组织建设和基层工作，服务好青年群众情况</t>
  </si>
  <si>
    <t>青年群众诉求便利度</t>
  </si>
  <si>
    <t>反映青年群众诉求便利率</t>
  </si>
  <si>
    <t>青年满意度</t>
  </si>
  <si>
    <t>反映青年满意度情况</t>
  </si>
  <si>
    <t>群众满意度</t>
  </si>
  <si>
    <t>反映群众满意度情况</t>
  </si>
  <si>
    <t>通过开展优抚对象解困帮扶工作，完成优抚对象生活困难补助发放事项；达到落实解困帮扶工作的目的；实现促进社会和谐稳定，体现社会尊崇优待的效果。</t>
  </si>
  <si>
    <t>解困帮扶金发放人数</t>
  </si>
  <si>
    <t>反映解困帮扶金发放人数情况</t>
  </si>
  <si>
    <t>经费支付完成率</t>
  </si>
  <si>
    <t>反映经费支付完成率情况</t>
  </si>
  <si>
    <t>经费拨付完成时间</t>
  </si>
  <si>
    <t>2025年11月前</t>
  </si>
  <si>
    <t>反映经费拨付在2025年11月前完成发放情况</t>
  </si>
  <si>
    <t>19200</t>
  </si>
  <si>
    <t>居民生活质量提升率</t>
  </si>
  <si>
    <t>反映强化对社会保障对象的管理和服务，提高居民生活质量，维护社会稳定情况</t>
  </si>
  <si>
    <t>服务群众满意度</t>
  </si>
  <si>
    <t>反映服务群众满意度情况</t>
  </si>
  <si>
    <t>度假区职能划转社区数量5个，拨付专项经费时间于2025年内完成，拨付专项经费完成率大于等于99%，达成社会成本指标240000元，实现社区居民满意度大于90%。</t>
  </si>
  <si>
    <t>拨付专项经费完成率</t>
  </si>
  <si>
    <t>反映拨付度假区职能划转社区党组织服务群众专项经费完成率情况</t>
  </si>
  <si>
    <t>拨付专项经费时间</t>
  </si>
  <si>
    <t>2025年12月之前完成拨付</t>
  </si>
  <si>
    <t>反映拨付度假区职能划转社区党组织服务群众专项经费在1年内拨付情况</t>
  </si>
  <si>
    <t>240000</t>
  </si>
  <si>
    <t>反映社会成本情况（度假区社区每个社区20万，4个社区共80万，大坝社区10万）</t>
  </si>
  <si>
    <t>拉近党员干部与群众间距离</t>
  </si>
  <si>
    <t>反映拉近党员干部与群众间距离，树立良好党员形象，改善困难群众生活情况</t>
  </si>
  <si>
    <t>提升基层党员干部为民服务的质量</t>
  </si>
  <si>
    <t>反映提升基层党员干部为民服务的质量，推动社区和谐发展情况</t>
  </si>
  <si>
    <t>社区居民满意度</t>
  </si>
  <si>
    <t>反映社区居民满意度情况</t>
  </si>
  <si>
    <t>通过开展街道人大代表工作，完成代表工作站1个，代表工作站（联络室）2个，区人大代表小组人数39个，区人大代表人数39人，专业代表工作站1个，代表履职经费发放于2025年年内完成，社会成本指标106000元，使人大代表、人民群众满意度不低于98%。按照人大工作“服务大局、强化监督、反映名义、务实创新、改进作风”的总体要求紧紧围绕区委中心服务全区工作大局、搭建代表履职平台、健全代表联系群众工作机制的效果。</t>
  </si>
  <si>
    <t>代表工作站（联络室）</t>
  </si>
  <si>
    <t>反映代表工作站（联络室）数量情况</t>
  </si>
  <si>
    <t>区人大代表小组人数</t>
  </si>
  <si>
    <t>39</t>
  </si>
  <si>
    <t>反映区人大代表小组人数情况</t>
  </si>
  <si>
    <t>区人大代表人数</t>
  </si>
  <si>
    <t>反映区人大代表人数情况</t>
  </si>
  <si>
    <t>专业代表工作站</t>
  </si>
  <si>
    <t>反映专业代表工作站数量情况</t>
  </si>
  <si>
    <t>人大工作完成时间</t>
  </si>
  <si>
    <t>代表履职经费发放时间</t>
  </si>
  <si>
    <t>反映代表履职经费发放完成时间情况</t>
  </si>
  <si>
    <t>106000</t>
  </si>
  <si>
    <t>代表履职经费；代表小组活动经费；人大代表工作站工作经费；人大代表联络室工作经费</t>
  </si>
  <si>
    <t>保障常委会组成人员、人大代表履行职务</t>
  </si>
  <si>
    <t>反映保障常委会组成人员、人大代表履行职务情况</t>
  </si>
  <si>
    <t>通过开展计生特殊家庭人数380人次补助工作，完成社会成本指标42000元，按要求在2024年10月1日-次年9月30日完成计生特殊家庭保险购买的核定，实现聚焦计划生育家庭帮扶、发挥计生保险在社会保障中的独特优势、使其成为计生家庭防范风险、提高医疗和养老保障的有效手段的效果。</t>
  </si>
  <si>
    <t>计生特殊家庭人数</t>
  </si>
  <si>
    <t>380</t>
  </si>
  <si>
    <t>反映符合领取条件的计生特殊家庭女父母人数情况</t>
  </si>
  <si>
    <t>计生特殊家庭购买意外伤害险完成率</t>
  </si>
  <si>
    <t>反映计生特殊家庭购买意外伤害险完成率情况</t>
  </si>
  <si>
    <t>计生特殊家庭购买意外伤害险完成时间</t>
  </si>
  <si>
    <t>核定购买保险时效</t>
  </si>
  <si>
    <t>10月1日-次年9月30日</t>
  </si>
  <si>
    <t>反映核定购买保险时效情况</t>
  </si>
  <si>
    <t>42000</t>
  </si>
  <si>
    <t>反映计生特殊家庭意外伤害险补助社会成本指标情况</t>
  </si>
  <si>
    <t>聚焦计划生育家庭帮扶</t>
  </si>
  <si>
    <t>反映聚焦计划生育家庭帮扶情况</t>
  </si>
  <si>
    <t>辖区内计生家庭满意度</t>
  </si>
  <si>
    <t>反映辖区内计生家庭满意度情况</t>
  </si>
  <si>
    <t>通过开展社会保障所专项工作；社会保障所1个，社会保障社区服务站9个，自谋职业灵活就业职工养老保险核定人数2501人，全年完成新参保人数199人，完成农村劳动力转移就业285人，完成年度社会保障工作率大于98%，完成自谋职业灵活就业职工养老保险核定率98%，拨付社区社会保障所工作经费与2025年11月完成，社会成本指标4000元，区级人社部门满意度不低于98%。</t>
  </si>
  <si>
    <t>社会保障所</t>
  </si>
  <si>
    <t>反映社会保障所情况</t>
  </si>
  <si>
    <t>社会保障社区服务站</t>
  </si>
  <si>
    <t>反映社会保障社区服务站数量情况</t>
  </si>
  <si>
    <t>自谋职业灵活就业职工养老保险核定人数</t>
  </si>
  <si>
    <t>2501</t>
  </si>
  <si>
    <t>反映完成自谋职业灵活就业职工养老保险核定人数情况</t>
  </si>
  <si>
    <t>全年完成新参保人数</t>
  </si>
  <si>
    <t>199</t>
  </si>
  <si>
    <t>反映全年完成新参保人数情况</t>
  </si>
  <si>
    <t>完成农村劳动力转移就业</t>
  </si>
  <si>
    <t>285</t>
  </si>
  <si>
    <t>反映完成农村劳动力转移就业人数情况</t>
  </si>
  <si>
    <t>完成年度社会保障工作率</t>
  </si>
  <si>
    <t>反映完成年度人力资源、劳动就业、社会保障相关工作，全心全意服务全区街道、社区辖区内的企业及居民，接受区级人社部门目标任务考核，力争做到让群众满意情况</t>
  </si>
  <si>
    <t>自谋职业灵活就业职工养老保险核定率</t>
  </si>
  <si>
    <t>反映完成自谋职业灵活就业职工养老保险核定情况</t>
  </si>
  <si>
    <t>拨付社区社会保障所工作经费时间</t>
  </si>
  <si>
    <t>11月底前</t>
  </si>
  <si>
    <t>40000</t>
  </si>
  <si>
    <t>反映社会保障所工作社会成本情况</t>
  </si>
  <si>
    <t>完成各年度社会保障相关工作</t>
  </si>
  <si>
    <t>反映完成各年度劳动就业、社会保障相关工作情况</t>
  </si>
  <si>
    <t>为辖区群众提供社保服务</t>
  </si>
  <si>
    <t>反映为辖区群众提供社保服务，让辖区群众安居乐业情况</t>
  </si>
  <si>
    <t>区级人社部门满意度</t>
  </si>
  <si>
    <t>反映区级人社部门满意度情况</t>
  </si>
  <si>
    <t>街道、社区群众满意度</t>
  </si>
  <si>
    <t>反映街道、社区群众满意度情况</t>
  </si>
  <si>
    <t>通过开展代理服务中心运转工作；完成成立街道社区财务委托代理服务中心，通过劳务派遣方式由街道聘用的相关人员的事项；达成开展村级会计委托代理服务的目标；及时公开公示社区财务信息，达到社区群众满意率90%以上。</t>
  </si>
  <si>
    <t>村级会计委托代管率</t>
  </si>
  <si>
    <t>反映村级会计委托代管率情况</t>
  </si>
  <si>
    <t>委托代管单位对会计信息质量满意率</t>
  </si>
  <si>
    <t>反映委托代管单位对会计信息质量满意率情况</t>
  </si>
  <si>
    <t>完成一季度会计核算及财务公开工作</t>
  </si>
  <si>
    <t>2025年4月20日前</t>
  </si>
  <si>
    <t>反映完成一季度会计核算及财务公开工作情况</t>
  </si>
  <si>
    <t>完成二季度的会计核算及财务公开工作</t>
  </si>
  <si>
    <t>2025年7月20日前</t>
  </si>
  <si>
    <t>反映完成二季度的会计核算及财务公开工作情况</t>
  </si>
  <si>
    <t>完成三季度会计核算及财务公开工作</t>
  </si>
  <si>
    <t>2025年10月20月前</t>
  </si>
  <si>
    <t>反映完成三季度会计核算及财务公开工作情况</t>
  </si>
  <si>
    <t>完成全年会计核算及财务公开工作</t>
  </si>
  <si>
    <t>2025年12月20日前</t>
  </si>
  <si>
    <t>反映完成全年会计核算及财务公开工作时间情况</t>
  </si>
  <si>
    <t>反映经济成本指标情况</t>
  </si>
  <si>
    <t>委托代管单位群众上访率</t>
  </si>
  <si>
    <t>反映委托代管单位群众上访率情况</t>
  </si>
  <si>
    <t>委托代管单位对代管工作的满意率</t>
  </si>
  <si>
    <t>反映委托代管单位对代管工作的满意率情况</t>
  </si>
  <si>
    <t>通过开展新时代文明实践所（站）建设维护次数15次、开展创文明城市对标整改1000条；完成开展文明城市创建公益广告宣传500条；达到确保2025年福海街道顺利完成各项全国文明城市常态长效建设工作，各项任务在验收、质量、任务合格率达到100%的目的；实现在2025年全年开展新时代文明实践志愿服务工作。完成社会成本指标10000元。建立健全文明城市创建工作常态长效管理机制，强化抓基层基础、抓重点难点、抓过程落实、抓日常监督、抓整体推进，落实条块结合、各负其责、分类管理、协同推进责任，实现文明城市创建工作常态化、制度化、规范化的效果，实现群众满意度达到95%上。</t>
  </si>
  <si>
    <t>新时代文明实践所（站）建设维护次数</t>
  </si>
  <si>
    <t>反映新时代文明实践所（站）建设维护次数情况</t>
  </si>
  <si>
    <t>开展创文明城市对标整改</t>
  </si>
  <si>
    <t>1000</t>
  </si>
  <si>
    <t>条</t>
  </si>
  <si>
    <t>反映开展创文明城市对标整改数量情况</t>
  </si>
  <si>
    <t>开展文明城市创建公益广告宣传</t>
  </si>
  <si>
    <t>500</t>
  </si>
  <si>
    <t>反映开展文明城市创建公益广告宣传情况</t>
  </si>
  <si>
    <t>提升全区各点位人员及软硬件配置率</t>
  </si>
  <si>
    <t>反映提升全区各点位人员及软件硬件配置率情况</t>
  </si>
  <si>
    <t>新时代文明实践志愿服务工作</t>
  </si>
  <si>
    <t>2025年长期</t>
  </si>
  <si>
    <t>反映新时代文明实践志愿服务工作时间情况</t>
  </si>
  <si>
    <t>新时代文明实践所（站）建设工作</t>
  </si>
  <si>
    <t>反映新时代文明实践所（站）建设工作时间情况</t>
  </si>
  <si>
    <t>迎“国检”工作时间</t>
  </si>
  <si>
    <t>反映迎“国检”工作时间</t>
  </si>
  <si>
    <t>公益广告设计制作工作</t>
  </si>
  <si>
    <t>反映公益广告设计制作工作时间情况</t>
  </si>
  <si>
    <t>全面提升城乡文明程度。</t>
  </si>
  <si>
    <t>反映全面提升城乡文明程度情况</t>
  </si>
  <si>
    <t>全面提升城乡生态环境水平</t>
  </si>
  <si>
    <t>反映全面提升城乡生态环境水平情况</t>
  </si>
  <si>
    <t>创建全国文明城市率</t>
  </si>
  <si>
    <t>反映创建全国文明城市率情况</t>
  </si>
  <si>
    <t xml:space="preserve">通过开展西山区爱国卫生专项行动公厕全达标“三有三无”专项补助工作，完成对西苑辖区内8座免费开放社会管理公厕，达到“三无三有”（无粪便、无臭味、地面无水渍，有手纸、有洗手液、有香薰）管理标准事项，我单位2022.2023.2024年都未足额保障公厕资金，申请资金到位后于2025年及时拨付，改善公厕人员满意度。
</t>
  </si>
  <si>
    <t>免费公厕厕纸</t>
  </si>
  <si>
    <t>50370</t>
  </si>
  <si>
    <t>卷</t>
  </si>
  <si>
    <t>反映免费公厕厕纸数量情况</t>
  </si>
  <si>
    <t>免费公厕洗手液</t>
  </si>
  <si>
    <t>16790</t>
  </si>
  <si>
    <t>瓶</t>
  </si>
  <si>
    <t>反映免费公厕洗手液数量</t>
  </si>
  <si>
    <t>免费开放社会管理公厕“三有三无”</t>
  </si>
  <si>
    <t>反映免费开放社会管理公厕“三有三无”情况</t>
  </si>
  <si>
    <t>购买免费公厕厕纸、洗手液等消杀用品</t>
  </si>
  <si>
    <t>2025年11月30日前完成支出</t>
  </si>
  <si>
    <t>反映购买免费公厕厕纸情况</t>
  </si>
  <si>
    <t>225000</t>
  </si>
  <si>
    <t>达到“三无三有”管理标准率</t>
  </si>
  <si>
    <t>反映达到三有三无管理标准情况</t>
  </si>
  <si>
    <t>反映周边群众满意度情况</t>
  </si>
  <si>
    <t>通过开展居民小组党建工作，完成订阅或购买用于开展党员教育宣传的报刊资料、联系群众、走访慰问和补助生活困难的党员、召开党内会议、开展党的组织生活、主题活动和专项活动等事项，达到落实党建主体责任、严格党内政治生活、健全基层党组织队伍建设、完善组织服务机制的目的，实现党员活动阵地建设和党组织规范化建设的效果。</t>
  </si>
  <si>
    <t>党的政策宣传小组</t>
  </si>
  <si>
    <t>反映党的政策宣传情况</t>
  </si>
  <si>
    <t>慰问支部老党员困难党员次数</t>
  </si>
  <si>
    <t>反映关爱支部老党员困难党员次数情况</t>
  </si>
  <si>
    <t>开展党员教育培训</t>
  </si>
  <si>
    <t>４</t>
  </si>
  <si>
    <t>反映每个居民小组开展党员教育培训次数情况</t>
  </si>
  <si>
    <t>开展居民小组党支部活动</t>
  </si>
  <si>
    <t>反映开展居民小组党支部活动次数情况</t>
  </si>
  <si>
    <t>环境卫生综合整治次数</t>
  </si>
  <si>
    <t>反映环境卫生综合整治次数情况</t>
  </si>
  <si>
    <t>组织党员红色教育基地开展爱国主义教育。</t>
  </si>
  <si>
    <t>反映组织党员红色教育基地开展爱国主义教育情况</t>
  </si>
  <si>
    <t>订阅或购买用于党员教育的报刊、资料和设备。</t>
  </si>
  <si>
    <t>反映订阅或购买用于党员教育的报刊、资料和设备情况</t>
  </si>
  <si>
    <t>关爱社区困难党员率</t>
  </si>
  <si>
    <t>反映关爱社区困难党员居民情况</t>
  </si>
  <si>
    <t>开展党员教育培训合格率</t>
  </si>
  <si>
    <t>96</t>
  </si>
  <si>
    <t>反映开展党员教育培训合格率情况</t>
  </si>
  <si>
    <t>党支部凝聚力提升率</t>
  </si>
  <si>
    <t>反映居民小组党支部凝聚力、战斗力提升情况</t>
  </si>
  <si>
    <t>党员干部业务水平提升率</t>
  </si>
  <si>
    <t>反映居民小组党支部党员干部业务水平提高情况</t>
  </si>
  <si>
    <t>居民小组党支部更换信息栏时间</t>
  </si>
  <si>
    <t>11月前</t>
  </si>
  <si>
    <t>反映社区居民小组党支部每季度更换信息栏次数情况</t>
  </si>
  <si>
    <t>51000</t>
  </si>
  <si>
    <t>树立党员干部的良好形象</t>
  </si>
  <si>
    <t>反映树立党员干部的良好形象情况</t>
  </si>
  <si>
    <t>提高党支部的服务质量</t>
  </si>
  <si>
    <t>反映提高党支部的服务质量情况</t>
  </si>
  <si>
    <t>环境卫生综合整治率</t>
  </si>
  <si>
    <t>反映环境卫生综合整治，提升居住环境质量情况</t>
  </si>
  <si>
    <t>提升党支部服务群众水平</t>
  </si>
  <si>
    <t>反映提升党支部服务群众水平情况</t>
  </si>
  <si>
    <t>提升辖区村民居住环境质量</t>
  </si>
  <si>
    <t>反映提升辖区村民居住环境质量情况</t>
  </si>
  <si>
    <t>小组居民群众满意率</t>
  </si>
  <si>
    <t>反映小组居民群众满意率情况</t>
  </si>
  <si>
    <t>服务居民群众满意率</t>
  </si>
  <si>
    <t>反映服务居民群众满意率情况</t>
  </si>
  <si>
    <t>通过开展度假区职能划转优抚对象、参战人员、现役军人家属节日慰问经费拨付工作；完成按照《军人抚恤优待条例》、西山区退役军人事务局相关文件要求开展慰问事项；达成保障优抚对象、退役军人合法权益的目的；实现于春节、八一节发放度假区职能划转未领取定期补助的三属、复员干部、现役军人家属节日慰问经费的效果。发放人数60人，发放节日（春节、八一）2个，慰问经费发放率达98%，发放春节慰问经费在2025年3月底前，发放八一慰问经费在2025年10月底前，社会成本指标25000元，家属满意率达95%。</t>
  </si>
  <si>
    <t>发放人数</t>
  </si>
  <si>
    <t>60</t>
  </si>
  <si>
    <t>反映发放人数情况</t>
  </si>
  <si>
    <t>发放节日（春节、八一）</t>
  </si>
  <si>
    <t>反映发放节日（春节、八一）个数情况</t>
  </si>
  <si>
    <t>慰问经费发放率</t>
  </si>
  <si>
    <t>反映未领取定期补助的三属、复员干部、现役军人家属慰问经费发放率情况</t>
  </si>
  <si>
    <t>发放春节慰问经费</t>
  </si>
  <si>
    <t>2025年3月底前</t>
  </si>
  <si>
    <t>反映发放春节慰问经费时间情况</t>
  </si>
  <si>
    <t>发放八一慰问经费</t>
  </si>
  <si>
    <t>2025年10月底前</t>
  </si>
  <si>
    <t>反映发放八一慰问经费时间情况</t>
  </si>
  <si>
    <t>25000</t>
  </si>
  <si>
    <t>维护国家社会稳定</t>
  </si>
  <si>
    <t>反映对做好新时期征兵工作，鼓舞部队士气，巩固国防，维护国家社会稳定情况</t>
  </si>
  <si>
    <t>家属满意率</t>
  </si>
  <si>
    <t>反映未领取定期补助的三属、复员干部、现役军人家属满意率情况</t>
  </si>
  <si>
    <t>通过开展度假区职能划转80岁以上老人节日慰问工作；完成度假区职能划转80岁以上老人节日慰问发放事项；达成根据西卫复〔2020〕198号《关于同意下拨原海埂街道10个社区2020年“敬老节”慰问金的批复》，对度假区职能划转5个社区居委会高齡老人在2023年敬老节期间进行慰问资金发放的目的；实现保障度假区职能划转80岁以上老人节日按时开展慰问的效果。80岁以上老人456人，80-99岁高龄老人456人，走访慰问完成率达99%，提高辖区高龄老人基本生活水平达98%，慰问完成时间在2025年11月30日前，体现党和国家对老年人关心完成率达985,高龄老人年满意度大于98%.</t>
  </si>
  <si>
    <t>80岁以上老人</t>
  </si>
  <si>
    <t>456</t>
  </si>
  <si>
    <t>反映80岁以上老人人数情况</t>
  </si>
  <si>
    <t>80-99岁高龄老人</t>
  </si>
  <si>
    <t>反映80-99岁老人人数情况</t>
  </si>
  <si>
    <t>走访慰问完成率</t>
  </si>
  <si>
    <t>反映走访慰问完成率情况</t>
  </si>
  <si>
    <t>提高辖区高龄老人基本生活水平</t>
  </si>
  <si>
    <t>反映提高辖区高龄老人基本生活水平情况</t>
  </si>
  <si>
    <t>慰问完成时间</t>
  </si>
  <si>
    <t>2025年11月30日前</t>
  </si>
  <si>
    <t>反映慰问完成时间情况</t>
  </si>
  <si>
    <t>273600</t>
  </si>
  <si>
    <t>体现党和国家对老年人关心</t>
  </si>
  <si>
    <t>反映充分体现了党和国家对老年人关心、关爱，进一步发扬敬老爱老的传统美德情况</t>
  </si>
  <si>
    <t>高龄老人年满意度</t>
  </si>
  <si>
    <t>反映高龄老人年满意度情况</t>
  </si>
  <si>
    <t>通过开展辖区19座公厕343个坑位的公厕免费开放工作，完成保障城市免费公厕管理各项工作全面顺利进行，保障福海辖区内公厕正常免费开放，使辖区居民生活更加便利，促使辖区市容环境明显改善。</t>
  </si>
  <si>
    <t>免费开放蹲位</t>
  </si>
  <si>
    <t>343</t>
  </si>
  <si>
    <t>反映免费开放蹲位个数情况</t>
  </si>
  <si>
    <t>喷洒药物、消毒</t>
  </si>
  <si>
    <t>1095</t>
  </si>
  <si>
    <t>反映喷洒药物消毒次数情况</t>
  </si>
  <si>
    <t>维修改造</t>
  </si>
  <si>
    <t>反映维修改造次数情况</t>
  </si>
  <si>
    <t>“六无六净”达标率</t>
  </si>
  <si>
    <t>反映“六无六净”工作达标情况</t>
  </si>
  <si>
    <t>公厕设施完善率</t>
  </si>
  <si>
    <t>反映公厕设施完善程度情况</t>
  </si>
  <si>
    <t>保洁质量达标率</t>
  </si>
  <si>
    <t>反映保洁质量达标率情况</t>
  </si>
  <si>
    <t>公厕免费开放经费补助及时性</t>
  </si>
  <si>
    <t>反映公厕免费开放经费补助发放及时情况</t>
  </si>
  <si>
    <t>860000</t>
  </si>
  <si>
    <t>减少不文明如厕行为率</t>
  </si>
  <si>
    <t>反映减少不文明如厕行为情况</t>
  </si>
  <si>
    <t>免费公厕长期有效使用率</t>
  </si>
  <si>
    <t>反映免费公厕长期有效使用情况</t>
  </si>
  <si>
    <t>通过开展重点人员信访维稳工作，完成成立福海街道党工委信访工作联席会议办公室1个，负责对辖区信访工作统筹协调、督促落实，推进信访信息化、法制化、规范化建设。推动上级信访工作决策部署的贯彻落实，协调开展矛盾纠纷常态化排查化解事项，达成确保2025年全国、省、市、区“两会”及党委会等重大会议活动的召开，辖区信访重点人员不漏管失控，不发生3人次以上进京非正常上访的目的，达到确保重大会议活动期间辖区信访重点人员不漏管失控、着力强化可能影响社会安全稳定的重点群体、重点人员的维稳的效果。辖区信访重点人员8人，成立党工委信访工作联席会议办=办公室1个，影响社会稳定的信访事件2件，敏感期间信访维稳工作完成率达99%，社会成本指标80000元，无影响恶劣的信访事件率达99%，确保重点人员维稳率达100%，辖区居民满意度达98%。</t>
  </si>
  <si>
    <t>辖区信访重点人员</t>
  </si>
  <si>
    <t>反映辖区信访重点人数的情况</t>
  </si>
  <si>
    <t>成立党工委信访工作联席会议办公室</t>
  </si>
  <si>
    <t>反映成立福海街道党工委信访工作联席会议办公室数量的情况</t>
  </si>
  <si>
    <t>影响社会稳定的信访事件</t>
  </si>
  <si>
    <t>反映全年不出现2件以上影响各重要节日及全国、省、市、区重要会议活动及敏感期间辖区社会稳定的信访事件的情况</t>
  </si>
  <si>
    <t>敏感期间信访维稳工作完成率</t>
  </si>
  <si>
    <t>反映“两会”期间信访维稳工作完成情况</t>
  </si>
  <si>
    <t>80000</t>
  </si>
  <si>
    <t>反映维稳社会成本情况</t>
  </si>
  <si>
    <t>无影响恶劣的信访事件率</t>
  </si>
  <si>
    <t>反映无影响恶劣的信访事件情况</t>
  </si>
  <si>
    <t>确保重点人员维稳率</t>
  </si>
  <si>
    <t>100%</t>
  </si>
  <si>
    <t>反映确保重点人员不楼管、不失控，盯紧盯牢稳控在当地，防止其制造事端的情况</t>
  </si>
  <si>
    <t>通过开展发放民政临时救助备用资金工作，完成民政临时救助事项，达成临时情况救助目的，完成保障社会事务管理的效果。</t>
  </si>
  <si>
    <t>政策宣传单发放次数</t>
  </si>
  <si>
    <t>反映补助政策宣传单的发放次数情况。</t>
  </si>
  <si>
    <t>救助对象认定准确率</t>
  </si>
  <si>
    <t>反映救助对象认定准确性情况</t>
  </si>
  <si>
    <t>反映救助标准执行合规情况</t>
  </si>
  <si>
    <t>反映救助资金社会化发放情况</t>
  </si>
  <si>
    <t>反映救助事项公示情况</t>
  </si>
  <si>
    <t>反映救助发放及时情况</t>
  </si>
  <si>
    <t>30000</t>
  </si>
  <si>
    <t>政策知晓率</t>
  </si>
  <si>
    <t>反映政策知晓率情况</t>
  </si>
  <si>
    <t>反映生活状况改善情况</t>
  </si>
  <si>
    <t>反映救助对象满意情况</t>
  </si>
  <si>
    <t>通过开展区妇联九届妇女代表履职工作，完成街道妇联换届工作、社区家长学校、妇女之家星级创建在街道所辖9个社区开展慰问贫困母亲和14周岁以下残疾儿童流动子女儿童活动、学前儿童家长培训、巾帼志愿者活动、法制宣传教育保护未成年人活动、开展三八节系列活动、 使辖区妇女群众比较满意</t>
  </si>
  <si>
    <t>社区家长学校、妇女之家星级创建</t>
  </si>
  <si>
    <t>19</t>
  </si>
  <si>
    <t>反映创建社区家长学校、妇女之家星级个数情况</t>
  </si>
  <si>
    <t>组织妇女活动</t>
  </si>
  <si>
    <t>反映妇女活动组织次数情况</t>
  </si>
  <si>
    <t>开展系列宣传活动工作完成率</t>
  </si>
  <si>
    <t>反映开展妇联反家庭暴力防艾、巾帼志愿者保护滇池行动等系列宣传活动工作完成率情况</t>
  </si>
  <si>
    <t>6600</t>
  </si>
  <si>
    <t>开展“三八节”系列活动工作完成率</t>
  </si>
  <si>
    <t>反映组织街道机关和社区妇女干部开展“三八节”系列活动工作完成率情况</t>
  </si>
  <si>
    <t>组织开展社区妇联干部等各项活动率</t>
  </si>
  <si>
    <t>反映组织开展社区妇联干部、学龄前儿童家长培训、家长学校、妇女之家各项活动等情况</t>
  </si>
  <si>
    <t>妇女群众满意度</t>
  </si>
  <si>
    <t>反映妇女群众满意度情况</t>
  </si>
  <si>
    <t>为保障新社区在筹备期间能够正常运行， 申请社区运转经费46000元。</t>
  </si>
  <si>
    <t>新成立社区</t>
  </si>
  <si>
    <t>新成立社区的个数</t>
  </si>
  <si>
    <t>46000</t>
  </si>
  <si>
    <t>新成立社区筹备经费</t>
  </si>
  <si>
    <t>为辖区居民提供服务</t>
  </si>
  <si>
    <t>通过完成基层公共文化建设工作，完成根据辖区群众的文化需求和经济社会发展的需要、发挥公共文化单位职能、有针对性地提供公共文化服务、努力提高辖区群众的生活质量、文化品位和综合素质、抓好辖区文化专干和业余骨干的义务培训工作事项，达成推出一批群众喜爱的名牌节目、活跃基层文化生活、积极提供展示平台、提供活动场所和阵地、在开展便民服务、文体辅导、科普宣传、助残服务、帮扶帮教、法律知识咨询等方面发挥积极作用的目的，实现街道文化工作要体现“以人为本”的服务理念。</t>
  </si>
  <si>
    <t>反映电影进社区（校园）播放次数情况</t>
  </si>
  <si>
    <t>戏曲进乡村次数</t>
  </si>
  <si>
    <t>反映戏曲进乡村情况</t>
  </si>
  <si>
    <t>反映举办公益性培训讲座次数情况</t>
  </si>
  <si>
    <t>反映公益性群众文化活动开展次数情况</t>
  </si>
  <si>
    <t>反映公益性主题展览次数</t>
  </si>
  <si>
    <t>42</t>
  </si>
  <si>
    <t>反映工作周文化站开放时间情况</t>
  </si>
  <si>
    <t>反映电影进社区（校园）完成率情况</t>
  </si>
  <si>
    <t>反映戏曲进乡村完成率情况</t>
  </si>
  <si>
    <t>反映举办公益性培训讲座完成率情况</t>
  </si>
  <si>
    <t>反映公益性群众文化活动完成率情况</t>
  </si>
  <si>
    <t>反映工作周文化站开放时间完成率情况</t>
  </si>
  <si>
    <t>反映公益性主题展览完成率情况</t>
  </si>
  <si>
    <t>反映电影进社区（校园）完成时间情况</t>
  </si>
  <si>
    <t>反映戏曲进乡村完成时间情况</t>
  </si>
  <si>
    <t>反映举办公益性培训讲座完成时间情况</t>
  </si>
  <si>
    <t>反映公益性群众文化活动完成时间情况</t>
  </si>
  <si>
    <t>反映公益性主题展览完成时间情况</t>
  </si>
  <si>
    <t>反映活跃社区文化生活情况</t>
  </si>
  <si>
    <t>反映提高社区群众的生活质量、文化品位和综合素质情况</t>
  </si>
  <si>
    <t>反映辖区群众满意度情况</t>
  </si>
  <si>
    <t>通过开展综治维稳工作，完成严格落实综治维稳（平安建设）工作，年内不发生集体上访，不发生群体性事件，不发生影响恶劣、后果严重的重大案件事项；达到确保辖区社会面稳定，确保辖区内人民群众生命、财产安全，努力提高群众安全感满意度的目的；实现推进好扫黑除恶专项斗争，开展项目的期限为一年的效果。组织开展消防、交通宣传活动12次，组织开展“扫黑除恶"宣传活动6次， 组织开展“610”宣传活动6次， 组织开展禁毒宣传活动12次， 组织开展反恐怖宣传活动6次， 组织开展综治维稳工作培训4次，”平安西山“创建宣传工作6次，活动完成率均达98%，开展时间均在2025年12月30日前，辖区群众安全感满意达98%，辖区群众满意度达95%。</t>
  </si>
  <si>
    <t>组织开展消防、交通宣传活动</t>
  </si>
  <si>
    <t>反映组织开展消防、交通宣传活动情况</t>
  </si>
  <si>
    <t>　 组织开展“扫黑除恶"宣传活动</t>
  </si>
  <si>
    <t>反映组织开展“扫黑除恶"宣传活动次数情况</t>
  </si>
  <si>
    <t>　 组织开展“610”宣传活动</t>
  </si>
  <si>
    <t>反映组织开展“610”宣传活动情况</t>
  </si>
  <si>
    <t>　 组织开展禁毒宣传活动</t>
  </si>
  <si>
    <t>反映组织开展禁毒宣传活动情况</t>
  </si>
  <si>
    <t>　 组织开展反恐怖宣传活动</t>
  </si>
  <si>
    <t>反映组织开展反恐怖宣传活动情况</t>
  </si>
  <si>
    <t>　 组织开展综治维稳工作培训</t>
  </si>
  <si>
    <t>反映组织开展综治维稳工作培训，每季度开展一次培训情况</t>
  </si>
  <si>
    <t>　 ”平安西山“创建宣传工作</t>
  </si>
  <si>
    <t>反映 ”平安西山“创建宣传工作次数情况</t>
  </si>
  <si>
    <t>组织开展消防、交通宣传活动率</t>
  </si>
  <si>
    <t>反映组织开展消防、交通宣传活动率情况</t>
  </si>
  <si>
    <t>组织开展“扫黑除恶"宣传活动率</t>
  </si>
  <si>
    <t>反映组织开展“扫黑除恶"宣传活动率情况</t>
  </si>
  <si>
    <t>组织开展“610”宣传活动完成率</t>
  </si>
  <si>
    <t>反映组织开展“610”宣传活动完成率情况</t>
  </si>
  <si>
    <t>组织开展禁毒宣传活动完成率</t>
  </si>
  <si>
    <t>反映组织开展禁毒宣传活动完成率情况</t>
  </si>
  <si>
    <t>组织开展反恐怖宣传活动完成率</t>
  </si>
  <si>
    <t>反映组织开展反恐怖宣传活动完成率情况</t>
  </si>
  <si>
    <t>组织开展“扫黑除恶"宣传活动完成率</t>
  </si>
  <si>
    <t>反映组织开展“扫黑除恶"宣传活动完成率情况</t>
  </si>
  <si>
    <t>组织开展群防群治安保维稳完成率</t>
  </si>
  <si>
    <t>反映组织开展群防群治安保维稳完成率情况</t>
  </si>
  <si>
    <t>对重点管控人员的稳控工作完成率</t>
  </si>
  <si>
    <t>反映对重点管控人员的稳控工作完成率情况</t>
  </si>
  <si>
    <t>开展扫黑除恶专项斗争完成率</t>
  </si>
  <si>
    <t>反映开展扫黑除恶专项斗争完成率情况</t>
  </si>
  <si>
    <t>组织开展综治维稳工作培训完成率</t>
  </si>
  <si>
    <t>反映组织开展综治维稳工作培训完成率情况</t>
  </si>
  <si>
    <t>”平安西山“创建宣传工作完成率</t>
  </si>
  <si>
    <t>反映平安西山创建宣传工作完成率情况</t>
  </si>
  <si>
    <t>2025年12月30日前</t>
  </si>
  <si>
    <t>反映组织开展消防、交通宣传活动时间情况</t>
  </si>
  <si>
    <t>组织开展“610”宣传活动</t>
  </si>
  <si>
    <t>反映组织开展“610”宣传活动时间情况</t>
  </si>
  <si>
    <t>组织开展禁毒宣传活动</t>
  </si>
  <si>
    <t>组织开展反恐怖宣传活动</t>
  </si>
  <si>
    <t>组织开展“扫黑除恶"宣传活动</t>
  </si>
  <si>
    <t>反映组织开展“扫黑除恶"宣传活动情况</t>
  </si>
  <si>
    <t>组织开展群防群治安保维稳</t>
  </si>
  <si>
    <t>反映组织开展群防群治安保维稳时间情况</t>
  </si>
  <si>
    <t>对重点管控人员的稳控工作</t>
  </si>
  <si>
    <t>反映对重点管控人员的稳控工作情况</t>
  </si>
  <si>
    <t>开展扫黑除恶专项斗争</t>
  </si>
  <si>
    <t>反映开展扫黑除恶专项斗争情况</t>
  </si>
  <si>
    <t>组织开展综治维稳工作培训</t>
  </si>
  <si>
    <t>反映组织开展综治维稳工作培训情况</t>
  </si>
  <si>
    <t>”平安西山“创建宣传工作</t>
  </si>
  <si>
    <t>反映“平安西山”创建宣传工作情况</t>
  </si>
  <si>
    <t>70000</t>
  </si>
  <si>
    <t>创建平安西山提高了群众的安全感满意度</t>
  </si>
  <si>
    <t>反映创建平安西山提高了群众的安全感满意度情况</t>
  </si>
  <si>
    <t>营造了更加稳定、安全的社会治安环境</t>
  </si>
  <si>
    <t>反映营造了更加稳定、安全的社会治安环境情况</t>
  </si>
  <si>
    <t>预防和解决黑恶势力违法犯罪突出问题</t>
  </si>
  <si>
    <t>反映预防和解决黑恶势力违法犯罪突出问题情况</t>
  </si>
  <si>
    <t>确保辖区稳定率</t>
  </si>
  <si>
    <t>反映排查重大不稳定问题并及时化解；确保辖区稳定情况</t>
  </si>
  <si>
    <t>深入推进社会矛盾化解等工作</t>
  </si>
  <si>
    <t>反映深入推进社会矛盾化解等工作情况</t>
  </si>
  <si>
    <t>全力推进“平安西山”建设</t>
  </si>
  <si>
    <t>反映全力推进“平安西山”建设情况</t>
  </si>
  <si>
    <t>创造社会环境稳定率</t>
  </si>
  <si>
    <t>反映为国家经济建设和社会事业持续、健康、协调发展，创造稳定、安全社会环境情况</t>
  </si>
  <si>
    <t>辖区群众安全感满意</t>
  </si>
  <si>
    <t>反映辖区群众安全感满意情况</t>
  </si>
  <si>
    <t>反映辖区群众对综治维稳、扫黑除恶消防安全、交通工作的满意度情况</t>
  </si>
  <si>
    <t>通过开展机关食堂餐饮服务工作，完成机关食堂餐饮服务管理事项，达成落实厉行节约要求，提高机关食堂服务保障水平的目的，实现更好地为机关职工提供卫生、营养、方便、经济的就餐服务和良好的就餐环境的效果。</t>
  </si>
  <si>
    <t>后勤服务</t>
  </si>
  <si>
    <t>反映办事处机关食堂餐饮服务情况</t>
  </si>
  <si>
    <t>2025年内完成率</t>
  </si>
  <si>
    <t>反映完成时效情况</t>
  </si>
  <si>
    <t>617760</t>
  </si>
  <si>
    <t>机关食堂餐饮服务</t>
  </si>
  <si>
    <t>反映机关食堂餐饮服务情况</t>
  </si>
  <si>
    <t>提升职工工作积极性</t>
  </si>
  <si>
    <t>反映提升职工工作积极性情况</t>
  </si>
  <si>
    <t>职工满意度</t>
  </si>
  <si>
    <t>反映职工满意度情况</t>
  </si>
  <si>
    <t xml:space="preserve">通过开展困难企业复退转军人、未领取定期补三属、参战民兵民工、复员干部、现役军人家属节日慰问经费的拨付工作；完成保障优抚对象、退役军人合法权益事项；达成根据西山区退役军人事务局相关文件要求开展慰问的目标；实现于春节、八一节发放参战人员、现役军人家属节日慰问经费的效果。发放人数470人，发放节日（春节、八一）2个，慰问经费发放率达95%，发放春节慰问经费在2025年3月底前，发放八一慰问经费在2025年9月30日前，巩固国防维护国家稳定完成率达99%，未领取定期补助的三属、现役军人家属满意度达95%。
</t>
  </si>
  <si>
    <t>470</t>
  </si>
  <si>
    <t>反映发放节日（春节、八一）情况</t>
  </si>
  <si>
    <t>反映未领取定期补助的三属、现役军人家属、复员干部慰问经费发放率情况</t>
  </si>
  <si>
    <t>反映发放春节慰问经费情况</t>
  </si>
  <si>
    <t>2025年9月30日前</t>
  </si>
  <si>
    <t>反映发放八一慰问经费情况</t>
  </si>
  <si>
    <t>巩固国防维护国家稳定</t>
  </si>
  <si>
    <t>未领取定期补助的三属、现役军人家属满意度</t>
  </si>
  <si>
    <t>反映未领取定期补助的三属、现役军人家属满意度情况</t>
  </si>
  <si>
    <t>通过开展敬老节慰问专项工作；完成12个社区每年敬老节走访慰问高龄老年人、百岁老人、特困老年人发放慰问金、鲜花、荣誉证书，开展主题文化活动事项；达成按标准发放敬老节百岁老人慰问金500元/人、敬老节90岁以上高龄老人慰问金200元/人、特困老人慰问金300元/人、百岁寿星300元/人。敬老节活动经费3000元目的；实现老年人节日慰问关怀效果。敬老节慰问人数（百岁老人）1人，敬老节慰问人数（90岁以上）280人，敬老节慰问人数（特困老人）15人，走访慰问高龄老年人完成率达98%，走访到位率达95%，走访慰问高龄老人在2025年“九九”重阳节暨敬老节前，社会成本指标55000元，保障老年群体的利益、促进社会和谐和稳定完成率达98%，辖区高龄老年人满意率达98%。</t>
  </si>
  <si>
    <t>敬老节慰问人数（百岁老人）</t>
  </si>
  <si>
    <t>反映敬老节慰问人数（百岁老人）人数情况</t>
  </si>
  <si>
    <t>敬老节慰问人数（90岁以上）</t>
  </si>
  <si>
    <t>280</t>
  </si>
  <si>
    <t>反映敬老节慰问人数（90岁以上）人数情况</t>
  </si>
  <si>
    <t>敬老节慰问人数（特困老人）</t>
  </si>
  <si>
    <t>反映敬老节慰问人数（特困老人）人数情况</t>
  </si>
  <si>
    <t>走访慰问高龄老年人</t>
  </si>
  <si>
    <t>反映走访慰问高龄老年人情况</t>
  </si>
  <si>
    <t>走访到位率</t>
  </si>
  <si>
    <t>反映走访慰问高龄老人到位率情况</t>
  </si>
  <si>
    <t>走访慰问高龄老人</t>
  </si>
  <si>
    <t>2025年“九九”重阳节暨敬老节前</t>
  </si>
  <si>
    <t>反映走访慰问高龄老人完成情况</t>
  </si>
  <si>
    <t>55000</t>
  </si>
  <si>
    <t>保障老年群体的利益</t>
  </si>
  <si>
    <t>反映保障了老年群体的利益，让广大老年人共享经济社会发展成果情况</t>
  </si>
  <si>
    <t>促进社会和谐和稳定</t>
  </si>
  <si>
    <t>反映维护老年人的合法权益，促进社会和谐和稳定情况</t>
  </si>
  <si>
    <t>提高老年人生活质量健康水平</t>
  </si>
  <si>
    <t>反映提高了老年人的生活质量和健康水平，有助于老年人的健康长寿，提升社会关注度情况</t>
  </si>
  <si>
    <t>促进老龄事业的发展</t>
  </si>
  <si>
    <t>反映促进老龄事业的发展情况</t>
  </si>
  <si>
    <t>辖区高龄老年人满意率</t>
  </si>
  <si>
    <t>反映辖区高龄老年人满意率情况</t>
  </si>
  <si>
    <t>通过开展楼宇经济工作；完成立足于街道办事处楼宇经济发展现状，盘活资源，细化管理，做优服务事项；达成按照西山区楼宇经济发展三年行动计划，为进一步推进落实区委、区政府关于建设更具活力的区域性国际中心城市中枢门户区的目；实现福海辖区共有商务楼宇8幢，保有税收千万元楼宇7幢，每幢10000元；保有亿元楼宇1幢，每幢30000元经费，共100000元，首席服务员专员服务工作和楼宇服务管家团队服务管家公示牌制作在2025年12月30日前完成，楼宇入驻率达90%以上，辖区内商务楼宇及企业满意度达90%以上。</t>
  </si>
  <si>
    <t>税收亿元楼宇数量</t>
  </si>
  <si>
    <t>栋</t>
  </si>
  <si>
    <t>反映税收亿元楼宇数量情况</t>
  </si>
  <si>
    <t>税收千万元楼宇数量</t>
  </si>
  <si>
    <t>反映税收千万元楼宇数量情况</t>
  </si>
  <si>
    <t>培育星级楼宇数量</t>
  </si>
  <si>
    <t>反映充分发挥中心城区区位优势，加快培育星级楼宇、规模楼宇、专业特色楼宇情况</t>
  </si>
  <si>
    <t>楼宇服务管家团队宣传培训工作完成率</t>
  </si>
  <si>
    <t>反映楼宇服务管家团队宣传培训工作完成率情况</t>
  </si>
  <si>
    <t>楼宇服务平台建设维护完成率</t>
  </si>
  <si>
    <t>反映楼宇服务平台建设维护完成率情况</t>
  </si>
  <si>
    <t>首席服务员专员服务工作</t>
  </si>
  <si>
    <t>反映首席服务专员服务工作情况</t>
  </si>
  <si>
    <t>楼宇服务管家团队服务管家公示牌制作</t>
  </si>
  <si>
    <t>反映楼宇服务管家团队服务管家公示牌制作时间情况</t>
  </si>
  <si>
    <t>反映区总部（楼宇）经济发展领导小组：西山区楼宇“1+2+N”服务管家团队2021年重点工作任务清单、社会成本情况</t>
  </si>
  <si>
    <t>培育专业特色楼宇</t>
  </si>
  <si>
    <t>反映培育专业特色楼宇情况</t>
  </si>
  <si>
    <t>楼宇入驻率</t>
  </si>
  <si>
    <t>90%以上</t>
  </si>
  <si>
    <t>反映楼宇入驻率情况</t>
  </si>
  <si>
    <t>辖区内商务楼宇及企业满意度</t>
  </si>
  <si>
    <t>90%</t>
  </si>
  <si>
    <t>反映楼宇入驻企业满意度情况</t>
  </si>
  <si>
    <t>通过开展公共洗手设施管养工作，完成增强公共洗手设施服务功能事项，达成提升管理水平、努力实现辖区洗手设施外观统一、管理规范、干净整洁、服务至上的目标，实现为人民群众提供方便、快捷、舒适的洗手环境的效果。洗手设施全配套15个，公共场所清洁消毒全覆盖率达98%，公共洗手设备日常维护达98%，洗手设施全配套完成时效1年，公共洗手设备日常维护时效1年，社会成本指标10000元，全面改善人居环境率98%，人民生命安全和身体健康保障率达98%，打造“健康云南”和“健康生活目的地完成率达95%，辖区群众满意度达98%。</t>
  </si>
  <si>
    <t>洗手设施全配套</t>
  </si>
  <si>
    <t>反映洗手设施全配套数量情况</t>
  </si>
  <si>
    <t>公共场所清洁消毒全覆盖率</t>
  </si>
  <si>
    <t>反映公共场所清洁消毒全覆盖情况</t>
  </si>
  <si>
    <t>公共洗手设备日常维护</t>
  </si>
  <si>
    <t>反映公共洗手设备日常维护情况</t>
  </si>
  <si>
    <t>洗手设施全配套完成时效</t>
  </si>
  <si>
    <t>反映洗手设施全配套完成时效情况</t>
  </si>
  <si>
    <t>100000</t>
  </si>
  <si>
    <t>反映公共洗手设备日常维护</t>
  </si>
  <si>
    <t>全面改善人居环境率</t>
  </si>
  <si>
    <t>反映全面改善人居环境情况</t>
  </si>
  <si>
    <t>人民生命安全和身体健康保障率</t>
  </si>
  <si>
    <t>反映保障人民生命安全和身体健康情况</t>
  </si>
  <si>
    <t>打造“健康云南”和“健康生活目的地”</t>
  </si>
  <si>
    <t>反映打造“健康云南”和“健康生活目的地”情况</t>
  </si>
  <si>
    <t>通过开展领取拨付国家定期抚恤补助待遇的优抚对象丧葬补助经费工作；完成根据西退役通〔2024〕33号昆明市西山区退役军人事务局关于将优抚事业费和退役军人服务保障体系建设经费列入2025年度街道财政预算的通知要求的有关事项；达成定期抚恤补助优抚对象的目的；实现足额及时发放我区优抚对象丧葬补助的效果。优抚对象丧葬补助人数7人，优抚对象丧葬补助经费发放率达95%，发放时间在2025年11月底前，提高军人的社会地位完成率达95%，优抚对象满意率达95%。</t>
  </si>
  <si>
    <t>优抚对象丧葬补助人数</t>
  </si>
  <si>
    <t>反映优抚对象丧葬补助人数情况</t>
  </si>
  <si>
    <t>优抚对象丧葬补助经费发放率</t>
  </si>
  <si>
    <t>反映优抚对象丧葬补助经费发放率情况</t>
  </si>
  <si>
    <t>优抚对象丧葬补助经费发放时间</t>
  </si>
  <si>
    <t>2025年11月底前</t>
  </si>
  <si>
    <t>反映优抚对象丧葬补助经费发放时间情况</t>
  </si>
  <si>
    <t>提高军人的社会地位</t>
  </si>
  <si>
    <t>反映鼓励社会人员积极参军，有利于提高军人的社会地位情况</t>
  </si>
  <si>
    <t>优抚对象满意率</t>
  </si>
  <si>
    <t>反映优抚对象满意率情况</t>
  </si>
  <si>
    <t>开展计划生育优质服务先进单位创建活动，建立健全计划生育利益导向机制率98%，完善社会保障制度率98%，辖区失业计划生育独生子女家庭满意度98%，社会成本指标10000元，反映资金到位后于2025年11月30日前拨付到个人。</t>
  </si>
  <si>
    <t>领取独子保健费人数</t>
  </si>
  <si>
    <t>333</t>
  </si>
  <si>
    <t>反映未满14周岁的独生子女父母在失业期间持续领取独子保健费，父母方各5元/人.月，仅失业方领取，在职方由供职单位发放情况</t>
  </si>
  <si>
    <t>补助对象达标率</t>
  </si>
  <si>
    <t>反映补助对象达标率情况</t>
  </si>
  <si>
    <t>拨付完成时间</t>
  </si>
  <si>
    <t>2025年11月30日</t>
  </si>
  <si>
    <t>反映资金到位后于2025年11月30日前拨付到个人情况</t>
  </si>
  <si>
    <t>建立健全计划生育利益导向机制率</t>
  </si>
  <si>
    <t>反映建立健全计划生育利益导向机制率情况</t>
  </si>
  <si>
    <t>完善社会保障制度率</t>
  </si>
  <si>
    <t>反映完善社会保障制度率情况</t>
  </si>
  <si>
    <t>辖区失业计划生育独生子女家庭满意度</t>
  </si>
  <si>
    <t>反映辖区失业计划生育独生子女家庭满意度情况</t>
  </si>
  <si>
    <t>通过开展度假区职能划转计生特殊家庭春节慰问工作，慰问人数20人；完成度假区职能划转5个社区计生特殊家庭春节慰问经费社会成本指标达到8000元；达到按规定标准按时拨付400元每户的目的；实现保障计生特殊家庭运转的效果，使慰问对象满意度达到95%上。</t>
  </si>
  <si>
    <t>计生特殊家庭慰问人数</t>
  </si>
  <si>
    <t>20</t>
  </si>
  <si>
    <t>反映计生特殊家庭慰问人数情况（慰问20人（户），慰问标准：400元/户）</t>
  </si>
  <si>
    <t>关爱特殊家庭弱势群体</t>
  </si>
  <si>
    <t>反映关爱特殊家庭、关爱弱势群体情况</t>
  </si>
  <si>
    <t>计生特殊家庭慰问金发放时间</t>
  </si>
  <si>
    <t>反映计生特殊家庭慰问金发放时间情况</t>
  </si>
  <si>
    <t>8000</t>
  </si>
  <si>
    <t>做好计生特殊家庭慰问</t>
  </si>
  <si>
    <t>反映做好计生特殊家庭慰问，维护社会稳定情况</t>
  </si>
  <si>
    <t>慰问对象满意度</t>
  </si>
  <si>
    <t>反映慰问对象满意度情况</t>
  </si>
  <si>
    <t>通过开展西山区公厕免费开放工作，完成保障城市免费公厕管理各项工作全面顺利进行，有效解决城市管理工作中热点、难点问题事项，达成办事处城管科按照“辖区负责、条块结合，全面整治，确保达标”的总要求，以“干净、整洁、规范、有序”目标，实现加强西山区公厕管理，提高公厕服务水平， 我单位2022年-2024年均为足额保障资金，群众满意度有所降低，2025年申请资金后及时拨付到位，保障其工作正常开展，提高满意度。</t>
  </si>
  <si>
    <t>1000000</t>
  </si>
  <si>
    <t>反映社会成本指标</t>
  </si>
  <si>
    <t>通过开展见义勇为人员慰问工作，完成宣传慰问见义勇为市民事项，达成鼓励支持社会积极风气发展、激励光大市民见义勇为目的，实现打造美好和谐社会风气的效果。</t>
  </si>
  <si>
    <t>奖励对象数</t>
  </si>
  <si>
    <t>人(人次、家)</t>
  </si>
  <si>
    <t>反映获补助人员、企业的数量情况。</t>
  </si>
  <si>
    <t>见义勇为政策宣传次数</t>
  </si>
  <si>
    <t>反映补助政策的宣传力度情况。</t>
  </si>
  <si>
    <t>奖励对象准确率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</si>
  <si>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</si>
  <si>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</si>
  <si>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</si>
  <si>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</si>
  <si>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</si>
  <si>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</si>
  <si>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反映获补覆盖率情况。获补覆盖率=实际获得补助人数（企业数）/申请符合标准人数（企业数）*100%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</si>
  <si>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</si>
  <si>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</si>
  <si>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</si>
  <si>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</si>
  <si>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5000</t>
  </si>
  <si>
    <t>反映社会成本的情况</t>
  </si>
  <si>
    <t>反映补助政策的宣传效果情况。
政策知晓率=调查中补助政策知晓人数/调查总人数*100%</t>
  </si>
  <si>
    <t>受益对象满意度</t>
  </si>
  <si>
    <t>反映获补助受益对象的满意程度。</t>
  </si>
  <si>
    <t>该项目经费共150万元，确保街道经济发展、文化建设、城乡建设和社会发展工作正常推进。</t>
  </si>
  <si>
    <t>协调组织一般公共预算收入</t>
  </si>
  <si>
    <t>879000000</t>
  </si>
  <si>
    <t>反映协调组织一般公共预算收入的情况</t>
  </si>
  <si>
    <t>规模以上固定资产投资</t>
  </si>
  <si>
    <t>2378000000</t>
  </si>
  <si>
    <t>反映规模以上固定资产投资的情况</t>
  </si>
  <si>
    <t>规模以上工业总产值</t>
  </si>
  <si>
    <t>312000000</t>
  </si>
  <si>
    <t>反映规模以上工业总产值的情况</t>
  </si>
  <si>
    <t>社会消费品零售总额</t>
  </si>
  <si>
    <t>15896000000</t>
  </si>
  <si>
    <t>反映社会消费品零售总额的情况</t>
  </si>
  <si>
    <t>数字城管案件处置</t>
  </si>
  <si>
    <t>次（件）</t>
  </si>
  <si>
    <t>反映数字城管案件处置的情况</t>
  </si>
  <si>
    <t>老旧小区改造</t>
  </si>
  <si>
    <t>3720</t>
  </si>
  <si>
    <t>户</t>
  </si>
  <si>
    <t>反映老旧小区改造户数情况</t>
  </si>
  <si>
    <t>税收收入计划完成率</t>
  </si>
  <si>
    <t>反映税收收入计划完成率情况</t>
  </si>
  <si>
    <t>其他各项经济指标考核达标率</t>
  </si>
  <si>
    <t>反映其他各项经济指标考核达标率情况</t>
  </si>
  <si>
    <t>数字城管案件处置率</t>
  </si>
  <si>
    <t>反映数字城管案件处置率的情况</t>
  </si>
  <si>
    <t>各项经济指标完成时间</t>
  </si>
  <si>
    <t>　反映其他各项经济指标完成时间情况</t>
  </si>
  <si>
    <t>1500000</t>
  </si>
  <si>
    <t>经济效益</t>
  </si>
  <si>
    <t>反映协调组织一般公共预算收入情况</t>
  </si>
  <si>
    <t>反映规模以上固定资产投资情况</t>
  </si>
  <si>
    <t>反映规模以上工业总产值情况</t>
  </si>
  <si>
    <t>反映社会消费品零售总额情况</t>
  </si>
  <si>
    <t>增强企业纳税意识</t>
  </si>
  <si>
    <t>反映改善投资环境、增强企业纳税意识的情况</t>
  </si>
  <si>
    <t>维护社会大局和谐稳定</t>
  </si>
  <si>
    <t>反映维护社会大局和谐稳定情况</t>
  </si>
  <si>
    <t>扩大辖区经济总量培育后续税源。</t>
  </si>
  <si>
    <t>　反映通过街道办事处开展协税护税工作，做好辖区内企业服务工作，配合税务部门做好税源调查与监控，涵养税源，培植后续财源，扩大辖区经济总量，扩大辖区经济总量，培育后续税源的情况</t>
  </si>
  <si>
    <t>纳税企业满意率</t>
  </si>
  <si>
    <t>反映纳税企业满意率情况</t>
  </si>
  <si>
    <t>服务部门满意率</t>
  </si>
  <si>
    <t>反映服务部门满意率情况</t>
  </si>
  <si>
    <t>街道文化工作要体现“以人为本”的服务理念，面向辖区广大群众并有针对性的开展一些常规性的工作。要广泛开展辖区群众活动，推出一批群众喜爱的名牌节目，活跃基层文化生活，根据辖区群众的文化需求和经济社会发展的需要，发挥公共文化单位职能，有针对性地提供公共文化服务，努力提高辖区群众的生活质量、文化品位和综合素质，抓好辖区文化专干和业余骨干的义务培训工作，积极提供展示平台。提供活动场所和阵地，在开展便民服务、文体辅导、科普宣传、助残服务、帮扶帮教、法律知识咨询等方面发挥积极作用。文化站日常运行、免费开放12个月，社会成本指标6400元，确保文化站正常开放完成率达99%，文化站正常开放满意度达95%。</t>
  </si>
  <si>
    <t>文化站免费开放</t>
  </si>
  <si>
    <t>反映文化站免费开放时间情况</t>
  </si>
  <si>
    <t>文化站日常运行</t>
  </si>
  <si>
    <t>反映文化站日常运行时间情况</t>
  </si>
  <si>
    <t>6400</t>
  </si>
  <si>
    <t>确保文化站正常开放</t>
  </si>
  <si>
    <t>反映确保文化站正常开放率情况</t>
  </si>
  <si>
    <t>文化站正常开放满意度</t>
  </si>
  <si>
    <t>反映文化站正常开放满意度情况</t>
  </si>
  <si>
    <t>通过开展独生子女保健费专项工作，审核材料；完成未满14周岁的独生子女父母在失业期间持续领取保健费，父母方各5元/人.月，仅失业方领取，在职方由供职单位发放事项；资金到位后根据审核资料及时发放，达到其满意率98%</t>
  </si>
  <si>
    <t>每月每人领取独生子女保健费标准</t>
  </si>
  <si>
    <t>元/人</t>
  </si>
  <si>
    <t>反映每月每人领取独生子女保健费标准情况</t>
  </si>
  <si>
    <t>审核率、补助对象达标率</t>
  </si>
  <si>
    <t>反映审核率、补助对象达标率情况</t>
  </si>
  <si>
    <t>发放独子保健费</t>
  </si>
  <si>
    <t>2025年11月以前</t>
  </si>
  <si>
    <t>反映发放独子保健费时间情况</t>
  </si>
  <si>
    <t>保证持续领取保健费</t>
  </si>
  <si>
    <t>反映建立健全计划生育利益导向机制，保证独生子女父母在失业期间持续领取保健费情况</t>
  </si>
  <si>
    <t>保证失业家庭的合法权益。</t>
  </si>
  <si>
    <t>反映扶持帮助独生子女家庭和计划生育家庭全面发展，保证失业家庭的合法权益情况</t>
  </si>
  <si>
    <t>完善社会保障制度</t>
  </si>
  <si>
    <t>反映有利于完善社会保障制度，扩大社会保障覆盖面，更好地体现社会公平情况</t>
  </si>
  <si>
    <t>通过开展西山区爱国卫生专项行动公厕全达标“三有三无”专项补助工作，完成对辖区内19座免费开放社会管理公厕，达到“三无三有”（无粪便、无臭味、地面无水渍，有手纸、有洗手液、有香薰）管理标准.</t>
  </si>
  <si>
    <t>免费公厕香薰</t>
  </si>
  <si>
    <t>8395</t>
  </si>
  <si>
    <t>反映免费公厕香薰数量情况</t>
  </si>
  <si>
    <t>免费开放公厕“三有三无”达标率</t>
  </si>
  <si>
    <t>反映免费开放社会管理公厕“三有三无”达标情况</t>
  </si>
  <si>
    <t>购买免费公厕厕纸</t>
  </si>
  <si>
    <t>2025年11月30日前完成</t>
  </si>
  <si>
    <t>购买免费公厕厕纸2025年11月30日前完成</t>
  </si>
  <si>
    <t>购买免费公厕洗水液</t>
  </si>
  <si>
    <t>购买免费公厕洗水液2025年11月30日前完成</t>
  </si>
  <si>
    <t>购买免费公厕香薰</t>
  </si>
  <si>
    <t>购买免费公厕香薰2025年11月30日前完成</t>
  </si>
  <si>
    <t>购买免费公厕厕纸；购买免费公厕洗水液；购买免费公厕香薰</t>
  </si>
  <si>
    <t>免费开放公厕达标率</t>
  </si>
  <si>
    <t>免费开放社会管理公厕，达到“三无三有”（无粪便、无臭味、地面无水渍，有手纸、有洗手液、有香薰）管理标准。</t>
  </si>
  <si>
    <t>辖区居民便利度提升率</t>
  </si>
  <si>
    <t>免费开放公厕，方便辖区居民使用</t>
  </si>
  <si>
    <t>公厕三有三无改善辖区生态环境率</t>
  </si>
  <si>
    <t>公厕三有三无改善辖区生态环境</t>
  </si>
  <si>
    <t>免费开放社会管理公厕，达到“三无三有”管理标准。</t>
  </si>
  <si>
    <t>免费开放社会管理公厕，达到“三无三有”（无粪便、无臭味、地面无水渍，有手纸、有洗手液、有香薰）管理标准。免费开放社会管理公厕，达到“三无三有”（无粪便、无臭味、地面无水渍，有手纸、有洗手液、有香薰）管理标准。</t>
  </si>
  <si>
    <t>提高辖区人居环境满意度。</t>
  </si>
  <si>
    <t>通过开展无偿献血专项工作；完成组织开展公务员、医务人员无偿献血活动、组织开展无偿献血宣传活动、组织辖区群众开展无偿献血活动事项；达成通过开展专题宣传活动，弘扬社会传统美德，传递相互关爱的社会正能量，让每一滴血液都成为生命的曙光，号召广大居民参与到无偿献血队伍的目的；实现根据《昆明市2019年无偿献血工作目标考核实施方案》、《西山区2019年无偿献血工作目标考核实施方案》、《昆明市献血条例》组织西山区内无偿献血宣传动员工作，完成医务人员献血月，公务员献血月活动，完成市政府与区政府签订目标任务人次，2025年3260人次无偿献血任务的效果。福海街道组织无偿献血人数3260人，开展无偿献血宣传活动4次，社区制作宣传材料并开展宣传活动17次，度假区职能划转组织无偿献血人数1038人，开展无偿献血宣传活动完成率达98%，组织无偿献血人员达标率达95%，1-6月开展两次无偿献血活动在2025年6月底前完成，7-12月开展两次无偿献血活动在2025年12月底前完成，降低辖区临床用血血荒完成率达98%，推动全民无偿献血的意识达98%，社会公众满意度达98%。</t>
  </si>
  <si>
    <t>福海街道组织无偿献血人数</t>
  </si>
  <si>
    <t>3260</t>
  </si>
  <si>
    <t>反映福海街道组织无偿献血人数情况</t>
  </si>
  <si>
    <t>开展无偿献血宣传活动</t>
  </si>
  <si>
    <t>反映全年开展无偿献血宣传活动不少于四次情况</t>
  </si>
  <si>
    <t>社区制作宣传材料并开展宣传活动</t>
  </si>
  <si>
    <t>反映全年社区制作宣传材料并开展宣传活动次数情况</t>
  </si>
  <si>
    <t>度假区职能划转组织无偿献血人数</t>
  </si>
  <si>
    <t>1038</t>
  </si>
  <si>
    <t>反映度假区组织无偿献血人数情况</t>
  </si>
  <si>
    <t>开展无偿献血宣传活动完成率</t>
  </si>
  <si>
    <t>反映开展无偿献血宣传活动完成率情况</t>
  </si>
  <si>
    <t>组织无偿献血人员达标率</t>
  </si>
  <si>
    <t>反映组织无偿献血人员达标率情况</t>
  </si>
  <si>
    <t>1-6月开展两次无偿献血活动</t>
  </si>
  <si>
    <t>2025年6月底前</t>
  </si>
  <si>
    <t>反映1-6月开展两次无偿献血活动完成时间情况</t>
  </si>
  <si>
    <t>7-12月开展两次无偿献血活动</t>
  </si>
  <si>
    <t>2025年12月底前</t>
  </si>
  <si>
    <t>反映7-12月开展两次无偿献血活动完成时间情况</t>
  </si>
  <si>
    <t>根据社会成本指标情况</t>
  </si>
  <si>
    <t>降低辖区临床用血血荒。</t>
  </si>
  <si>
    <t>反映满足医院临床用血需求，保障急救等手术顺利开展，降低辖区临床用血血荒情况</t>
  </si>
  <si>
    <t>推动全民无偿献血的意识</t>
  </si>
  <si>
    <t>反映推动全民无偿献血的意识，满足医疗急救的用血需求情况</t>
  </si>
  <si>
    <t>社会公众满意度</t>
  </si>
  <si>
    <t>反映保证患者急救手术的顺利，提高患者满意度情况</t>
  </si>
  <si>
    <t>通过开展政协委工作，完成政协委员工作履职活动事项，达成拓宽协商渠道，规范协商程序，提高协商成效。政治协商、民主监督、参政议政，履行好政协职能的目的，实现严格执行中央八项规定、落实党组主体责任、全面加强政协委员的思想、组织、作风和业务建设，造就一支高素质政协机关干部队伍、促进人民政协事业的发展、根据《中共西山区委关于加强新时期政协工作的意见》和《中共西山区委关于加强社会主义协商民主建设的实施意见》，把协商民主贯穿于履职全过程、拓宽协商渠道，规范协商程序，提高协商成效的效果。</t>
  </si>
  <si>
    <t>政协委员</t>
  </si>
  <si>
    <t>36</t>
  </si>
  <si>
    <t>反映政协委员人数情况</t>
  </si>
  <si>
    <t>　 政协委员工作履职费发放到位率</t>
  </si>
  <si>
    <t>反映政协委员工作履职费发放到位完成情况</t>
  </si>
  <si>
    <t>　 政协活动开展工作完成率</t>
  </si>
  <si>
    <t>反映政协活动开展工作完成情况</t>
  </si>
  <si>
    <t>　 委员之家,界别联络组完成及时率</t>
  </si>
  <si>
    <t>反映委员之家,界别联络组工作完成情况</t>
  </si>
  <si>
    <t>　促进人民政协事业的发展</t>
  </si>
  <si>
    <t>反映促进人民政协事业发展情况</t>
  </si>
  <si>
    <t>　 政协委员,人民群众满意度</t>
  </si>
  <si>
    <t>反映政协委员,人民群众满意度情况</t>
  </si>
  <si>
    <t>通过开展起义投诚、精简退职、“两案”人员定补经费工作，完成凡是当时全部或大部分丧失劳动能力、或者年老体弱、或者长期患病影响劳动较大、而家庭生活无依靠的、由当地民政部门按月发给本人原标准工资40%的救济费事项，达成西山区民政局按照国务院在1965年6月9日下发的《国务院关于精减退职的老职工生活困难救济问题的通知》文件标准的目的，实现精减退职的老职工生活困难救济题的效果。发放六十年代精简职工40%救济费人数2人，60年代精简发放率达到99%，发放成本4440元，补助人群生活改善情况达到98%，六十年代精简职工满意率达到98%。</t>
  </si>
  <si>
    <t>发放六十年代精简职工40%救济费人数</t>
  </si>
  <si>
    <t>反映发放六十年代精简职工40%救济费人数情况</t>
  </si>
  <si>
    <t>60年代精简发放率</t>
  </si>
  <si>
    <t>反映60年代精简发放率情况</t>
  </si>
  <si>
    <t>4440</t>
  </si>
  <si>
    <t>补助人群生活改善情况</t>
  </si>
  <si>
    <t>反映补助人群生活改善情况</t>
  </si>
  <si>
    <t>六十年代精简职工满意率</t>
  </si>
  <si>
    <t>反映六十年代精简职工满意率情况</t>
  </si>
  <si>
    <t>通过开展武装工作，完成社会成本指标30000元，2025年5月前完成民兵整组工作，党管武装工作质量提升率不低于95%，民兵队伍建设质量提升率不低于95%，提升大学生征集比例率不低于95%，服务对象满意度不低于95%。，实现落实党管武装工作制度的效果。民兵整组人数、民兵军事训练人数、兵员征集数等于上级下达年度任务数，</t>
  </si>
  <si>
    <t>民兵整组人数</t>
  </si>
  <si>
    <t>上级下达年度任务数</t>
  </si>
  <si>
    <t>反映民兵整组人数情况</t>
  </si>
  <si>
    <t>民兵军事训练人数</t>
  </si>
  <si>
    <t>反映按年度任务组织军事训练人数情况</t>
  </si>
  <si>
    <t>兵役登记人数</t>
  </si>
  <si>
    <t>18-22周岁适龄青年</t>
  </si>
  <si>
    <t>反映兵役登记人数年龄范围情况</t>
  </si>
  <si>
    <t>兵员征集数</t>
  </si>
  <si>
    <t>反映兵员征集数情况</t>
  </si>
  <si>
    <t>党管武装工作质量提升率</t>
  </si>
  <si>
    <t>反映提升党管武装工作质量情况</t>
  </si>
  <si>
    <t>民兵队伍建设质量提升率</t>
  </si>
  <si>
    <t>反映提升民兵队伍建设质量情况</t>
  </si>
  <si>
    <t>提升大学生征集比例率</t>
  </si>
  <si>
    <t>反映完成年度征集任务，提高大学生比例率情况</t>
  </si>
  <si>
    <t>民兵整组工作时间</t>
  </si>
  <si>
    <t>反映民兵整组工作时间情况</t>
  </si>
  <si>
    <t>民兵军事训练完成时间</t>
  </si>
  <si>
    <t>反映民兵军事训练完成时间情况</t>
  </si>
  <si>
    <t>兵役登记完成</t>
  </si>
  <si>
    <t>反映兵役登记完成时间情况</t>
  </si>
  <si>
    <t>兵役征集完成时间</t>
  </si>
  <si>
    <t>反映兵役征集完成时间情况</t>
  </si>
  <si>
    <t>提升民众国防意识</t>
  </si>
  <si>
    <t>反映持续引导人民群众强化国防安全意识积极参军拥军情况</t>
  </si>
  <si>
    <t>推进辖区国防动员和后备力量建设</t>
  </si>
  <si>
    <t>反映推进辖区国防动员和后备力量建设情况</t>
  </si>
  <si>
    <t>反映服务对象满意度情况</t>
  </si>
  <si>
    <t>通过开展节日慰问残疾人补助专项工作；完成节日慰问残疾人补助专项经费拨付事项；达到春节、儿童节、中秋节期间充分体现区委、区政府对残疾人的关怀目的；实现根据昆明市西山区残疾人联合会西残【2021】50号文件做好2022年残疾人节日慰问，我处慰问困难残疾人160户，按照每户慰问300元的标准进行走访慰问的效果。持证残疾人人数1770人，慰问残疾户数160户，慰问次数3次，关怀残疾人率达95%，社会成本指标48000元，对残疾人的关怀度达95%，辖区残疾人满意度达98%。</t>
  </si>
  <si>
    <t>持证残疾人人数</t>
  </si>
  <si>
    <t>1070</t>
  </si>
  <si>
    <t>反映持证残疾人人数情况</t>
  </si>
  <si>
    <t>慰问残疾户数</t>
  </si>
  <si>
    <t>160</t>
  </si>
  <si>
    <t>反映慰问残疾户数情况</t>
  </si>
  <si>
    <t>慰问次数</t>
  </si>
  <si>
    <t>反映慰问次数情况</t>
  </si>
  <si>
    <t>关怀残疾人率</t>
  </si>
  <si>
    <t>反映关怀残疾人覆盖率情况</t>
  </si>
  <si>
    <t>春节、儿童节、中秋节慰问</t>
  </si>
  <si>
    <t>'2025年中秋节以前</t>
  </si>
  <si>
    <t>反映春节、儿童节、中秋节慰问到位时间情况</t>
  </si>
  <si>
    <t>48000</t>
  </si>
  <si>
    <t>对残疾人的关怀度</t>
  </si>
  <si>
    <t>反映对残疾人的关怀度情况</t>
  </si>
  <si>
    <t>辖区残疾人满意度</t>
  </si>
  <si>
    <t>反映辖区残疾人满意率调查情况</t>
  </si>
  <si>
    <t>通过开展培训学前儿童家长培训3次、开展三八系列活动、特殊群体关爱活动4次、社区家长学校、妇女之家星级创建19个、志愿者活动2次；完成街道妇联换届工作开展“三八节”系列活动工作完成率大于99%，达成组织代表及巾帼志愿者活动、完成失地妇女培训工作、日常工作经费、培训经费、家庭文明建设工作经费的目的，实现加强基层妇联基层组织建设的效果。</t>
  </si>
  <si>
    <t>培训学前儿童家长培训</t>
  </si>
  <si>
    <t>反映培训学前儿童家长培训批次次数情况</t>
  </si>
  <si>
    <t>开展三八系列活动</t>
  </si>
  <si>
    <t>反映开展三八系列活动、开展特殊群体关爱活动情况</t>
  </si>
  <si>
    <t>反映组织家长学校、妇女之家星级创建情况（9个社区家长学校、10个妇女之家）</t>
  </si>
  <si>
    <t>志愿者活动</t>
  </si>
  <si>
    <t>反映志愿者活动次数</t>
  </si>
  <si>
    <t>反映组织妇女活动次数情况</t>
  </si>
  <si>
    <t>发放妇女代表履职工作经费人数</t>
  </si>
  <si>
    <t>23</t>
  </si>
  <si>
    <t>反映发放妇女代表履职工作经费人数情况</t>
  </si>
  <si>
    <t>慰问到位率</t>
  </si>
  <si>
    <t>反映慰问到位率情况</t>
  </si>
  <si>
    <t>组织开展社区妇联干部等各项活动</t>
  </si>
  <si>
    <t>"组织“三八节”系列活动 
"</t>
  </si>
  <si>
    <t>反映"组织“三八节”系列活动情况</t>
  </si>
  <si>
    <t>组织慰问14岁以下残疾、流动儿童，及贫困母亲慰问</t>
  </si>
  <si>
    <t>反映组织慰问14岁以下残疾、流动儿童，及贫困母亲慰问情况</t>
  </si>
  <si>
    <t>家长学校、妇女之家星级创建。</t>
  </si>
  <si>
    <t>反映家长学校、妇女之家星级创建情况</t>
  </si>
  <si>
    <t>"开展妇联反家庭暴力、防艾、巾帼志愿者保护滇池行等宣传活动
"</t>
  </si>
  <si>
    <t>反映12月前"开展妇联反家庭暴力、防艾、巾帼志愿者保护滇池行等宣传活动情况</t>
  </si>
  <si>
    <t>"组织开展妇联干部、家长学校活动、培训等。 "</t>
  </si>
  <si>
    <t>反映12月前"组织开展妇联干部、家长学校活动、培训等情况。</t>
  </si>
  <si>
    <t>"组织开展妇女代表入社区服务活动</t>
  </si>
  <si>
    <t>反映12月前"组织开展妇女代表入社区服务活动情况</t>
  </si>
  <si>
    <t>资金拨付时间</t>
  </si>
  <si>
    <t xml:space="preserve">反映12月之前完成拨付资金拨付情况 </t>
  </si>
  <si>
    <t>提升妇联干部服务意识率</t>
  </si>
  <si>
    <t>反映提升妇联干部服务意识，让辖区妇女积极参与到社区建设中，关爱弱势群体，营造维护妇女儿童合法权益的良好社会氛围情况</t>
  </si>
  <si>
    <t>妇女满意度</t>
  </si>
  <si>
    <t>反映妇女满意度情况</t>
  </si>
  <si>
    <t>通过开展发放义务兵家庭优待经费工作；完成及时足额发放我区义务兵家庭优待金事项；达到发放义务兵优待家庭优待金25人，义务兵优待家庭优待金发放完成率不低于95%，义务兵优待家庭优待金发放于2025年11月前完成，社会成本指标200000元，使义务兵满意率不低于95%。</t>
  </si>
  <si>
    <t>25</t>
  </si>
  <si>
    <t>反映义务兵优待家庭优待金发放完成率情况</t>
  </si>
  <si>
    <t>2025年11月底前发放</t>
  </si>
  <si>
    <t>反映义务兵优待家庭优待金发放时间情况</t>
  </si>
  <si>
    <t>200000</t>
  </si>
  <si>
    <t>反映促进军队建设和国防兵力壮大情况</t>
  </si>
  <si>
    <t>反映义务兵满意率情况</t>
  </si>
  <si>
    <t>通过开展发放基层党组织建设专项经费工作；完成党代表工作室1个，居民区党支部80个，“两新”组织党建个数67个，“两新”组织书记专项津贴100元/人/月，社区两新党员教育培训人数5771人，离退休干部党建年工作经费6000元/人，达成社会成本指标100000元，使辖区全体党员满意度不低于95%、街道离退休干部党员满意度不低于95%。</t>
  </si>
  <si>
    <t>党代表工作室</t>
  </si>
  <si>
    <t>反映党代表工作室个数情况</t>
  </si>
  <si>
    <t>居民区党支部</t>
  </si>
  <si>
    <t>80</t>
  </si>
  <si>
    <t>反映居区党支部数量情况（共有80个居民区党支部，每个居民区党支部2000元）</t>
  </si>
  <si>
    <t>“两新”组织党建个数</t>
  </si>
  <si>
    <t>67</t>
  </si>
  <si>
    <t>反映两新组织党建个数情况（党委2*10000元、党总支1*5000元、党支部59*3000元，新建党支部5个*5000元）</t>
  </si>
  <si>
    <t>“两新”组织书记专项津贴</t>
  </si>
  <si>
    <t>元/人*月</t>
  </si>
  <si>
    <t>反映两新组织书记专项津贴标准情况（标准为100元/人/月，共61名身份为“两新”组织从业人员的党组织书记）</t>
  </si>
  <si>
    <t>社区两新党员教育培训人数</t>
  </si>
  <si>
    <t>5771</t>
  </si>
  <si>
    <t>反映社区两新党员教育培训人数情况</t>
  </si>
  <si>
    <t>离退休干部党建年工作经费</t>
  </si>
  <si>
    <t>6000</t>
  </si>
  <si>
    <t>元/人·次</t>
  </si>
  <si>
    <t>反映离退休干部党支部工作经费每年不少于6000元/个的情况</t>
  </si>
  <si>
    <t>"骑手友好型"社区建设</t>
  </si>
  <si>
    <t>元/个</t>
  </si>
  <si>
    <t>反映"骑手友好型"社区建设标准情况</t>
  </si>
  <si>
    <t>党代表工作</t>
  </si>
  <si>
    <t>反映党代表工作完成情况</t>
  </si>
  <si>
    <t>城市基层党建示范社区、街道创建工作</t>
  </si>
  <si>
    <t>反映城市基层党建示范社区、街道创建工作情况</t>
  </si>
  <si>
    <t>居民区党支部工作及支部书记补助经费</t>
  </si>
  <si>
    <t>反映居民区党支部工作及支部书记补助经费情况</t>
  </si>
  <si>
    <t>党员教育专题党课拍摄工作</t>
  </si>
  <si>
    <t>反映党员教育专题党课拍摄工作情况</t>
  </si>
  <si>
    <t>“两新”组织党建工作</t>
  </si>
  <si>
    <t>反映两新组织党建工作情况</t>
  </si>
  <si>
    <t>反映两新组织书记专项津贴情况</t>
  </si>
  <si>
    <t>社区、两新党员教育培训工作</t>
  </si>
  <si>
    <t>反映社区、两新党员教育培训工作情况</t>
  </si>
  <si>
    <t>离退休干部党建工作</t>
  </si>
  <si>
    <t>反映离退休干部党建工作情况</t>
  </si>
  <si>
    <t>反映党代表工作完成时间情况（预计2025年12月底前完成）</t>
  </si>
  <si>
    <t>反映居民区党支部工作及支部书记补助经费拨付完成时间情况（预计2025年12月底前完成）</t>
  </si>
  <si>
    <t>反映“两新”组织党建工作完成时间情况（预计2025年12月底前完成）</t>
  </si>
  <si>
    <t>反映“两新”组织书记专项津贴拨付情况（预计2025年12月底前完成）</t>
  </si>
  <si>
    <t>反映社区、两新党员教育培训工作完成情况（预计2025年12月底前完成）</t>
  </si>
  <si>
    <t>反映离退休干部党建工作完成情况（预计2025年12月底前完成）</t>
  </si>
  <si>
    <t>强化党员教育培训</t>
  </si>
  <si>
    <t>反映强化党员教育培训情况</t>
  </si>
  <si>
    <t>提高“两新”组织党建工作保障水平</t>
  </si>
  <si>
    <t>反映提高“两新”组织党建工作保障水平，不断扩大党的组织覆盖和工作覆盖情况</t>
  </si>
  <si>
    <t>发挥离退休党支部战斗堡垒作用</t>
  </si>
  <si>
    <t>反映通过离退休干部党支部，发挥离退休党支部战斗堡垒作用，引导带动老同志共同促进离退休事业稳定和谐发展情况</t>
  </si>
  <si>
    <t>深入开展城市基层党建示范社区</t>
  </si>
  <si>
    <t>反映深入开展城市基层党建示范社区、街道覆盖提升行动，加强居民区党支部工作保障，推动楼宇商圈党建品牌建设，不断提升党组织战斗力、吸引力、凝聚力情况</t>
  </si>
  <si>
    <t>提升全区党员工作能力和业务水平。</t>
  </si>
  <si>
    <t>反映通过强化党员教育培训，提升全区党员工作能力和业务水平情况</t>
  </si>
  <si>
    <t>不断扩大党的组织覆盖和工作覆盖。</t>
  </si>
  <si>
    <t>促进离退休事业稳定和谐发展</t>
  </si>
  <si>
    <t>加强居民区党支部工作保障</t>
  </si>
  <si>
    <t>反映加强居民区党支部工作保障情况</t>
  </si>
  <si>
    <t>促使党的创新理论更加入脑入心</t>
  </si>
  <si>
    <t>反映促使党的创新理论更加入脑入心情况</t>
  </si>
  <si>
    <t>集中培训逐步走向常态</t>
  </si>
  <si>
    <t>反映党员教育培训内容更加完备、形式更加丰富、制度更加完善、阵地更加多元，集中培训逐步走向常态情况</t>
  </si>
  <si>
    <t>日常教育更加规范</t>
  </si>
  <si>
    <t>反映日常教育更加规范，推动形成教育和管理、监督、服务有机结合的党员队伍建设工作链条情况</t>
  </si>
  <si>
    <t>辖区全体党员满意度</t>
  </si>
  <si>
    <t>反映瞎区党员满意度情况</t>
  </si>
  <si>
    <t>街道离退休干部党员满意度</t>
  </si>
  <si>
    <t>反映街道离退休干部党员满意度情况</t>
  </si>
  <si>
    <t>通过开展西山区生活垃圾分类专项工作；完成持续巩固文明城市创建成果事项；达到进一步贯彻落实习近平总书记关于生活垃圾分类工作的系列重要指示精神，根据《昆明市2021年生活垃圾分类工作方案》（昆垃分办〔2021〕3号）、《昆明市西山区2021年城乡生活垃圾分类工作方案》（西垃圾分类办〔2021〕1号）、《昆明市西山区城市生活垃圾分类考核暂行办法（试行）的通知》（西垃分办通〔2020〕14号）等文件要求，进一步扩大生活垃圾分类范围的目的；完成全面提升辖区生活垃圾分类水平的效果。生活垃圾分类政策宣传活动达到12次，设置垃圾分类投放装置达到19个，合理布局辖区内设施设备19个，开展人员培训工作2次，垃圾分类专职督导人员3人；垃圾分类宣传工作完成率达到98%，垃圾分类示范点建设工作完成率98%，更换和增设垃圾分类设施设备完成率98%，人员培训工作完成率98%，垃圾分类督导人员经费完成率98%，提高辖区居民分类意识完成率98%，保证垃圾投放环境干净整洁完成率98%，垃圾分类宣传工作、更换和增设垃圾分类设施设备、人员培训工作、垃圾分类示范点建设工作时效均在12月30日以前，居民生活环境改善率、市民幸福指数提升率、辖区群众满意度均达到95%。</t>
  </si>
  <si>
    <t>生活垃圾分类政策宣传活动</t>
  </si>
  <si>
    <t>反映深入推进垃圾分类习惯养成，营造全社会参与的良好氛围。生活垃圾分类政策宣传活动次数情况。</t>
  </si>
  <si>
    <t>设置垃圾分类投放装置</t>
  </si>
  <si>
    <t>反映完善分类基础工作，推进生活垃圾分类示范片区建设。（设置垃圾分类示范点，包含公示栏公示牌等）情况</t>
  </si>
  <si>
    <t>合理布局辖区内设施设备</t>
  </si>
  <si>
    <t>反映完善生活垃圾分类体系，规范生活垃圾分类收集。（更换和增设垃圾分类设施设备）情况</t>
  </si>
  <si>
    <t>开展人员培训工作</t>
  </si>
  <si>
    <t>反映组织学习培训生活垃圾分类相关工作。（培训）情况</t>
  </si>
  <si>
    <t>垃圾分类专职督导人员</t>
  </si>
  <si>
    <t>法院垃圾分类督导人员人数情况</t>
  </si>
  <si>
    <t>垃圾分类宣传工作完成率</t>
  </si>
  <si>
    <t>反映垃圾分类宣传工作完成率情况</t>
  </si>
  <si>
    <t>垃圾分类示范点建设工作完成率</t>
  </si>
  <si>
    <t>反映垃圾分类示范点建设工作完成率情况</t>
  </si>
  <si>
    <t>更换和增设垃圾分类设施设备完成率</t>
  </si>
  <si>
    <t>反映更换和增设垃圾分类设施设备完成率</t>
  </si>
  <si>
    <t>人员培训工作完成率</t>
  </si>
  <si>
    <t>反映人员培训工作完成率情况</t>
  </si>
  <si>
    <t>垃圾分类督导人员经费完成率</t>
  </si>
  <si>
    <t>反映垃圾分类督导人员经费完成率情况</t>
  </si>
  <si>
    <t>提高辖区居民分类意识完成率</t>
  </si>
  <si>
    <t>反映提高辖区居民分类意识完成率情况</t>
  </si>
  <si>
    <t>保证垃圾投放环境干净整洁完成率</t>
  </si>
  <si>
    <t>反映保证垃圾投放环境干净整洁完成率</t>
  </si>
  <si>
    <t>垃圾分类宣传工作时效</t>
  </si>
  <si>
    <t>12月30日前</t>
  </si>
  <si>
    <t>反映完成垃圾分类宣传工作时间的情况</t>
  </si>
  <si>
    <t>更换和增设垃圾分类设施设备时效</t>
  </si>
  <si>
    <t>10月31日前</t>
  </si>
  <si>
    <t>反映完成更换和增设垃圾分类设施设备时间的情况</t>
  </si>
  <si>
    <t>人员培训工作时效</t>
  </si>
  <si>
    <t>11月30日前</t>
  </si>
  <si>
    <t>反映完成人员培训工作时间的情况</t>
  </si>
  <si>
    <t>垃圾分类示范点建设工作时效</t>
  </si>
  <si>
    <t>反映完成垃圾分类示范点建设工作时间情况</t>
  </si>
  <si>
    <t>居民生活环境改善率</t>
  </si>
  <si>
    <t>反映改善居民生活环境，提高市民幸福感，努力构建经济快速发展、环境清洁优美、生态良性循环的现代化城市情况</t>
  </si>
  <si>
    <t>市民幸福指数提升率</t>
  </si>
  <si>
    <t>反映在一定时期内持续影响项目实施地，使市民的生活环境、质量和幸福指数有大的提升情况</t>
  </si>
  <si>
    <t>反映辖区各民族群众满意度情况</t>
  </si>
  <si>
    <t>通过开展自主择业军队转业干部节日慰问工作；完成自主择业军队转业干部节日慰问等一系列相关工作；慰问金发放节日2个，慰问金发放社区9个，足额发放率不低于98%，社会成本指标141600元，自主择业军转干部满意率不低于98%。</t>
  </si>
  <si>
    <t>慰问金发放节日</t>
  </si>
  <si>
    <t>反映慰问金发放节日情况（将春节和“八一”节慰问经费发到每个自主择业军队转业干部）</t>
  </si>
  <si>
    <t>慰问金发放社区</t>
  </si>
  <si>
    <t>反映慰问金发放社区数量情况</t>
  </si>
  <si>
    <t>足额发放率</t>
  </si>
  <si>
    <t>反映将自主择业军转干部慰问金按春节、八一按时按量足额发放情况</t>
  </si>
  <si>
    <t>141600</t>
  </si>
  <si>
    <t>抓好制度建设实现率</t>
  </si>
  <si>
    <t>反映认真落实自主择业军队转业干部社会保障和管理服务工作经费，切实抓好制度建设，规范管理服务工作，提高管理报务水平，维护社会长期稳定情况</t>
  </si>
  <si>
    <t>自主择业军转干部满意率</t>
  </si>
  <si>
    <t>反映自主择业军转干部满意率情况</t>
  </si>
  <si>
    <t>通过开展“四有”军人奖励经费拨付工作；完成发放我区现役军人立功奖励金事项；达成提高军民群众满意度的目标；完成维护社会稳定效果。发放现役军人奖励人数30人，现役军人奖励发放率达95%，发放现役军人奖励时间在2025年11月底前，社会成本指标15000元，促进军队建设和国防兵力壮大
完成率达98%，现役军人满意率达95%。</t>
  </si>
  <si>
    <t>发放现役军人奖励人数</t>
  </si>
  <si>
    <t>反映发放现役军人奖励人数情况</t>
  </si>
  <si>
    <t>现役军人奖励发放率</t>
  </si>
  <si>
    <t>反映现役军人奖励发放率情况</t>
  </si>
  <si>
    <t>发放现役军人奖励时间</t>
  </si>
  <si>
    <t>反映发放现役军人奖励时间情况</t>
  </si>
  <si>
    <t>15000</t>
  </si>
  <si>
    <t>现役军人满意率</t>
  </si>
  <si>
    <t>反映现役军人满意率情况</t>
  </si>
  <si>
    <t>通过开展社会宣传200次，达到对重点工作任务的宣传，增加宣传的影响力，打造更具活力的区域性国际中心城市中枢门户区提供坚强思想保证和强大精神力量的效果。</t>
  </si>
  <si>
    <t>社会宣传公益广告</t>
  </si>
  <si>
    <t>反映社会宣传公益广告全年次数情况</t>
  </si>
  <si>
    <t>验收合格率</t>
  </si>
  <si>
    <t>反映公益广告验收合格率情况</t>
  </si>
  <si>
    <t>宣传覆盖率</t>
  </si>
  <si>
    <t>反映宣传覆盖率情况</t>
  </si>
  <si>
    <t>环境布置及氛围营造工作时间</t>
  </si>
  <si>
    <t>反映“我们的节日”期间环境布置及氛围营造工作情况</t>
  </si>
  <si>
    <t>社会宣传公益活动时间</t>
  </si>
  <si>
    <t>反映社会宣传公益时效情况</t>
  </si>
  <si>
    <t>重点专项工作宣传</t>
  </si>
  <si>
    <t>反映重点专项工作宣传情况</t>
  </si>
  <si>
    <t>经费拨付时间</t>
  </si>
  <si>
    <t>反映经费拨付时间情况</t>
  </si>
  <si>
    <t>增加宣传工作的影响力程度</t>
  </si>
  <si>
    <t>反映增加宣传工作的影响力和覆盖面情况</t>
  </si>
  <si>
    <t>加大社会宣传工作力度</t>
  </si>
  <si>
    <t>反映加大社会宣传工作力度情况</t>
  </si>
  <si>
    <t>广大党员干部群众满意度</t>
  </si>
  <si>
    <t>反映广大党员干部群众满意度情况</t>
  </si>
  <si>
    <t>通过开展城乡一体化住户调查相关工作；完成抽取城镇居民人数10人，选聘辅导员1人，对全区记账户进行实地调查访问率不低于99%，每月月末做好数据收集工作，年度发布调查数据率大于95%，社会成本指标34600元，全面推进我区住户调查工作率不低于95%，各街道办事处满意度不低于95%。</t>
  </si>
  <si>
    <t>抽取城镇居民人数</t>
  </si>
  <si>
    <t>人(户)</t>
  </si>
  <si>
    <t>反映抽取城镇居民户数调查数量情况</t>
  </si>
  <si>
    <t>选聘辅导员</t>
  </si>
  <si>
    <t>反映选聘辅导员情况</t>
  </si>
  <si>
    <t>对全区记账户进行实地调查访问率</t>
  </si>
  <si>
    <t>反映每月对全区记账户进行实地调查访问情况</t>
  </si>
  <si>
    <t>抽取居民完成率</t>
  </si>
  <si>
    <t>反映抽取城镇居民、农村居民完成情况</t>
  </si>
  <si>
    <t>记账补贴发放完成率</t>
  </si>
  <si>
    <t>反映记账补贴发放完成率情况</t>
  </si>
  <si>
    <t>住户调查结果发布准确性、及时性</t>
  </si>
  <si>
    <t>反映住户调查结果发布准确性、及时性情况</t>
  </si>
  <si>
    <t>做好数据收集工作时间</t>
  </si>
  <si>
    <t>每月月末</t>
  </si>
  <si>
    <t>反映按照省、市要求做好数据收集工作，帐页数据复核、上报工作完成时间情况</t>
  </si>
  <si>
    <t>城乡住户一体化住户调查发放补贴</t>
  </si>
  <si>
    <t>每季度末</t>
  </si>
  <si>
    <t>反映城乡一体化住户调查发放补贴时间情况</t>
  </si>
  <si>
    <t>年度发布调查数据率</t>
  </si>
  <si>
    <t>反映每年度发布调查数据情况</t>
  </si>
  <si>
    <t>34600</t>
  </si>
  <si>
    <t>反映城乡一体化住户调查社会成本指标情况</t>
  </si>
  <si>
    <t>全面推进我区住户调查工作率</t>
  </si>
  <si>
    <t>反映全面推进我区住户调查工作,是准确提供城乡居民收入消费、文化教育、医疗卫生、精准扶贫有力保障情况</t>
  </si>
  <si>
    <t>反馈区居民生活质量</t>
  </si>
  <si>
    <t>反映有利于了解我区居民生活质量，符合科学发展观要求和为全面建设小康社会做贡献情况</t>
  </si>
  <si>
    <t>对区委、区政府满意度调查</t>
  </si>
  <si>
    <t>反映对区委、区政府满意度调查情况</t>
  </si>
  <si>
    <t>社会满意度</t>
  </si>
  <si>
    <t>反映对社会满意度调查情况</t>
  </si>
  <si>
    <t>各街道办事处满意度</t>
  </si>
  <si>
    <t>反映对各街道办事处满意度调查情况</t>
  </si>
  <si>
    <t>通过开展拨付5—6级残疾军人精神残疾护理经费工作；完成伤病军人护理安置有关事项；达成完善优抚事业费和退役军人服务保障体系建设目标；实现进一步做好伤病军人退役安置有关工作的效果。5—6级残疾军人精神残疾护理人数1人，经费支付完成率达95%，伤病军人退役安置有关工作完成率达95%,经费拨付完成时间在2025年12月15日前，社会成本指标33018元，强化对社会保障对象的管理服务完成率达98%，残疾军人满意度达98%。</t>
  </si>
  <si>
    <t>5—6级残疾军人精神残疾护理人数</t>
  </si>
  <si>
    <t>反映5—6级残疾军人精神残疾护理人数情况</t>
  </si>
  <si>
    <t>伤病军人退役安置有关工作完成率</t>
  </si>
  <si>
    <t>反映伤病军人退役安置有关工作完成率情况</t>
  </si>
  <si>
    <t>2025年12月15日前</t>
  </si>
  <si>
    <t>反映经费拨付完成时间情况</t>
  </si>
  <si>
    <t>33018</t>
  </si>
  <si>
    <t>反映5-6级残疾军人精神残疾护理费情况</t>
  </si>
  <si>
    <t>强化对社会保障对象的管理服务</t>
  </si>
  <si>
    <t>反映强化对社会保障对象的管理和服务，提高居民生活质量，维护社会稳定率情况</t>
  </si>
  <si>
    <t>残疾军人满意度</t>
  </si>
  <si>
    <t>反映残疾军人满意度情况</t>
  </si>
  <si>
    <t>度假区职能划转社区数量5个、拨付党建专项工作经费完成率达到98%以上，开展党员学习培训完成时间及党组织服务群众活动完成时间在2025年内完成，实现社会成本指标400000元，使社区党员、群众满意度不低于90%。</t>
  </si>
  <si>
    <t>反映度假区职能划转移交5个社区情况</t>
  </si>
  <si>
    <t>拨付党建专项工作经费完成率</t>
  </si>
  <si>
    <t>反映拨付度假区职能划转社区党建专项工作经费完成率情况</t>
  </si>
  <si>
    <t>开展党员学习培训完成时间</t>
  </si>
  <si>
    <t>2025</t>
  </si>
  <si>
    <t>反映开展党员学习培训完成时间情况</t>
  </si>
  <si>
    <t>党组织服务群众活动完成时间</t>
  </si>
  <si>
    <t>2025年</t>
  </si>
  <si>
    <t>反映党组织服务群众活动完成时间情况</t>
  </si>
  <si>
    <t>400000</t>
  </si>
  <si>
    <t>反映社会成本指标度假区划转社区党建经费5个社区、每个社区8万元，共40万元</t>
  </si>
  <si>
    <t>提高党员干部服务群众能力率</t>
  </si>
  <si>
    <t>严格按照政德优秀、能力突出、公道正派、忠心为民的原则，选拔能为人民群众做实事、办惠事的突出党员干部，同时要积极开展党员干部服务人民的培训工作，提升服务群众工作能力。</t>
  </si>
  <si>
    <t>提升党员党性修养率</t>
  </si>
  <si>
    <t>反映提升党员党性修养率</t>
  </si>
  <si>
    <t>社区党员、群众满意度</t>
  </si>
  <si>
    <t>反映社区党员、群众满意度不低于90%情况</t>
  </si>
  <si>
    <t>达到根据昆明市退役军人事务局走访慰问相关文件要求，切实保障管理服务工作经费投入2个节日（春节和“八一”节）的目的；实现经费按每个节日人均400元标准，慰问金发放节日2个，发放社区5个，管理报务水平提高率达到95%，自主择业军转干部满意率达到98%。</t>
  </si>
  <si>
    <t>慰问金发放节日数</t>
  </si>
  <si>
    <t>反映慰问金发放节日数量情况</t>
  </si>
  <si>
    <t>慰问金发放社区数量</t>
  </si>
  <si>
    <t>自主择业军转干部慰问金发放率</t>
  </si>
  <si>
    <t>反映自主择业军转干部慰问金发放率情况</t>
  </si>
  <si>
    <t>64000</t>
  </si>
  <si>
    <t>管理报务水平提高率</t>
  </si>
  <si>
    <t>通过完成网络运行维护工作，完成街道PC机的硬件清洁、系统维护、硬盘优化、办公软件、杀毒软件等软件的跟新及维护事项，达成外网的基础建设、技术管理、日常运行管理，确保网络安全、可靠、稳定的运行的目的，实现完善网络设施建设、加强网络设备设施的管理与维护、保证部分办公室日常办公使用、确保各部门工作顺利开展、加强街道信息化和网络化建设的效果。</t>
  </si>
  <si>
    <t>大楼办公系统维护次数</t>
  </si>
  <si>
    <t>反映大楼互联网使用及办公信息系统维护情况</t>
  </si>
  <si>
    <t>办事处互联网维护次数</t>
  </si>
  <si>
    <t>电脑、打印机等附属设备的安装、修理等配套服务次数</t>
  </si>
  <si>
    <t>反映电脑、打印机等附属设备的安装、修理等配套服务情况</t>
  </si>
  <si>
    <t>大楼互联网使用及办公信息系统维护率</t>
  </si>
  <si>
    <t>保障各办公室网络正常运转率</t>
  </si>
  <si>
    <t>反映各办公室网络正常运转情况</t>
  </si>
  <si>
    <t>网络运行维护费支出时间</t>
  </si>
  <si>
    <t>反映网络运行维护费及时性情况</t>
  </si>
  <si>
    <t>保障各科室网络安全率</t>
  </si>
  <si>
    <t>反映各科室网络使用安全率情况</t>
  </si>
  <si>
    <t>保障办公设备使用需求率</t>
  </si>
  <si>
    <t>反映保障办公设备使用需求率情况</t>
  </si>
  <si>
    <t>为辖区群众提供便利程度</t>
  </si>
  <si>
    <t>反映为辖区群众提供便利程度情况</t>
  </si>
  <si>
    <t>通过开展春节、“七一”等传统节日开展慰问活动工作，完成给困难党员和群众送去党和政府的关心和温暖、为党员订购党务知识资料、提高党员政治素质、开展支部规范化建各项工作、举办各类技能培训事项，达成提高辖区群众的就业能力、举办各类文化活动、满足居民的活动需要、丰富居民的文化生活的目标，实现提升基层党组织凝聚力、战斗力和服务能力、巩固党的执政基础的效果。</t>
  </si>
  <si>
    <t>开展党员教育培训次数</t>
  </si>
  <si>
    <t>反映为党员订购党务知识学习书籍,开展党员教育培训情况</t>
  </si>
  <si>
    <t>开展党性教育活动</t>
  </si>
  <si>
    <t>反映开展党性教育活动情况</t>
  </si>
  <si>
    <t>慰问困难党员和群众次数</t>
  </si>
  <si>
    <t>反映开展慰问困难党员和群众活动次数情况</t>
  </si>
  <si>
    <t>反映结合创文开展环境卫生综合整治、老旧小区垃圾清运、基础设施改善、创文宣传氛围提升等情况</t>
  </si>
  <si>
    <t>更新社区服务资讯信息栏次数</t>
  </si>
  <si>
    <t>反映完善更新社区服务资讯信息栏情况</t>
  </si>
  <si>
    <t>社区服务能力和水平提升率</t>
  </si>
  <si>
    <t>反映社区服务能力和水平提升情况</t>
  </si>
  <si>
    <t>困难群众得到关爱率。</t>
  </si>
  <si>
    <t>反映困难群众得到关爱和帮助情况</t>
  </si>
  <si>
    <t>社区卫生环境提升率</t>
  </si>
  <si>
    <t>反映社区卫生环境提升情况</t>
  </si>
  <si>
    <t>党员学习、培训完成率。</t>
  </si>
  <si>
    <t>反映党员学习、培训完成率情况</t>
  </si>
  <si>
    <t>党组织服务群众活动完成时间。</t>
  </si>
  <si>
    <t>420000</t>
  </si>
  <si>
    <t>反映社会成本情况（社区党建工作经费每个社区8万，共14个社区，共计1120000元）</t>
  </si>
  <si>
    <t>提高辖区失业群众就业能力。</t>
  </si>
  <si>
    <t>反映提高辖区失业群众就业能力情况</t>
  </si>
  <si>
    <t>困难党员、群众得到关爱和帮助</t>
  </si>
  <si>
    <t>反映困难党员、群众得到关爱和帮助情况</t>
  </si>
  <si>
    <t>社会稳定提升率</t>
  </si>
  <si>
    <t>反映帮助失业人员再就业，维护社会稳定情况</t>
  </si>
  <si>
    <t>提高服务意识和水平。</t>
  </si>
  <si>
    <t>反映争创先进基层党组织，提高服务意识和服务水平的情况</t>
  </si>
  <si>
    <t>提高困难群众生活质量</t>
  </si>
  <si>
    <t>反映提高困难群众生活质量情况</t>
  </si>
  <si>
    <t>党员干部政治素质和业务水平提升率</t>
  </si>
  <si>
    <t>反映提升党员干部政治素质和业务水平情况</t>
  </si>
  <si>
    <t>党员满意度</t>
  </si>
  <si>
    <t>反映党员对党组织开展活动满意度情况</t>
  </si>
  <si>
    <t>反映辖区群众对党建工作满意度情况</t>
  </si>
  <si>
    <t>度假区职能划转5个社区小组6个，党建工作经费完成率达到95%以上，拨付党建工作经费在2025年内完成，实现社会成本指标10000元，提升基层组织服务改革率至95%，党员满意度大于95%。</t>
  </si>
  <si>
    <t>居民小组数量</t>
  </si>
  <si>
    <t>反映度假区职能划转5个社区小组数量情况</t>
  </si>
  <si>
    <t>党建工作经费完成率</t>
  </si>
  <si>
    <t>反映拨付度假区职能划转五个社区居民小组党建工作经费完成情况</t>
  </si>
  <si>
    <t>拨付党建工作经费时间</t>
  </si>
  <si>
    <t>反映度假区职能划转五个社区居民小组党建工作经费拨付情况</t>
  </si>
  <si>
    <t>反映度假区划转居民小组党建经费社会成本情况（每个居民小组2000元，6个小组共12000元）。</t>
  </si>
  <si>
    <t>发挥基层党组织的政治引领和政治核心作用。</t>
  </si>
  <si>
    <t>反映发挥基层党组织的政治引领和政治核心作用情况</t>
  </si>
  <si>
    <t>提升基层组织服务改革</t>
  </si>
  <si>
    <t>反映提升基层组织服务改革、服务发展、服务民生、服务群众、服务党员的能力和水平情况</t>
  </si>
  <si>
    <t>反映党员满意度情况</t>
  </si>
  <si>
    <t>通过开展街道办事处党建工作，完成开展党内关怀慰问活动、给困难党员和群众送去党和政府的关心和温暖事项，达成对入党积极分子、党员、党务干部等进行培训；持续开展“两学一做”学习教育、支部规范化建设、举办万名党员进行党校培训等工作、不断提升基层党组织凝聚力、战斗力和服务能力的目的，实现巩固党的执政基础；拍摄党建专题片，展现街道党建特色和亮点，对党员进行党性和先进性教育的效果。</t>
  </si>
  <si>
    <t>举办基层党组织书记和党务干部集中轮训。</t>
  </si>
  <si>
    <t>反映举办基层党组织书记和党务干部集中轮训次数情况</t>
  </si>
  <si>
    <t>开展“万名党员进党校”培训。</t>
  </si>
  <si>
    <t>反映开展“万名党员进党校”培训次数情况</t>
  </si>
  <si>
    <t>党建赋能楼宇商圈高质量发展</t>
  </si>
  <si>
    <t>反映党建赋能楼宇商圈高质量发展个数情况</t>
  </si>
  <si>
    <t>建立“两清单一目录”</t>
  </si>
  <si>
    <t>反映建立“两清单一目录”个数情况</t>
  </si>
  <si>
    <t>党员教育专题党课拍摄</t>
  </si>
  <si>
    <t>部</t>
  </si>
  <si>
    <t>拍摄党员教育专题党课一部</t>
  </si>
  <si>
    <t>提升楼委会对楼宇企业服务水平</t>
  </si>
  <si>
    <t>反映提升楼委会对楼宇企业服务水平情况</t>
  </si>
  <si>
    <t>街道党建工作影响力提升。</t>
  </si>
  <si>
    <t>反映街道党建工作影响力提升情况</t>
  </si>
  <si>
    <t>提升楼宇党建业务水平和服务能力</t>
  </si>
  <si>
    <t>反映提升楼宇党建业务水平和服务能力情况</t>
  </si>
  <si>
    <t>对楼宇书记、建工作人员开展培训</t>
  </si>
  <si>
    <t>12月前</t>
  </si>
  <si>
    <t>反映对楼宇党委书记、企业党组织书记、楼宇党建工作人员开展培训完成时间的情况</t>
  </si>
  <si>
    <t>开展慰问老党员困难党员活动时间</t>
  </si>
  <si>
    <t>反映开展慰问老党员困难党员活动完成时间情况</t>
  </si>
  <si>
    <t>开展“万名党员进党校”培训时间</t>
  </si>
  <si>
    <t>反映开展“万名党员进党校”培训完成时间情况</t>
  </si>
  <si>
    <t>120000</t>
  </si>
  <si>
    <t>群众对街道服务满意度提升</t>
  </si>
  <si>
    <t>反映群众对街道服务满意度提升情况</t>
  </si>
  <si>
    <t>发挥党组织战斗堡垒和党员先锋模范作用</t>
  </si>
  <si>
    <t>反映发挥党组织战斗堡垒作用和党员先锋模范作用，在文明创建、片区改造等重点工作中树立良好榜情况</t>
  </si>
  <si>
    <t>争创先进基层党组织提高服务意识水平。</t>
  </si>
  <si>
    <t>反映争创先进基层党组织，提高服务意识和服务水平情况</t>
  </si>
  <si>
    <t>提高全处党员干部整体素质。</t>
  </si>
  <si>
    <t>反映提高全处党员干部整体素质情况</t>
  </si>
  <si>
    <t>提高困难党员和群众生活质量。</t>
  </si>
  <si>
    <t>反映提高困难党员和群众生活质量情况</t>
  </si>
  <si>
    <t>党员对党组织开展活动满意。</t>
  </si>
  <si>
    <t>反映党员对党组织开展活动满意情况</t>
  </si>
  <si>
    <t>辖区群众对服务能力和水平满意度</t>
  </si>
  <si>
    <t>反映辖区群众对服务能力和水平满意度情况</t>
  </si>
  <si>
    <t>实现网格员补助102人，网格员经费补助完成率达到99%及以上，网格员经费补助完成时间于2025年12月30日前，社会成本指标612000元，辖区居民满意度不低于95%。</t>
  </si>
  <si>
    <t>网格员补助</t>
  </si>
  <si>
    <t>102</t>
  </si>
  <si>
    <t>反映网格员补助人数情况。</t>
  </si>
  <si>
    <t>反映网格员补助完成时间情况</t>
  </si>
  <si>
    <t>612000</t>
  </si>
  <si>
    <t>反映提高办事效率情况</t>
  </si>
  <si>
    <t>提高群众出行便捷</t>
  </si>
  <si>
    <t>反映提高群众出行便捷开展情况</t>
  </si>
  <si>
    <t>反映辖区居民满意情况</t>
  </si>
  <si>
    <t>通过开展市域社会治理现代化工作及社区四中心融合；以维护社区和谐稳定为着力点，以防范化解市域治理热点难点问题为突破口，牢牢把握坚持更高水平的平安西山出一份力的效果，达到群众满意的效果</t>
  </si>
  <si>
    <t>开展市域社会治理现代化试点工作</t>
  </si>
  <si>
    <t>反映开展市域社会治理现代化试点工作情况</t>
  </si>
  <si>
    <t>四中心融合试点社区</t>
  </si>
  <si>
    <t>反映四中心融合试点社区数量情况</t>
  </si>
  <si>
    <t>开展市域社会治理现代化试点工作完成率</t>
  </si>
  <si>
    <t>反映开展市域社会治理现代化试点工作完成率情况</t>
  </si>
  <si>
    <t>开展市域社会治理现代化试点工作时间</t>
  </si>
  <si>
    <t>反映开展市域社会治理现代化试点工作时间情况</t>
  </si>
  <si>
    <t>反映市域社会治理现代化工作专项经费社会成本指标情况</t>
  </si>
  <si>
    <t>完善治理体系</t>
  </si>
  <si>
    <t>反映探索具有街道、社区特色的符合时代特征的市域社会治理现代化新模式，不断完善治理体系的情况</t>
  </si>
  <si>
    <t>通过开展度假区职能划转优抚对象临时生活困难救助经费拨付工作；完成按照《军人抚恤优待条例》、西山区退役军人事务局相关文件要求开展慰问事项；达到保障优抚对象、退役军人合法权益的目的；实现按时于春节、八一节发放参战人员、现役军人家属节日慰问经费的效果。优抚对象临时生活困难救助人数15人，救助经费支付完成率达98%，救助对象和规率达98%，经费拨付完成时间在2025年11月底前，社会成本指标30000元，强化对社会保障对象的管理和服务达98%，提高居民生活质量，维护社会稳定完成率达98%，优抚对象满意率达95%。</t>
  </si>
  <si>
    <t>优抚对象临时生活困难救助人数</t>
  </si>
  <si>
    <t>反映度假区职能划转优抚对象临时生活困难救助经人数情况</t>
  </si>
  <si>
    <t>救助经费支付完成率</t>
  </si>
  <si>
    <t>反映度假区职能划转优抚对象临时生活困难救助经人数经费支付完成率情况</t>
  </si>
  <si>
    <t>救助对象和规率</t>
  </si>
  <si>
    <t>强化对社会保障对象的管理和服务</t>
  </si>
  <si>
    <t>反映强化对社会保障对象的管理和服务情况</t>
  </si>
  <si>
    <t>提高居民生活质量，维护社会稳定。</t>
  </si>
  <si>
    <t>反映提高居民生活质量，维护社会稳定情况</t>
  </si>
  <si>
    <t>通过开展优抚对象临时生活困难救助专项工作；完成按照军人抚恤优待条例、西山区优抚对象临时救助标准及审批细则，给予优抚对象象临时生活困难救助经费工作；达成强化对社会保障对象的管理和服务的目标；实现提高居民生活质量，维护社会稳定的效果。</t>
  </si>
  <si>
    <t>优抚对象临时生活困难人数</t>
  </si>
  <si>
    <t>反映优抚对象临时生活困难人数情况</t>
  </si>
  <si>
    <t>优抚对象临时生活困难经费支付完成率</t>
  </si>
  <si>
    <t>反映优抚对象临时生活困难经费支付完成率情况</t>
  </si>
  <si>
    <t>优抚对象临时生活困难经费拨付完成时间</t>
  </si>
  <si>
    <t>60000</t>
  </si>
  <si>
    <t>反映优抚对象临时生活困难救助情况</t>
  </si>
  <si>
    <t>反映居民生活质量提升率情况</t>
  </si>
  <si>
    <t>通过开展西山区流动人口和出租房屋管理工作；完成业务培训1次，宣传相关法律、政策、法规10次，流动人口和出租房屋管理涉及社区9个，　 业务培训合格率不低于98%，业务培训于2025年12月之前完成，社会成本指标50000元，使　 辖区流动人口满意度不低于95%。</t>
  </si>
  <si>
    <t>业务培训</t>
  </si>
  <si>
    <t>反映业务培训次数情况</t>
  </si>
  <si>
    <t>宣传相关法律、政策、法规</t>
  </si>
  <si>
    <t>反映宣传相关法律、政策、法规的情况</t>
  </si>
  <si>
    <t>流动人口和出租房屋管理涉及社区</t>
  </si>
  <si>
    <t>反映流动人口和出租房屋管理涉及社区数量情况</t>
  </si>
  <si>
    <t>　 业务培训合格率</t>
  </si>
  <si>
    <t>反映业务培训合格率情况</t>
  </si>
  <si>
    <t>宣传相关法律、政策、法规到位率</t>
  </si>
  <si>
    <t>反映宣传相关法律、政策、法规到位率情况</t>
  </si>
  <si>
    <t>　 业务培训完成时间</t>
  </si>
  <si>
    <t>2025年12月前</t>
  </si>
  <si>
    <t>反映业务培训完成时间情况</t>
  </si>
  <si>
    <t>反映完成宣传相关法律政策法规的情况</t>
  </si>
  <si>
    <t>流动人口出租房屋服务管理数据采集率</t>
  </si>
  <si>
    <t>反映流动人口出租房屋服务管理数据采集率情况</t>
  </si>
  <si>
    <t>群众参与、专职协管员积极宣传率</t>
  </si>
  <si>
    <t>反映群众参与、专职协管员积极宣传情况</t>
  </si>
  <si>
    <t>　 辖区流动人口满意度</t>
  </si>
  <si>
    <t>反映辖区流动人口满意度情况</t>
  </si>
  <si>
    <t>通过开展1—4级残疾军人护理工作；完成做好伤残军人护理费发放事项；达到严格执行西退役通〔2024〕33号昆明市西山区退役军人事务局关于将优抚事业费和退役军人服务保障体系建设经费列入2025年度街道财政预算的通知的目的；实现促进社会和谐稳定，体现社会尊崇优待的效果。1-4伤残军人护理费人数1人，退役军人服务站1个，经费支付完成率达到95%，经费拨付完成时间在2025年12月15日前，提高居民生活质量完成率达95%，残疾军人满意度达98%。</t>
  </si>
  <si>
    <t>1-4伤残军人护理费人数</t>
  </si>
  <si>
    <t>反映1-4伤残军人护理费人数情况</t>
  </si>
  <si>
    <t>退役军人服务站</t>
  </si>
  <si>
    <t>反映退役军人服务站个数情况</t>
  </si>
  <si>
    <t>66036</t>
  </si>
  <si>
    <t>反映1-4级伤残军人福利费社会成本情况</t>
  </si>
  <si>
    <t>提高居民生活质量</t>
  </si>
  <si>
    <t>反映提高居民生活质量情况</t>
  </si>
  <si>
    <t>通过开展开展科普宣传、街道文化站“三下乡”系列活动及培训讲座，印制各类科普宣传资料、宣传品，完成社区科普活动工作，公民科学素质建设的公共服务能力显著增强，实现我区公民具备科学素质的比例达到11.17%的水平的效果。</t>
  </si>
  <si>
    <t>开展科普宣传、街道文化站“三下乡”系列活动</t>
  </si>
  <si>
    <t xml:space="preserve">反映开展科普宣传一次及配合街道文化站“三下乡”系列活动情况
</t>
  </si>
  <si>
    <t>开办培训讲座</t>
  </si>
  <si>
    <t>反映开办培训讲座情况（完成培训600人次）</t>
  </si>
  <si>
    <t>开展科普宣传及志愿者活动</t>
  </si>
  <si>
    <t>反映开展科普宣传及志愿者活动情况</t>
  </si>
  <si>
    <t>完成科普宣传活动及实用技术、科普培训</t>
  </si>
  <si>
    <t>反映完成科普宣传活动及实用技术、科普培训情况</t>
  </si>
  <si>
    <t>加强基层组织建设，完善科协工作机制</t>
  </si>
  <si>
    <t>反映“加强基层组织建设，完善科协工作机制”的情况</t>
  </si>
  <si>
    <t>完成科普宣传活动及实用技术科普培训</t>
  </si>
  <si>
    <t>2025年10月前完成</t>
  </si>
  <si>
    <t>印制各类科普宣传资料、宣传品</t>
  </si>
  <si>
    <t>2025年8月前完成</t>
  </si>
  <si>
    <t>反映印制各类科普宣传资料、宣传品完成情况</t>
  </si>
  <si>
    <t>增强公民科学素质建设</t>
  </si>
  <si>
    <t>反映科技教育、传播与普及长足发展，公民科学素质建设的公共服务能力显著增强的情况</t>
  </si>
  <si>
    <t>科技教育、传播与普及长足发展</t>
  </si>
  <si>
    <t>反映科技教育、传播与普及长足发展的情况</t>
  </si>
  <si>
    <t>公民科学素质建设的公共服务能力显著增强</t>
  </si>
  <si>
    <t>反映公民科学素质建设的公共服务能力显著增强情况</t>
  </si>
  <si>
    <t>建成现代公民科学素质组织实施等体系</t>
  </si>
  <si>
    <t>反映建成适应创新型县区发展需求的现代公民科学素质组织实施、基础设施、条件保障、监测评估等体系情况</t>
  </si>
  <si>
    <t>辖区群众满意度显著提高</t>
  </si>
  <si>
    <t>反映辖区群众满意度显著提高情况</t>
  </si>
  <si>
    <t>预算06表</t>
  </si>
  <si>
    <t>政府性基金预算支出预算表</t>
  </si>
  <si>
    <t>单位名称：昆明市发展和改革委员会</t>
  </si>
  <si>
    <t>政府性基金预算支出</t>
  </si>
  <si>
    <t>说明：本单位无政府性基金支出预算，此表无数据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</si>
  <si>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</si>
  <si>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</si>
  <si>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</si>
  <si>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</si>
  <si>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</si>
  <si>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</si>
  <si>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</si>
  <si>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</si>
  <si>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</si>
  <si>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</si>
  <si>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</si>
  <si>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物业管理服务</t>
  </si>
  <si>
    <t>采购汽油</t>
  </si>
  <si>
    <t>车辆加油、添加燃料服务</t>
  </si>
  <si>
    <t>车辆维修和保养</t>
  </si>
  <si>
    <t>车辆维修和保养服务</t>
  </si>
  <si>
    <t>购买保险</t>
  </si>
  <si>
    <t>机动车保险服务</t>
  </si>
  <si>
    <t>采购复印纸</t>
  </si>
  <si>
    <t>复印纸</t>
  </si>
  <si>
    <t>批</t>
  </si>
  <si>
    <t>印刷服务</t>
  </si>
  <si>
    <t>公文用纸、资料汇编、信封印刷服务</t>
  </si>
  <si>
    <t>购买第三方服务处置数管案件项目</t>
  </si>
  <si>
    <t>市容管理服务</t>
  </si>
  <si>
    <t>机关食堂餐饮服务资金</t>
  </si>
  <si>
    <t>餐饮服务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</si>
  <si>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</si>
  <si>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</si>
  <si>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</si>
  <si>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</si>
  <si>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</si>
  <si>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</si>
  <si>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</si>
  <si>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</si>
  <si>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B1102 物业管理服务</t>
  </si>
  <si>
    <t>B 政府履职辅助性服务</t>
  </si>
  <si>
    <t>201 一般公共服务支出</t>
  </si>
  <si>
    <t>B1101 维修保养服务</t>
  </si>
  <si>
    <t>B1104 印刷和出版服务</t>
  </si>
  <si>
    <t>A1101 公共设施管理服务</t>
  </si>
  <si>
    <t>A 公共服务</t>
  </si>
  <si>
    <t>212 城乡社区支出</t>
  </si>
  <si>
    <t>B1105 餐饮服务</t>
  </si>
  <si>
    <t>预算09-1表</t>
  </si>
  <si>
    <t>单位名称（项目）</t>
  </si>
  <si>
    <t>地区</t>
  </si>
  <si>
    <t>说明：本部门无对下转移支付预算，此表无数据</t>
  </si>
  <si>
    <t>预算09-2表</t>
  </si>
  <si>
    <t xml:space="preserve">预算10表
</t>
  </si>
  <si>
    <t>资产类别</t>
  </si>
  <si>
    <t>资产分类代码.名称</t>
  </si>
  <si>
    <t>资产名称</t>
  </si>
  <si>
    <t>计量单位</t>
  </si>
  <si>
    <t>财政部门批复数（元）</t>
  </si>
  <si>
    <t>单价</t>
  </si>
  <si>
    <t>金额</t>
  </si>
  <si>
    <t>说明：本部门无新增资产配置，此表无数据</t>
  </si>
  <si>
    <t>预算11表</t>
  </si>
  <si>
    <t>上级补助</t>
  </si>
  <si>
    <t>说明：本部门本年度无上级补助项目支出预算，此表为空</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</si>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</sst>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4" borderId="18" applyNumberFormat="0" applyAlignment="0" applyProtection="0">
      <alignment vertical="center"/>
    </xf>
    <xf numFmtId="0" fontId="27" fillId="5" borderId="19" applyNumberFormat="0" applyAlignment="0" applyProtection="0">
      <alignment vertical="center"/>
    </xf>
    <xf numFmtId="0" fontId="28" fillId="5" borderId="18" applyNumberFormat="0" applyAlignment="0" applyProtection="0">
      <alignment vertical="center"/>
    </xf>
    <xf numFmtId="0" fontId="29" fillId="6"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cellStyleXfs>
  <cellXfs count="27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2" fillId="0" borderId="7"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0" fillId="0" borderId="0" xfId="0" applyFont="1" applyFill="1" applyAlignment="1">
      <alignment horizontal="left"/>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9"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pplyProtection="1">
      <alignment horizontal="left" vertical="center"/>
      <protection locked="0"/>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10" fillId="0" borderId="7" xfId="0" applyNumberFormat="1" applyFont="1" applyBorder="1" applyAlignment="1">
      <alignment horizontal="right" vertical="center"/>
    </xf>
    <xf numFmtId="0" fontId="2" fillId="2" borderId="6" xfId="0" applyFont="1" applyFill="1" applyBorder="1" applyAlignment="1">
      <alignment horizontal="left" vertical="center"/>
    </xf>
    <xf numFmtId="4" fontId="10"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12" xfId="0" applyFont="1" applyBorder="1" applyAlignment="1" applyProtection="1">
      <alignment horizontal="left" vertical="center"/>
      <protection locked="0"/>
    </xf>
    <xf numFmtId="0" fontId="4" fillId="0" borderId="12" xfId="0" applyFont="1" applyBorder="1" applyAlignment="1">
      <alignment horizontal="center" vertical="center"/>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178" fontId="5" fillId="0" borderId="7" xfId="54" applyNumberFormat="1" applyFont="1" applyBorder="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49" fontId="5" fillId="0" borderId="7" xfId="53" applyFont="1">
      <alignment horizontal="left" vertical="center" wrapText="1"/>
    </xf>
    <xf numFmtId="49" fontId="5" fillId="0" borderId="7" xfId="53" applyFont="1" applyAlignment="1">
      <alignment horizontal="left" vertical="center" wrapText="1" indent="2"/>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49" fontId="5" fillId="0" borderId="7" xfId="53" applyFont="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1" fillId="0" borderId="7" xfId="0" applyFont="1" applyBorder="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4" fontId="2" fillId="0" borderId="7" xfId="0" applyNumberFormat="1" applyFont="1" applyBorder="1" applyAlignment="1" applyProtection="1">
      <alignment horizontal="right" vertical="center" wrapText="1"/>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9" fillId="0" borderId="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49" fontId="5" fillId="0" borderId="7" xfId="0" applyNumberFormat="1" applyFont="1" applyBorder="1" applyAlignment="1">
      <alignment horizontal="left" vertical="center" wrapText="1"/>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2" fillId="0" borderId="7" xfId="0" applyFont="1" applyBorder="1" applyAlignment="1">
      <alignment horizontal="right" vertical="center"/>
    </xf>
    <xf numFmtId="0" fontId="16" fillId="0" borderId="7" xfId="0" applyFont="1" applyFill="1" applyBorder="1" applyAlignment="1" applyProtection="1">
      <alignment horizontal="center" vertical="center" wrapText="1"/>
      <protection locked="0"/>
    </xf>
    <xf numFmtId="178" fontId="17" fillId="0" borderId="7" xfId="0" applyNumberFormat="1" applyFont="1" applyFill="1" applyBorder="1" applyAlignment="1">
      <alignment horizontal="right" vertical="center"/>
    </xf>
    <xf numFmtId="4" fontId="16" fillId="0" borderId="7" xfId="0" applyNumberFormat="1" applyFont="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110" zoomScaleNormal="110" workbookViewId="0">
      <pane ySplit="1" topLeftCell="A2" activePane="bottomLeft" state="frozen"/>
      <selection/>
      <selection pane="bottomLeft" activeCell="G10" sqref="G1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4"/>
      <c r="B2" s="44"/>
      <c r="C2" s="44"/>
      <c r="D2" s="59" t="s">
        <v>0</v>
      </c>
    </row>
    <row r="3" ht="41.25" customHeight="1" spans="1:1">
      <c r="A3" s="39" t="str">
        <f>"2025"&amp;"年部门财务收支预算总表"</f>
        <v>2025年部门财务收支预算总表</v>
      </c>
    </row>
    <row r="4" ht="17.25" customHeight="1" spans="1:4">
      <c r="A4" s="42" t="str">
        <f>"单位名称："&amp;"昆明市西山区人民政府福海街道办事处"</f>
        <v>单位名称：昆明市西山区人民政府福海街道办事处</v>
      </c>
      <c r="B4" s="233"/>
      <c r="D4" s="223" t="s">
        <v>1</v>
      </c>
    </row>
    <row r="5" ht="23.25" customHeight="1" spans="1:4">
      <c r="A5" s="234" t="s">
        <v>2</v>
      </c>
      <c r="B5" s="235"/>
      <c r="C5" s="234" t="s">
        <v>3</v>
      </c>
      <c r="D5" s="235"/>
    </row>
    <row r="6" ht="24" customHeight="1" spans="1:4">
      <c r="A6" s="234" t="s">
        <v>4</v>
      </c>
      <c r="B6" s="234" t="s">
        <v>5</v>
      </c>
      <c r="C6" s="234" t="s">
        <v>6</v>
      </c>
      <c r="D6" s="234" t="s">
        <v>5</v>
      </c>
    </row>
    <row r="7" ht="17.25" customHeight="1" spans="1:4">
      <c r="A7" s="236" t="s">
        <v>7</v>
      </c>
      <c r="B7" s="75">
        <v>52396680.28</v>
      </c>
      <c r="C7" s="236" t="s">
        <v>8</v>
      </c>
      <c r="D7" s="75">
        <v>23691081.2</v>
      </c>
    </row>
    <row r="8" ht="17.25" customHeight="1" spans="1:4">
      <c r="A8" s="236" t="s">
        <v>9</v>
      </c>
      <c r="B8" s="75"/>
      <c r="C8" s="236" t="s">
        <v>10</v>
      </c>
      <c r="D8" s="75"/>
    </row>
    <row r="9" ht="17.25" customHeight="1" spans="1:4">
      <c r="A9" s="236" t="s">
        <v>11</v>
      </c>
      <c r="B9" s="75"/>
      <c r="C9" s="273" t="s">
        <v>12</v>
      </c>
      <c r="D9" s="75">
        <v>30000</v>
      </c>
    </row>
    <row r="10" ht="17.25" customHeight="1" spans="1:4">
      <c r="A10" s="236" t="s">
        <v>13</v>
      </c>
      <c r="B10" s="75"/>
      <c r="C10" s="273" t="s">
        <v>14</v>
      </c>
      <c r="D10" s="75">
        <v>48000</v>
      </c>
    </row>
    <row r="11" ht="17.25" customHeight="1" spans="1:4">
      <c r="A11" s="236" t="s">
        <v>15</v>
      </c>
      <c r="B11" s="75">
        <v>2914760</v>
      </c>
      <c r="C11" s="273" t="s">
        <v>16</v>
      </c>
      <c r="D11" s="75"/>
    </row>
    <row r="12" ht="17.25" customHeight="1" spans="1:4">
      <c r="A12" s="236" t="s">
        <v>17</v>
      </c>
      <c r="B12" s="75"/>
      <c r="C12" s="273" t="s">
        <v>18</v>
      </c>
      <c r="D12" s="133">
        <v>84000</v>
      </c>
    </row>
    <row r="13" ht="17.25" customHeight="1" spans="1:4">
      <c r="A13" s="236" t="s">
        <v>19</v>
      </c>
      <c r="B13" s="75"/>
      <c r="C13" s="22" t="s">
        <v>20</v>
      </c>
      <c r="D13" s="133">
        <v>336400</v>
      </c>
    </row>
    <row r="14" ht="17.25" customHeight="1" spans="1:4">
      <c r="A14" s="236" t="s">
        <v>21</v>
      </c>
      <c r="B14" s="75"/>
      <c r="C14" s="22" t="s">
        <v>22</v>
      </c>
      <c r="D14" s="133">
        <v>4872302.72</v>
      </c>
    </row>
    <row r="15" ht="17.25" customHeight="1" spans="1:4">
      <c r="A15" s="236" t="s">
        <v>23</v>
      </c>
      <c r="B15" s="75"/>
      <c r="C15" s="22" t="s">
        <v>24</v>
      </c>
      <c r="D15" s="133">
        <v>1836668.6</v>
      </c>
    </row>
    <row r="16" ht="17.25" customHeight="1" spans="1:4">
      <c r="A16" s="236" t="s">
        <v>25</v>
      </c>
      <c r="B16" s="75">
        <v>2914760</v>
      </c>
      <c r="C16" s="22" t="s">
        <v>26</v>
      </c>
      <c r="D16" s="75"/>
    </row>
    <row r="17" ht="17.25" customHeight="1" spans="1:4">
      <c r="A17" s="238"/>
      <c r="B17" s="75"/>
      <c r="C17" s="22" t="s">
        <v>27</v>
      </c>
      <c r="D17" s="133">
        <v>21768339.76</v>
      </c>
    </row>
    <row r="18" ht="17.25" customHeight="1" spans="1:4">
      <c r="A18" s="239"/>
      <c r="B18" s="75"/>
      <c r="C18" s="22" t="s">
        <v>28</v>
      </c>
      <c r="D18" s="133">
        <v>326152</v>
      </c>
    </row>
    <row r="19" ht="17.25" customHeight="1" spans="1:4">
      <c r="A19" s="239"/>
      <c r="B19" s="75"/>
      <c r="C19" s="22" t="s">
        <v>29</v>
      </c>
      <c r="D19" s="75"/>
    </row>
    <row r="20" ht="17.25" customHeight="1" spans="1:4">
      <c r="A20" s="239"/>
      <c r="B20" s="75"/>
      <c r="C20" s="22" t="s">
        <v>30</v>
      </c>
      <c r="D20" s="75"/>
    </row>
    <row r="21" ht="17.25" customHeight="1" spans="1:4">
      <c r="A21" s="239"/>
      <c r="B21" s="75"/>
      <c r="C21" s="22" t="s">
        <v>31</v>
      </c>
      <c r="D21" s="75"/>
    </row>
    <row r="22" ht="17.25" customHeight="1" spans="1:4">
      <c r="A22" s="239"/>
      <c r="B22" s="75"/>
      <c r="C22" s="22" t="s">
        <v>32</v>
      </c>
      <c r="D22" s="75"/>
    </row>
    <row r="23" ht="17.25" customHeight="1" spans="1:4">
      <c r="A23" s="239"/>
      <c r="B23" s="75"/>
      <c r="C23" s="22" t="s">
        <v>33</v>
      </c>
      <c r="D23" s="75"/>
    </row>
    <row r="24" ht="17.25" customHeight="1" spans="1:4">
      <c r="A24" s="239"/>
      <c r="B24" s="75"/>
      <c r="C24" s="22" t="s">
        <v>34</v>
      </c>
      <c r="D24" s="75"/>
    </row>
    <row r="25" ht="17.25" customHeight="1" spans="1:4">
      <c r="A25" s="239"/>
      <c r="B25" s="75"/>
      <c r="C25" s="22" t="s">
        <v>35</v>
      </c>
      <c r="D25" s="75">
        <v>2318496</v>
      </c>
    </row>
    <row r="26" ht="17.25" customHeight="1" spans="1:4">
      <c r="A26" s="239"/>
      <c r="B26" s="75"/>
      <c r="C26" s="22" t="s">
        <v>36</v>
      </c>
      <c r="D26" s="75"/>
    </row>
    <row r="27" ht="17.25" customHeight="1" spans="1:4">
      <c r="A27" s="239"/>
      <c r="B27" s="75"/>
      <c r="C27" s="238" t="s">
        <v>37</v>
      </c>
      <c r="D27" s="75"/>
    </row>
    <row r="28" ht="17.25" customHeight="1" spans="1:4">
      <c r="A28" s="239"/>
      <c r="B28" s="75"/>
      <c r="C28" s="22" t="s">
        <v>38</v>
      </c>
      <c r="D28" s="75"/>
    </row>
    <row r="29" ht="16.5" customHeight="1" spans="1:4">
      <c r="A29" s="239"/>
      <c r="B29" s="75"/>
      <c r="C29" s="22" t="s">
        <v>39</v>
      </c>
      <c r="D29" s="75"/>
    </row>
    <row r="30" ht="16.5" customHeight="1" spans="1:4">
      <c r="A30" s="239"/>
      <c r="B30" s="75"/>
      <c r="C30" s="238" t="s">
        <v>40</v>
      </c>
      <c r="D30" s="75"/>
    </row>
    <row r="31" ht="17.25" customHeight="1" spans="1:4">
      <c r="A31" s="239"/>
      <c r="B31" s="75"/>
      <c r="C31" s="238" t="s">
        <v>41</v>
      </c>
      <c r="D31" s="75"/>
    </row>
    <row r="32" ht="17.25" customHeight="1" spans="1:4">
      <c r="A32" s="239"/>
      <c r="B32" s="75"/>
      <c r="C32" s="22" t="s">
        <v>42</v>
      </c>
      <c r="D32" s="75"/>
    </row>
    <row r="33" ht="16.5" customHeight="1" spans="1:4">
      <c r="A33" s="239" t="s">
        <v>43</v>
      </c>
      <c r="B33" s="75">
        <v>55311440.28</v>
      </c>
      <c r="C33" s="239" t="s">
        <v>44</v>
      </c>
      <c r="D33" s="75">
        <v>55311440.28</v>
      </c>
    </row>
    <row r="34" ht="16.5" customHeight="1" spans="1:4">
      <c r="A34" s="238" t="s">
        <v>45</v>
      </c>
      <c r="B34" s="75"/>
      <c r="C34" s="238" t="s">
        <v>46</v>
      </c>
      <c r="D34" s="75"/>
    </row>
    <row r="35" ht="16.5" customHeight="1" spans="1:4">
      <c r="A35" s="22" t="s">
        <v>47</v>
      </c>
      <c r="B35" s="75"/>
      <c r="C35" s="22" t="s">
        <v>47</v>
      </c>
      <c r="D35" s="75"/>
    </row>
    <row r="36" ht="16.5" customHeight="1" spans="1:4">
      <c r="A36" s="22" t="s">
        <v>48</v>
      </c>
      <c r="B36" s="75"/>
      <c r="C36" s="22" t="s">
        <v>49</v>
      </c>
      <c r="D36" s="75"/>
    </row>
    <row r="37" ht="16.5" customHeight="1" spans="1:4">
      <c r="A37" s="241" t="s">
        <v>50</v>
      </c>
      <c r="B37" s="75">
        <v>55311440.28</v>
      </c>
      <c r="C37" s="241" t="s">
        <v>51</v>
      </c>
      <c r="D37" s="75">
        <v>55311440.28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tabSelected="1" workbookViewId="0">
      <pane ySplit="1" topLeftCell="A2" activePane="bottomLeft" state="frozen"/>
      <selection/>
      <selection pane="bottomLeft" activeCell="F25" sqref="F25"/>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7"/>
      <c r="B2" s="148"/>
      <c r="C2" s="147"/>
      <c r="D2" s="149"/>
      <c r="E2" s="149"/>
      <c r="F2" s="150" t="s">
        <v>2100</v>
      </c>
    </row>
    <row r="3" ht="42" customHeight="1" spans="1:6">
      <c r="A3" s="151" t="str">
        <f>"2025"&amp;"年部门政府性基金预算支出预算表"</f>
        <v>2025年部门政府性基金预算支出预算表</v>
      </c>
      <c r="B3" s="151" t="s">
        <v>2101</v>
      </c>
      <c r="C3" s="152"/>
      <c r="D3" s="153"/>
      <c r="E3" s="153"/>
      <c r="F3" s="153"/>
    </row>
    <row r="4" ht="13.5" customHeight="1" spans="1:6">
      <c r="A4" s="6" t="str">
        <f>"单位名称："&amp;"昆明市西山区人民政府福海街道办事处"</f>
        <v>单位名称：昆明市西山区人民政府福海街道办事处</v>
      </c>
      <c r="B4" s="6" t="s">
        <v>2102</v>
      </c>
      <c r="C4" s="147"/>
      <c r="D4" s="149"/>
      <c r="E4" s="149"/>
      <c r="F4" s="150" t="s">
        <v>1</v>
      </c>
    </row>
    <row r="5" ht="19.5" customHeight="1" spans="1:6">
      <c r="A5" s="154" t="s">
        <v>320</v>
      </c>
      <c r="B5" s="155" t="s">
        <v>73</v>
      </c>
      <c r="C5" s="154" t="s">
        <v>74</v>
      </c>
      <c r="D5" s="12" t="s">
        <v>2103</v>
      </c>
      <c r="E5" s="13"/>
      <c r="F5" s="14"/>
    </row>
    <row r="6" ht="18.75" customHeight="1" spans="1:6">
      <c r="A6" s="156"/>
      <c r="B6" s="157"/>
      <c r="C6" s="156"/>
      <c r="D6" s="17" t="s">
        <v>55</v>
      </c>
      <c r="E6" s="12" t="s">
        <v>76</v>
      </c>
      <c r="F6" s="17" t="s">
        <v>77</v>
      </c>
    </row>
    <row r="7" ht="18.75" customHeight="1" spans="1:6">
      <c r="A7" s="63">
        <v>1</v>
      </c>
      <c r="B7" s="158" t="s">
        <v>84</v>
      </c>
      <c r="C7" s="63">
        <v>3</v>
      </c>
      <c r="D7" s="159">
        <v>4</v>
      </c>
      <c r="E7" s="159">
        <v>5</v>
      </c>
      <c r="F7" s="159">
        <v>6</v>
      </c>
    </row>
    <row r="8" ht="21" customHeight="1" spans="1:6">
      <c r="A8" s="22"/>
      <c r="B8" s="22"/>
      <c r="C8" s="22"/>
      <c r="D8" s="75"/>
      <c r="E8" s="75"/>
      <c r="F8" s="75"/>
    </row>
    <row r="9" ht="21" customHeight="1" spans="1:6">
      <c r="A9" s="22"/>
      <c r="B9" s="22"/>
      <c r="C9" s="22"/>
      <c r="D9" s="75"/>
      <c r="E9" s="75"/>
      <c r="F9" s="75"/>
    </row>
    <row r="10" ht="18.75" customHeight="1" spans="1:6">
      <c r="A10" s="160" t="s">
        <v>310</v>
      </c>
      <c r="B10" s="160" t="s">
        <v>310</v>
      </c>
      <c r="C10" s="161" t="s">
        <v>310</v>
      </c>
      <c r="D10" s="75"/>
      <c r="E10" s="75"/>
      <c r="F10" s="75"/>
    </row>
    <row r="11" customHeight="1" spans="1:1">
      <c r="A11" s="1" t="s">
        <v>2104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pane ySplit="1" topLeftCell="A3" activePane="bottomLeft" state="frozen"/>
      <selection/>
      <selection pane="bottomLeft" activeCell="D22" sqref="D2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6"/>
      <c r="B1" s="76"/>
      <c r="C1" s="76"/>
      <c r="D1" s="76"/>
      <c r="E1" s="76"/>
      <c r="F1" s="76"/>
      <c r="G1" s="76"/>
      <c r="H1" s="76"/>
      <c r="I1" s="76"/>
      <c r="J1" s="76"/>
      <c r="K1" s="76"/>
      <c r="L1" s="76"/>
      <c r="M1" s="76"/>
      <c r="N1" s="76"/>
      <c r="O1" s="76"/>
      <c r="P1" s="76"/>
      <c r="Q1" s="76"/>
      <c r="R1" s="76"/>
      <c r="S1" s="76"/>
    </row>
    <row r="2" ht="15.75" customHeight="1" spans="2:19">
      <c r="B2" s="78"/>
      <c r="C2" s="78"/>
      <c r="R2" s="144"/>
      <c r="S2" s="144" t="s">
        <v>2105</v>
      </c>
    </row>
    <row r="3" ht="41.25" customHeight="1" spans="1:19">
      <c r="A3" s="79" t="str">
        <f>"2025"&amp;"年部门政府采购预算表"</f>
        <v>2025年部门政府采购预算表</v>
      </c>
      <c r="B3" s="80"/>
      <c r="C3" s="80"/>
      <c r="D3" s="125"/>
      <c r="E3" s="125"/>
      <c r="F3" s="125"/>
      <c r="G3" s="125"/>
      <c r="H3" s="125"/>
      <c r="I3" s="125"/>
      <c r="J3" s="125"/>
      <c r="K3" s="125"/>
      <c r="L3" s="125"/>
      <c r="M3" s="80"/>
      <c r="N3" s="125"/>
      <c r="O3" s="125"/>
      <c r="P3" s="80"/>
      <c r="Q3" s="125"/>
      <c r="R3" s="80"/>
      <c r="S3" s="80"/>
    </row>
    <row r="4" ht="18.75" customHeight="1" spans="1:19">
      <c r="A4" s="126" t="str">
        <f>"单位名称："&amp;"昆明市西山区人民政府福海街道办事处"</f>
        <v>单位名称：昆明市西山区人民政府福海街道办事处</v>
      </c>
      <c r="B4" s="83"/>
      <c r="C4" s="83"/>
      <c r="D4" s="127"/>
      <c r="E4" s="127"/>
      <c r="F4" s="127"/>
      <c r="G4" s="127"/>
      <c r="H4" s="127"/>
      <c r="I4" s="127"/>
      <c r="J4" s="127"/>
      <c r="K4" s="127"/>
      <c r="L4" s="127"/>
      <c r="R4" s="145"/>
      <c r="S4" s="146" t="s">
        <v>1</v>
      </c>
    </row>
    <row r="5" ht="15.75" customHeight="1" spans="1:19">
      <c r="A5" s="85" t="s">
        <v>319</v>
      </c>
      <c r="B5" s="86" t="s">
        <v>320</v>
      </c>
      <c r="C5" s="86" t="s">
        <v>2106</v>
      </c>
      <c r="D5" s="108" t="s">
        <v>2107</v>
      </c>
      <c r="E5" s="108" t="s">
        <v>2108</v>
      </c>
      <c r="F5" s="108" t="s">
        <v>2109</v>
      </c>
      <c r="G5" s="108" t="s">
        <v>2110</v>
      </c>
      <c r="H5" s="108" t="s">
        <v>2111</v>
      </c>
      <c r="I5" s="109" t="s">
        <v>327</v>
      </c>
      <c r="J5" s="109"/>
      <c r="K5" s="109"/>
      <c r="L5" s="109"/>
      <c r="M5" s="110"/>
      <c r="N5" s="109"/>
      <c r="O5" s="109"/>
      <c r="P5" s="121"/>
      <c r="Q5" s="109"/>
      <c r="R5" s="110"/>
      <c r="S5" s="122"/>
    </row>
    <row r="6" ht="17.25" customHeight="1" spans="1:19">
      <c r="A6" s="89"/>
      <c r="B6" s="90"/>
      <c r="C6" s="90"/>
      <c r="D6" s="111"/>
      <c r="E6" s="111"/>
      <c r="F6" s="111"/>
      <c r="G6" s="111"/>
      <c r="H6" s="111"/>
      <c r="I6" s="111" t="s">
        <v>55</v>
      </c>
      <c r="J6" s="111" t="s">
        <v>58</v>
      </c>
      <c r="K6" s="111" t="s">
        <v>2112</v>
      </c>
      <c r="L6" s="111" t="s">
        <v>2113</v>
      </c>
      <c r="M6" s="112" t="s">
        <v>2114</v>
      </c>
      <c r="N6" s="113" t="s">
        <v>2115</v>
      </c>
      <c r="O6" s="113"/>
      <c r="P6" s="123"/>
      <c r="Q6" s="113"/>
      <c r="R6" s="124"/>
      <c r="S6" s="94"/>
    </row>
    <row r="7" ht="54" customHeight="1" spans="1:19">
      <c r="A7" s="93"/>
      <c r="B7" s="94"/>
      <c r="C7" s="94"/>
      <c r="D7" s="114"/>
      <c r="E7" s="114"/>
      <c r="F7" s="114"/>
      <c r="G7" s="114"/>
      <c r="H7" s="114"/>
      <c r="I7" s="114"/>
      <c r="J7" s="114" t="s">
        <v>57</v>
      </c>
      <c r="K7" s="114"/>
      <c r="L7" s="114"/>
      <c r="M7" s="115"/>
      <c r="N7" s="114" t="s">
        <v>57</v>
      </c>
      <c r="O7" s="114" t="s">
        <v>64</v>
      </c>
      <c r="P7" s="94" t="s">
        <v>65</v>
      </c>
      <c r="Q7" s="114" t="s">
        <v>66</v>
      </c>
      <c r="R7" s="115" t="s">
        <v>67</v>
      </c>
      <c r="S7" s="94" t="s">
        <v>68</v>
      </c>
    </row>
    <row r="8" ht="18" customHeight="1" spans="1:19">
      <c r="A8" s="128">
        <v>1</v>
      </c>
      <c r="B8" s="128" t="s">
        <v>84</v>
      </c>
      <c r="C8" s="129">
        <v>3</v>
      </c>
      <c r="D8" s="129">
        <v>4</v>
      </c>
      <c r="E8" s="128">
        <v>5</v>
      </c>
      <c r="F8" s="128">
        <v>6</v>
      </c>
      <c r="G8" s="128">
        <v>7</v>
      </c>
      <c r="H8" s="128">
        <v>8</v>
      </c>
      <c r="I8" s="128">
        <v>9</v>
      </c>
      <c r="J8" s="128">
        <v>10</v>
      </c>
      <c r="K8" s="128">
        <v>11</v>
      </c>
      <c r="L8" s="128">
        <v>12</v>
      </c>
      <c r="M8" s="128">
        <v>13</v>
      </c>
      <c r="N8" s="128">
        <v>14</v>
      </c>
      <c r="O8" s="128">
        <v>15</v>
      </c>
      <c r="P8" s="128">
        <v>16</v>
      </c>
      <c r="Q8" s="128">
        <v>17</v>
      </c>
      <c r="R8" s="128">
        <v>18</v>
      </c>
      <c r="S8" s="128">
        <v>19</v>
      </c>
    </row>
    <row r="9" ht="21" customHeight="1" spans="1:19">
      <c r="A9" s="102" t="s">
        <v>70</v>
      </c>
      <c r="B9" s="130" t="s">
        <v>70</v>
      </c>
      <c r="C9" s="99" t="s">
        <v>451</v>
      </c>
      <c r="D9" s="98" t="s">
        <v>405</v>
      </c>
      <c r="E9" s="98" t="s">
        <v>2116</v>
      </c>
      <c r="F9" s="131" t="s">
        <v>679</v>
      </c>
      <c r="G9" s="132">
        <v>1</v>
      </c>
      <c r="H9" s="133">
        <v>695000</v>
      </c>
      <c r="I9" s="133">
        <v>695000</v>
      </c>
      <c r="J9" s="133">
        <v>695000</v>
      </c>
      <c r="K9" s="94"/>
      <c r="L9" s="94"/>
      <c r="M9" s="94"/>
      <c r="N9" s="133"/>
      <c r="O9" s="133"/>
      <c r="P9" s="139"/>
      <c r="Q9" s="133"/>
      <c r="R9" s="139"/>
      <c r="S9" s="139"/>
    </row>
    <row r="10" ht="21" customHeight="1" spans="1:19">
      <c r="A10" s="102" t="s">
        <v>70</v>
      </c>
      <c r="B10" s="130" t="s">
        <v>70</v>
      </c>
      <c r="C10" s="99" t="s">
        <v>387</v>
      </c>
      <c r="D10" s="98" t="s">
        <v>2117</v>
      </c>
      <c r="E10" s="98" t="s">
        <v>2118</v>
      </c>
      <c r="F10" s="131" t="s">
        <v>692</v>
      </c>
      <c r="G10" s="132">
        <v>1</v>
      </c>
      <c r="H10" s="133">
        <v>10000</v>
      </c>
      <c r="I10" s="133">
        <v>10000</v>
      </c>
      <c r="J10" s="133">
        <v>10000</v>
      </c>
      <c r="K10" s="94"/>
      <c r="L10" s="94"/>
      <c r="M10" s="94"/>
      <c r="N10" s="133"/>
      <c r="O10" s="133"/>
      <c r="P10" s="139"/>
      <c r="Q10" s="133"/>
      <c r="R10" s="139"/>
      <c r="S10" s="139"/>
    </row>
    <row r="11" ht="21" customHeight="1" spans="1:19">
      <c r="A11" s="102" t="s">
        <v>70</v>
      </c>
      <c r="B11" s="130" t="s">
        <v>70</v>
      </c>
      <c r="C11" s="99" t="s">
        <v>387</v>
      </c>
      <c r="D11" s="98" t="s">
        <v>2119</v>
      </c>
      <c r="E11" s="98" t="s">
        <v>2120</v>
      </c>
      <c r="F11" s="131" t="s">
        <v>692</v>
      </c>
      <c r="G11" s="132">
        <v>1</v>
      </c>
      <c r="H11" s="133">
        <v>20000</v>
      </c>
      <c r="I11" s="133">
        <v>20000</v>
      </c>
      <c r="J11" s="133">
        <v>20000</v>
      </c>
      <c r="K11" s="94"/>
      <c r="L11" s="94"/>
      <c r="M11" s="94"/>
      <c r="N11" s="133"/>
      <c r="O11" s="133"/>
      <c r="P11" s="139"/>
      <c r="Q11" s="133"/>
      <c r="R11" s="139"/>
      <c r="S11" s="139"/>
    </row>
    <row r="12" ht="21" customHeight="1" spans="1:19">
      <c r="A12" s="102" t="s">
        <v>70</v>
      </c>
      <c r="B12" s="130" t="s">
        <v>70</v>
      </c>
      <c r="C12" s="99" t="s">
        <v>387</v>
      </c>
      <c r="D12" s="98" t="s">
        <v>2121</v>
      </c>
      <c r="E12" s="98" t="s">
        <v>2122</v>
      </c>
      <c r="F12" s="131" t="s">
        <v>692</v>
      </c>
      <c r="G12" s="132">
        <v>1</v>
      </c>
      <c r="H12" s="133">
        <v>4000</v>
      </c>
      <c r="I12" s="133">
        <v>4000</v>
      </c>
      <c r="J12" s="133">
        <v>4000</v>
      </c>
      <c r="K12" s="94"/>
      <c r="L12" s="94"/>
      <c r="M12" s="94"/>
      <c r="N12" s="133"/>
      <c r="O12" s="133"/>
      <c r="P12" s="139"/>
      <c r="Q12" s="133"/>
      <c r="R12" s="139"/>
      <c r="S12" s="139"/>
    </row>
    <row r="13" ht="21" customHeight="1" spans="1:19">
      <c r="A13" s="102" t="s">
        <v>70</v>
      </c>
      <c r="B13" s="130" t="s">
        <v>70</v>
      </c>
      <c r="C13" s="99" t="s">
        <v>423</v>
      </c>
      <c r="D13" s="98" t="s">
        <v>2123</v>
      </c>
      <c r="E13" s="98" t="s">
        <v>2124</v>
      </c>
      <c r="F13" s="131" t="s">
        <v>2125</v>
      </c>
      <c r="G13" s="132">
        <v>1</v>
      </c>
      <c r="H13" s="133">
        <v>20000</v>
      </c>
      <c r="I13" s="133">
        <v>20000</v>
      </c>
      <c r="J13" s="133">
        <v>20000</v>
      </c>
      <c r="K13" s="94"/>
      <c r="L13" s="94"/>
      <c r="M13" s="94"/>
      <c r="N13" s="133"/>
      <c r="O13" s="133"/>
      <c r="P13" s="139"/>
      <c r="Q13" s="133"/>
      <c r="R13" s="139"/>
      <c r="S13" s="139"/>
    </row>
    <row r="14" ht="21" customHeight="1" spans="1:19">
      <c r="A14" s="102" t="s">
        <v>70</v>
      </c>
      <c r="B14" s="130" t="s">
        <v>70</v>
      </c>
      <c r="C14" s="99" t="s">
        <v>423</v>
      </c>
      <c r="D14" s="98" t="s">
        <v>2126</v>
      </c>
      <c r="E14" s="98" t="s">
        <v>2127</v>
      </c>
      <c r="F14" s="131" t="s">
        <v>692</v>
      </c>
      <c r="G14" s="132">
        <v>1</v>
      </c>
      <c r="H14" s="133">
        <v>2000</v>
      </c>
      <c r="I14" s="133">
        <v>2000</v>
      </c>
      <c r="J14" s="133">
        <v>2000</v>
      </c>
      <c r="K14" s="94"/>
      <c r="L14" s="94"/>
      <c r="M14" s="94"/>
      <c r="N14" s="133"/>
      <c r="O14" s="133"/>
      <c r="P14" s="139"/>
      <c r="Q14" s="133"/>
      <c r="R14" s="139"/>
      <c r="S14" s="139"/>
    </row>
    <row r="15" ht="21" customHeight="1" spans="1:19">
      <c r="A15" s="102" t="s">
        <v>70</v>
      </c>
      <c r="B15" s="130" t="s">
        <v>70</v>
      </c>
      <c r="C15" s="99" t="s">
        <v>423</v>
      </c>
      <c r="D15" s="98" t="s">
        <v>2116</v>
      </c>
      <c r="E15" s="98" t="s">
        <v>2116</v>
      </c>
      <c r="F15" s="131" t="s">
        <v>679</v>
      </c>
      <c r="G15" s="132">
        <v>1</v>
      </c>
      <c r="H15" s="133">
        <v>86400</v>
      </c>
      <c r="I15" s="133">
        <v>86400</v>
      </c>
      <c r="J15" s="133">
        <v>86400</v>
      </c>
      <c r="K15" s="94"/>
      <c r="L15" s="94"/>
      <c r="M15" s="94"/>
      <c r="N15" s="133"/>
      <c r="O15" s="133"/>
      <c r="P15" s="139"/>
      <c r="Q15" s="133"/>
      <c r="R15" s="139"/>
      <c r="S15" s="139"/>
    </row>
    <row r="16" ht="21" customHeight="1" spans="1:19">
      <c r="A16" s="102" t="s">
        <v>70</v>
      </c>
      <c r="B16" s="130" t="s">
        <v>70</v>
      </c>
      <c r="C16" s="99" t="s">
        <v>561</v>
      </c>
      <c r="D16" s="98" t="s">
        <v>2128</v>
      </c>
      <c r="E16" s="98" t="s">
        <v>2129</v>
      </c>
      <c r="F16" s="131" t="s">
        <v>679</v>
      </c>
      <c r="G16" s="132">
        <v>1</v>
      </c>
      <c r="H16" s="133">
        <v>2270000</v>
      </c>
      <c r="I16" s="133">
        <v>2270000</v>
      </c>
      <c r="J16" s="133"/>
      <c r="K16" s="143"/>
      <c r="L16" s="143"/>
      <c r="M16" s="143"/>
      <c r="N16" s="133">
        <v>2270000</v>
      </c>
      <c r="O16" s="133"/>
      <c r="P16" s="139"/>
      <c r="Q16" s="133"/>
      <c r="R16" s="139"/>
      <c r="S16" s="139">
        <v>2270000</v>
      </c>
    </row>
    <row r="17" ht="21" customHeight="1" spans="1:19">
      <c r="A17" s="102" t="s">
        <v>70</v>
      </c>
      <c r="B17" s="130" t="s">
        <v>70</v>
      </c>
      <c r="C17" s="99" t="s">
        <v>575</v>
      </c>
      <c r="D17" s="98" t="s">
        <v>2130</v>
      </c>
      <c r="E17" s="98" t="s">
        <v>2131</v>
      </c>
      <c r="F17" s="134" t="s">
        <v>679</v>
      </c>
      <c r="G17" s="132">
        <v>1</v>
      </c>
      <c r="H17" s="133">
        <v>617760</v>
      </c>
      <c r="I17" s="133">
        <v>617760</v>
      </c>
      <c r="J17" s="133"/>
      <c r="K17" s="143"/>
      <c r="L17" s="143"/>
      <c r="M17" s="143"/>
      <c r="N17" s="133">
        <v>617760</v>
      </c>
      <c r="O17" s="133"/>
      <c r="P17" s="139"/>
      <c r="Q17" s="133"/>
      <c r="R17" s="139"/>
      <c r="S17" s="139">
        <v>617760</v>
      </c>
    </row>
    <row r="18" ht="21" customHeight="1" spans="1:19">
      <c r="A18" s="135" t="s">
        <v>310</v>
      </c>
      <c r="B18" s="136"/>
      <c r="C18" s="136"/>
      <c r="D18" s="137"/>
      <c r="E18" s="137"/>
      <c r="F18" s="137"/>
      <c r="G18" s="138"/>
      <c r="H18" s="139">
        <v>3725160</v>
      </c>
      <c r="I18" s="139">
        <v>3725160</v>
      </c>
      <c r="J18" s="139">
        <v>837400</v>
      </c>
      <c r="K18" s="143"/>
      <c r="L18" s="143"/>
      <c r="M18" s="143"/>
      <c r="N18" s="139">
        <v>2887760</v>
      </c>
      <c r="O18" s="139"/>
      <c r="P18" s="139"/>
      <c r="Q18" s="139"/>
      <c r="R18" s="139"/>
      <c r="S18" s="139">
        <v>2887760</v>
      </c>
    </row>
    <row r="19" ht="21" customHeight="1" spans="1:19">
      <c r="A19" s="126" t="s">
        <v>2132</v>
      </c>
      <c r="B19" s="140"/>
      <c r="C19" s="140"/>
      <c r="D19" s="126"/>
      <c r="E19" s="126"/>
      <c r="F19" s="126"/>
      <c r="G19" s="141"/>
      <c r="H19" s="142"/>
      <c r="I19" s="142"/>
      <c r="J19" s="142"/>
      <c r="K19" s="142"/>
      <c r="L19" s="142"/>
      <c r="M19" s="142"/>
      <c r="N19" s="142"/>
      <c r="O19" s="142"/>
      <c r="P19" s="142"/>
      <c r="Q19" s="142"/>
      <c r="R19" s="142"/>
      <c r="S19" s="142"/>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6"/>
      <c r="B1" s="76"/>
      <c r="C1" s="76"/>
      <c r="D1" s="76"/>
      <c r="E1" s="76"/>
      <c r="F1" s="76"/>
      <c r="G1" s="76"/>
      <c r="H1" s="76"/>
      <c r="I1" s="76"/>
      <c r="J1" s="76"/>
      <c r="K1" s="76"/>
      <c r="L1" s="76"/>
      <c r="M1" s="76"/>
      <c r="N1" s="76"/>
      <c r="O1" s="76"/>
      <c r="P1" s="76"/>
      <c r="Q1" s="76"/>
      <c r="R1" s="76"/>
      <c r="S1" s="76"/>
      <c r="T1" s="76"/>
    </row>
    <row r="2" ht="16.5" customHeight="1" spans="1:20">
      <c r="A2" s="77"/>
      <c r="B2" s="78"/>
      <c r="C2" s="78"/>
      <c r="D2" s="78"/>
      <c r="E2" s="78"/>
      <c r="F2" s="78"/>
      <c r="G2" s="78"/>
      <c r="H2" s="77"/>
      <c r="I2" s="77"/>
      <c r="J2" s="77"/>
      <c r="K2" s="77"/>
      <c r="L2" s="77"/>
      <c r="M2" s="77"/>
      <c r="N2" s="106"/>
      <c r="O2" s="77"/>
      <c r="P2" s="77"/>
      <c r="Q2" s="78"/>
      <c r="R2" s="77"/>
      <c r="S2" s="119"/>
      <c r="T2" s="119" t="s">
        <v>2133</v>
      </c>
    </row>
    <row r="3" ht="41.25" customHeight="1" spans="1:20">
      <c r="A3" s="79" t="str">
        <f>"2025"&amp;"年部门政府购买服务预算表"</f>
        <v>2025年部门政府购买服务预算表</v>
      </c>
      <c r="B3" s="80"/>
      <c r="C3" s="80"/>
      <c r="D3" s="80"/>
      <c r="E3" s="80"/>
      <c r="F3" s="80"/>
      <c r="G3" s="80"/>
      <c r="H3" s="81"/>
      <c r="I3" s="81"/>
      <c r="J3" s="81"/>
      <c r="K3" s="81"/>
      <c r="L3" s="81"/>
      <c r="M3" s="81"/>
      <c r="N3" s="107"/>
      <c r="O3" s="81"/>
      <c r="P3" s="81"/>
      <c r="Q3" s="80"/>
      <c r="R3" s="81"/>
      <c r="S3" s="107"/>
      <c r="T3" s="80"/>
    </row>
    <row r="4" ht="22.5" customHeight="1" spans="1:20">
      <c r="A4" s="82" t="str">
        <f>"单位名称："&amp;"昆明市西山区人民政府福海街道办事处"</f>
        <v>单位名称：昆明市西山区人民政府福海街道办事处</v>
      </c>
      <c r="B4" s="83"/>
      <c r="C4" s="83"/>
      <c r="D4" s="83"/>
      <c r="E4" s="83"/>
      <c r="F4" s="83"/>
      <c r="G4" s="83"/>
      <c r="H4" s="84"/>
      <c r="I4" s="84"/>
      <c r="J4" s="84"/>
      <c r="K4" s="84"/>
      <c r="L4" s="84"/>
      <c r="M4" s="84"/>
      <c r="N4" s="106"/>
      <c r="O4" s="77"/>
      <c r="P4" s="77"/>
      <c r="Q4" s="78"/>
      <c r="R4" s="77"/>
      <c r="S4" s="120"/>
      <c r="T4" s="119" t="s">
        <v>1</v>
      </c>
    </row>
    <row r="5" ht="24" customHeight="1" spans="1:20">
      <c r="A5" s="85" t="s">
        <v>319</v>
      </c>
      <c r="B5" s="86" t="s">
        <v>320</v>
      </c>
      <c r="C5" s="86" t="s">
        <v>2106</v>
      </c>
      <c r="D5" s="86" t="s">
        <v>2134</v>
      </c>
      <c r="E5" s="86" t="s">
        <v>2135</v>
      </c>
      <c r="F5" s="87" t="s">
        <v>2136</v>
      </c>
      <c r="G5" s="87" t="s">
        <v>2137</v>
      </c>
      <c r="H5" s="88" t="s">
        <v>2138</v>
      </c>
      <c r="I5" s="108" t="s">
        <v>2139</v>
      </c>
      <c r="J5" s="109" t="s">
        <v>327</v>
      </c>
      <c r="K5" s="109"/>
      <c r="L5" s="109"/>
      <c r="M5" s="109"/>
      <c r="N5" s="110"/>
      <c r="O5" s="109"/>
      <c r="P5" s="109"/>
      <c r="Q5" s="121"/>
      <c r="R5" s="109"/>
      <c r="S5" s="110"/>
      <c r="T5" s="122"/>
    </row>
    <row r="6" ht="24" customHeight="1" spans="1:20">
      <c r="A6" s="89"/>
      <c r="B6" s="90"/>
      <c r="C6" s="90"/>
      <c r="D6" s="90"/>
      <c r="E6" s="90"/>
      <c r="F6" s="91"/>
      <c r="G6" s="91"/>
      <c r="H6" s="92"/>
      <c r="I6" s="111"/>
      <c r="J6" s="111" t="s">
        <v>55</v>
      </c>
      <c r="K6" s="111" t="s">
        <v>58</v>
      </c>
      <c r="L6" s="111" t="s">
        <v>2112</v>
      </c>
      <c r="M6" s="111" t="s">
        <v>2113</v>
      </c>
      <c r="N6" s="112" t="s">
        <v>2114</v>
      </c>
      <c r="O6" s="113" t="s">
        <v>2115</v>
      </c>
      <c r="P6" s="113"/>
      <c r="Q6" s="123"/>
      <c r="R6" s="113"/>
      <c r="S6" s="124"/>
      <c r="T6" s="94"/>
    </row>
    <row r="7" ht="54" customHeight="1" spans="1:20">
      <c r="A7" s="93"/>
      <c r="B7" s="94"/>
      <c r="C7" s="94"/>
      <c r="D7" s="94"/>
      <c r="E7" s="94"/>
      <c r="F7" s="95"/>
      <c r="G7" s="95"/>
      <c r="H7" s="96"/>
      <c r="I7" s="114"/>
      <c r="J7" s="114"/>
      <c r="K7" s="114" t="s">
        <v>57</v>
      </c>
      <c r="L7" s="114"/>
      <c r="M7" s="114"/>
      <c r="N7" s="115"/>
      <c r="O7" s="114" t="s">
        <v>57</v>
      </c>
      <c r="P7" s="114" t="s">
        <v>64</v>
      </c>
      <c r="Q7" s="94" t="s">
        <v>65</v>
      </c>
      <c r="R7" s="114" t="s">
        <v>66</v>
      </c>
      <c r="S7" s="115" t="s">
        <v>67</v>
      </c>
      <c r="T7" s="94" t="s">
        <v>68</v>
      </c>
    </row>
    <row r="8" ht="17.25" customHeight="1" spans="1:20">
      <c r="A8" s="97">
        <v>1</v>
      </c>
      <c r="B8" s="94">
        <v>2</v>
      </c>
      <c r="C8" s="97">
        <v>3</v>
      </c>
      <c r="D8" s="97">
        <v>4</v>
      </c>
      <c r="E8" s="94">
        <v>5</v>
      </c>
      <c r="F8" s="97">
        <v>6</v>
      </c>
      <c r="G8" s="97">
        <v>7</v>
      </c>
      <c r="H8" s="94">
        <v>8</v>
      </c>
      <c r="I8" s="97">
        <v>9</v>
      </c>
      <c r="J8" s="97">
        <v>10</v>
      </c>
      <c r="K8" s="94">
        <v>11</v>
      </c>
      <c r="L8" s="97">
        <v>12</v>
      </c>
      <c r="M8" s="97">
        <v>13</v>
      </c>
      <c r="N8" s="94">
        <v>14</v>
      </c>
      <c r="O8" s="97">
        <v>15</v>
      </c>
      <c r="P8" s="97">
        <v>16</v>
      </c>
      <c r="Q8" s="94">
        <v>17</v>
      </c>
      <c r="R8" s="97">
        <v>18</v>
      </c>
      <c r="S8" s="97">
        <v>19</v>
      </c>
      <c r="T8" s="97">
        <v>20</v>
      </c>
    </row>
    <row r="9" ht="21" customHeight="1" spans="1:20">
      <c r="A9" s="98" t="s">
        <v>70</v>
      </c>
      <c r="B9" s="99" t="s">
        <v>70</v>
      </c>
      <c r="C9" s="100" t="s">
        <v>451</v>
      </c>
      <c r="D9" s="101" t="s">
        <v>2116</v>
      </c>
      <c r="E9" s="101" t="s">
        <v>2140</v>
      </c>
      <c r="F9" s="99" t="s">
        <v>77</v>
      </c>
      <c r="G9" s="99" t="s">
        <v>2141</v>
      </c>
      <c r="H9" s="98" t="s">
        <v>2142</v>
      </c>
      <c r="I9" s="101" t="s">
        <v>2116</v>
      </c>
      <c r="J9" s="116">
        <v>695000</v>
      </c>
      <c r="K9" s="116">
        <v>695000</v>
      </c>
      <c r="L9" s="25"/>
      <c r="M9" s="25"/>
      <c r="N9" s="25"/>
      <c r="O9" s="116"/>
      <c r="P9" s="25"/>
      <c r="Q9" s="25"/>
      <c r="R9" s="25"/>
      <c r="S9" s="25"/>
      <c r="T9" s="118"/>
    </row>
    <row r="10" ht="21" customHeight="1" spans="1:20">
      <c r="A10" s="102" t="s">
        <v>70</v>
      </c>
      <c r="B10" s="103" t="s">
        <v>70</v>
      </c>
      <c r="C10" s="100" t="s">
        <v>387</v>
      </c>
      <c r="D10" s="101" t="s">
        <v>2120</v>
      </c>
      <c r="E10" s="101" t="s">
        <v>2143</v>
      </c>
      <c r="F10" s="99" t="s">
        <v>76</v>
      </c>
      <c r="G10" s="99" t="s">
        <v>2141</v>
      </c>
      <c r="H10" s="98" t="s">
        <v>2142</v>
      </c>
      <c r="I10" s="101" t="s">
        <v>2120</v>
      </c>
      <c r="J10" s="116">
        <v>20000</v>
      </c>
      <c r="K10" s="116">
        <v>20000</v>
      </c>
      <c r="L10" s="25"/>
      <c r="M10" s="25"/>
      <c r="N10" s="25"/>
      <c r="O10" s="116"/>
      <c r="P10" s="25"/>
      <c r="Q10" s="25"/>
      <c r="R10" s="25"/>
      <c r="S10" s="25"/>
      <c r="T10" s="118"/>
    </row>
    <row r="11" ht="21" customHeight="1" spans="1:20">
      <c r="A11" s="102" t="s">
        <v>70</v>
      </c>
      <c r="B11" s="103" t="s">
        <v>70</v>
      </c>
      <c r="C11" s="100" t="s">
        <v>423</v>
      </c>
      <c r="D11" s="101" t="s">
        <v>2116</v>
      </c>
      <c r="E11" s="101" t="s">
        <v>2140</v>
      </c>
      <c r="F11" s="99" t="s">
        <v>76</v>
      </c>
      <c r="G11" s="99" t="s">
        <v>2141</v>
      </c>
      <c r="H11" s="98" t="s">
        <v>2142</v>
      </c>
      <c r="I11" s="101" t="s">
        <v>2116</v>
      </c>
      <c r="J11" s="116">
        <v>86400</v>
      </c>
      <c r="K11" s="116">
        <v>86400</v>
      </c>
      <c r="L11" s="25"/>
      <c r="M11" s="25"/>
      <c r="N11" s="25"/>
      <c r="O11" s="116"/>
      <c r="P11" s="25"/>
      <c r="Q11" s="25"/>
      <c r="R11" s="25"/>
      <c r="S11" s="25"/>
      <c r="T11" s="118"/>
    </row>
    <row r="12" ht="21" customHeight="1" spans="1:20">
      <c r="A12" s="102" t="s">
        <v>70</v>
      </c>
      <c r="B12" s="103" t="s">
        <v>70</v>
      </c>
      <c r="C12" s="100" t="s">
        <v>423</v>
      </c>
      <c r="D12" s="101" t="s">
        <v>2126</v>
      </c>
      <c r="E12" s="101" t="s">
        <v>2144</v>
      </c>
      <c r="F12" s="99" t="s">
        <v>76</v>
      </c>
      <c r="G12" s="99" t="s">
        <v>2141</v>
      </c>
      <c r="H12" s="98" t="s">
        <v>2142</v>
      </c>
      <c r="I12" s="101" t="s">
        <v>2126</v>
      </c>
      <c r="J12" s="116">
        <v>2000</v>
      </c>
      <c r="K12" s="116">
        <v>2000</v>
      </c>
      <c r="L12" s="25"/>
      <c r="M12" s="25"/>
      <c r="N12" s="25"/>
      <c r="O12" s="116"/>
      <c r="P12" s="25"/>
      <c r="Q12" s="25"/>
      <c r="R12" s="25"/>
      <c r="S12" s="25"/>
      <c r="T12" s="118"/>
    </row>
    <row r="13" ht="21" customHeight="1" spans="1:20">
      <c r="A13" s="102" t="s">
        <v>70</v>
      </c>
      <c r="B13" s="103" t="s">
        <v>70</v>
      </c>
      <c r="C13" s="100" t="s">
        <v>561</v>
      </c>
      <c r="D13" s="101" t="s">
        <v>2128</v>
      </c>
      <c r="E13" s="101" t="s">
        <v>2145</v>
      </c>
      <c r="F13" s="99" t="s">
        <v>77</v>
      </c>
      <c r="G13" s="103" t="s">
        <v>2146</v>
      </c>
      <c r="H13" s="104" t="s">
        <v>2147</v>
      </c>
      <c r="I13" s="101" t="s">
        <v>2128</v>
      </c>
      <c r="J13" s="116">
        <v>2270000</v>
      </c>
      <c r="K13" s="116"/>
      <c r="L13" s="25"/>
      <c r="M13" s="25"/>
      <c r="N13" s="25"/>
      <c r="O13" s="116">
        <v>2270000</v>
      </c>
      <c r="P13" s="25"/>
      <c r="Q13" s="25"/>
      <c r="R13" s="25"/>
      <c r="S13" s="25"/>
      <c r="T13" s="118">
        <v>2270000</v>
      </c>
    </row>
    <row r="14" ht="21" customHeight="1" spans="1:20">
      <c r="A14" s="102" t="s">
        <v>70</v>
      </c>
      <c r="B14" s="103" t="s">
        <v>70</v>
      </c>
      <c r="C14" s="100" t="s">
        <v>575</v>
      </c>
      <c r="D14" s="101" t="s">
        <v>2130</v>
      </c>
      <c r="E14" s="101" t="s">
        <v>2148</v>
      </c>
      <c r="F14" s="99" t="s">
        <v>77</v>
      </c>
      <c r="G14" s="99" t="s">
        <v>2141</v>
      </c>
      <c r="H14" s="98" t="s">
        <v>2142</v>
      </c>
      <c r="I14" s="101" t="s">
        <v>2130</v>
      </c>
      <c r="J14" s="116">
        <v>617760</v>
      </c>
      <c r="K14" s="116"/>
      <c r="L14" s="25"/>
      <c r="M14" s="25"/>
      <c r="N14" s="25"/>
      <c r="O14" s="116">
        <v>617760</v>
      </c>
      <c r="P14" s="25"/>
      <c r="Q14" s="25"/>
      <c r="R14" s="25"/>
      <c r="S14" s="25"/>
      <c r="T14" s="118">
        <v>617760</v>
      </c>
    </row>
    <row r="15" ht="21" customHeight="1" spans="1:20">
      <c r="A15" s="105" t="s">
        <v>310</v>
      </c>
      <c r="B15" s="103"/>
      <c r="C15" s="103"/>
      <c r="D15" s="103"/>
      <c r="E15" s="103"/>
      <c r="F15" s="103"/>
      <c r="G15" s="103"/>
      <c r="H15" s="104"/>
      <c r="I15" s="117"/>
      <c r="J15" s="118">
        <f t="shared" ref="J15:O15" si="0">SUM(J9:J14)</f>
        <v>3691160</v>
      </c>
      <c r="K15" s="118">
        <f t="shared" si="0"/>
        <v>803400</v>
      </c>
      <c r="L15" s="25"/>
      <c r="M15" s="25"/>
      <c r="N15" s="25"/>
      <c r="O15" s="118">
        <f t="shared" si="0"/>
        <v>2887760</v>
      </c>
      <c r="P15" s="25"/>
      <c r="Q15" s="25"/>
      <c r="R15" s="25"/>
      <c r="S15" s="25"/>
      <c r="T15" s="118">
        <f>SUM(T9:T14)</f>
        <v>2887760</v>
      </c>
    </row>
  </sheetData>
  <mergeCells count="19">
    <mergeCell ref="A3:T3"/>
    <mergeCell ref="A4:I4"/>
    <mergeCell ref="J5:T5"/>
    <mergeCell ref="O6:T6"/>
    <mergeCell ref="A15:I15"/>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H12" sqref="H12"/>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6"/>
      <c r="E2" s="4" t="s">
        <v>2149</v>
      </c>
    </row>
    <row r="3" ht="41.25" customHeight="1" spans="1:5">
      <c r="A3" s="67" t="str">
        <f>"2025"&amp;"年对下转移支付预算表"</f>
        <v>2025年对下转移支付预算表</v>
      </c>
      <c r="B3" s="5"/>
      <c r="C3" s="5"/>
      <c r="D3" s="5"/>
      <c r="E3" s="61"/>
    </row>
    <row r="4" ht="18" customHeight="1" spans="1:5">
      <c r="A4" s="68" t="str">
        <f>"单位名称："&amp;"昆明市西山区人民政府福海街道办事处"</f>
        <v>单位名称：昆明市西山区人民政府福海街道办事处</v>
      </c>
      <c r="B4" s="69"/>
      <c r="C4" s="69"/>
      <c r="D4" s="70"/>
      <c r="E4" s="9" t="s">
        <v>1</v>
      </c>
    </row>
    <row r="5" ht="19.5" customHeight="1" spans="1:5">
      <c r="A5" s="17" t="s">
        <v>2150</v>
      </c>
      <c r="B5" s="12" t="s">
        <v>327</v>
      </c>
      <c r="C5" s="13"/>
      <c r="D5" s="13"/>
      <c r="E5" s="71" t="s">
        <v>2151</v>
      </c>
    </row>
    <row r="6" ht="40.5" customHeight="1" spans="1:5">
      <c r="A6" s="20"/>
      <c r="B6" s="27" t="s">
        <v>55</v>
      </c>
      <c r="C6" s="11" t="s">
        <v>58</v>
      </c>
      <c r="D6" s="72" t="s">
        <v>2112</v>
      </c>
      <c r="E6" s="71"/>
    </row>
    <row r="7" ht="19.5" customHeight="1" spans="1:5">
      <c r="A7" s="21">
        <v>1</v>
      </c>
      <c r="B7" s="21">
        <v>2</v>
      </c>
      <c r="C7" s="21">
        <v>3</v>
      </c>
      <c r="D7" s="73">
        <v>4</v>
      </c>
      <c r="E7" s="74">
        <v>5</v>
      </c>
    </row>
    <row r="8" ht="19.5" customHeight="1" spans="1:5">
      <c r="A8" s="28"/>
      <c r="B8" s="75"/>
      <c r="C8" s="75"/>
      <c r="D8" s="75"/>
      <c r="E8" s="75"/>
    </row>
    <row r="9" ht="19.5" customHeight="1" spans="1:5">
      <c r="A9" s="64"/>
      <c r="B9" s="75"/>
      <c r="C9" s="75"/>
      <c r="D9" s="75"/>
      <c r="E9" s="75"/>
    </row>
    <row r="10" customHeight="1" spans="1:1">
      <c r="A10" s="1" t="s">
        <v>2152</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7" sqref="$A7:$XFD8"/>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2153</v>
      </c>
    </row>
    <row r="3" ht="41.25" customHeight="1" spans="1:10">
      <c r="A3" s="60" t="str">
        <f>"2025"&amp;"年对下转移支付绩效目标表"</f>
        <v>2025年对下转移支付绩效目标表</v>
      </c>
      <c r="B3" s="5"/>
      <c r="C3" s="5"/>
      <c r="D3" s="5"/>
      <c r="E3" s="5"/>
      <c r="F3" s="61"/>
      <c r="G3" s="5"/>
      <c r="H3" s="61"/>
      <c r="I3" s="61"/>
      <c r="J3" s="5"/>
    </row>
    <row r="4" ht="17.25" customHeight="1" spans="1:1">
      <c r="A4" s="6" t="str">
        <f>"单位名称："&amp;"昆明市西山区人民政府福海街道办事处"</f>
        <v>单位名称：昆明市西山区人民政府福海街道办事处</v>
      </c>
    </row>
    <row r="5" ht="44.25" customHeight="1" spans="1:10">
      <c r="A5" s="62" t="s">
        <v>2150</v>
      </c>
      <c r="B5" s="62" t="s">
        <v>597</v>
      </c>
      <c r="C5" s="62" t="s">
        <v>598</v>
      </c>
      <c r="D5" s="62" t="s">
        <v>599</v>
      </c>
      <c r="E5" s="62" t="s">
        <v>600</v>
      </c>
      <c r="F5" s="63" t="s">
        <v>601</v>
      </c>
      <c r="G5" s="62" t="s">
        <v>602</v>
      </c>
      <c r="H5" s="63" t="s">
        <v>603</v>
      </c>
      <c r="I5" s="63" t="s">
        <v>604</v>
      </c>
      <c r="J5" s="62" t="s">
        <v>605</v>
      </c>
    </row>
    <row r="6" ht="14.25" customHeight="1" spans="1:10">
      <c r="A6" s="62">
        <v>1</v>
      </c>
      <c r="B6" s="62">
        <v>2</v>
      </c>
      <c r="C6" s="62">
        <v>3</v>
      </c>
      <c r="D6" s="62">
        <v>4</v>
      </c>
      <c r="E6" s="62">
        <v>5</v>
      </c>
      <c r="F6" s="63">
        <v>6</v>
      </c>
      <c r="G6" s="62">
        <v>7</v>
      </c>
      <c r="H6" s="63">
        <v>8</v>
      </c>
      <c r="I6" s="63">
        <v>9</v>
      </c>
      <c r="J6" s="62">
        <v>10</v>
      </c>
    </row>
    <row r="7" ht="24" customHeight="1" spans="1:10">
      <c r="A7" s="28"/>
      <c r="B7" s="64"/>
      <c r="C7" s="64"/>
      <c r="D7" s="64"/>
      <c r="E7" s="48"/>
      <c r="F7" s="65"/>
      <c r="G7" s="48"/>
      <c r="H7" s="65"/>
      <c r="I7" s="65"/>
      <c r="J7" s="48"/>
    </row>
    <row r="8" ht="24" customHeight="1" spans="1:10">
      <c r="A8" s="28"/>
      <c r="B8" s="22"/>
      <c r="C8" s="22"/>
      <c r="D8" s="22"/>
      <c r="E8" s="28"/>
      <c r="F8" s="22"/>
      <c r="G8" s="28"/>
      <c r="H8" s="22"/>
      <c r="I8" s="22"/>
      <c r="J8" s="28"/>
    </row>
    <row r="9" customHeight="1" spans="1:1">
      <c r="A9" s="1" t="s">
        <v>2152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E37" sqref="E37"/>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6" t="s">
        <v>2154</v>
      </c>
      <c r="B2" s="37"/>
      <c r="C2" s="37"/>
      <c r="D2" s="38"/>
      <c r="E2" s="38"/>
      <c r="F2" s="38"/>
      <c r="G2" s="37"/>
      <c r="H2" s="37"/>
      <c r="I2" s="38"/>
    </row>
    <row r="3" ht="41.25" customHeight="1" spans="1:9">
      <c r="A3" s="39" t="str">
        <f>"2025"&amp;"年新增资产配置预算表"</f>
        <v>2025年新增资产配置预算表</v>
      </c>
      <c r="B3" s="40"/>
      <c r="C3" s="40"/>
      <c r="D3" s="41"/>
      <c r="E3" s="41"/>
      <c r="F3" s="41"/>
      <c r="G3" s="40"/>
      <c r="H3" s="40"/>
      <c r="I3" s="41"/>
    </row>
    <row r="4" customHeight="1" spans="1:9">
      <c r="A4" s="42" t="str">
        <f>"单位名称："&amp;"昆明市西山区人民政府福海街道办事处"</f>
        <v>单位名称：昆明市西山区人民政府福海街道办事处</v>
      </c>
      <c r="B4" s="43"/>
      <c r="C4" s="43"/>
      <c r="D4" s="44"/>
      <c r="F4" s="41"/>
      <c r="G4" s="40"/>
      <c r="H4" s="40"/>
      <c r="I4" s="59" t="s">
        <v>1</v>
      </c>
    </row>
    <row r="5" ht="28.5" customHeight="1" spans="1:9">
      <c r="A5" s="45" t="s">
        <v>319</v>
      </c>
      <c r="B5" s="34" t="s">
        <v>320</v>
      </c>
      <c r="C5" s="45" t="s">
        <v>2155</v>
      </c>
      <c r="D5" s="45" t="s">
        <v>2156</v>
      </c>
      <c r="E5" s="45" t="s">
        <v>2157</v>
      </c>
      <c r="F5" s="45" t="s">
        <v>2158</v>
      </c>
      <c r="G5" s="34" t="s">
        <v>2159</v>
      </c>
      <c r="H5" s="34"/>
      <c r="I5" s="45"/>
    </row>
    <row r="6" ht="21" customHeight="1" spans="1:9">
      <c r="A6" s="45"/>
      <c r="B6" s="46"/>
      <c r="C6" s="46"/>
      <c r="D6" s="47"/>
      <c r="E6" s="46"/>
      <c r="F6" s="46"/>
      <c r="G6" s="34" t="s">
        <v>2110</v>
      </c>
      <c r="H6" s="34" t="s">
        <v>2160</v>
      </c>
      <c r="I6" s="34" t="s">
        <v>2161</v>
      </c>
    </row>
    <row r="7" ht="17.25" customHeight="1" spans="1:9">
      <c r="A7" s="48" t="s">
        <v>83</v>
      </c>
      <c r="B7" s="49"/>
      <c r="C7" s="50" t="s">
        <v>84</v>
      </c>
      <c r="D7" s="48" t="s">
        <v>85</v>
      </c>
      <c r="E7" s="51" t="s">
        <v>86</v>
      </c>
      <c r="F7" s="48" t="s">
        <v>87</v>
      </c>
      <c r="G7" s="50" t="s">
        <v>88</v>
      </c>
      <c r="H7" s="26" t="s">
        <v>89</v>
      </c>
      <c r="I7" s="51" t="s">
        <v>90</v>
      </c>
    </row>
    <row r="8" ht="19.5" customHeight="1" spans="1:9">
      <c r="A8" s="28"/>
      <c r="B8" s="22"/>
      <c r="C8" s="22"/>
      <c r="D8" s="28"/>
      <c r="E8" s="22"/>
      <c r="F8" s="26"/>
      <c r="G8" s="52"/>
      <c r="H8" s="53"/>
      <c r="I8" s="53"/>
    </row>
    <row r="9" ht="19.5" customHeight="1" spans="1:9">
      <c r="A9" s="54" t="s">
        <v>55</v>
      </c>
      <c r="B9" s="55"/>
      <c r="C9" s="55"/>
      <c r="D9" s="56"/>
      <c r="E9" s="57"/>
      <c r="F9" s="57"/>
      <c r="G9" s="52"/>
      <c r="H9" s="53"/>
      <c r="I9" s="53"/>
    </row>
    <row r="10" customHeight="1" spans="1:2">
      <c r="A10" s="58" t="s">
        <v>2162</v>
      </c>
      <c r="B10" s="58"/>
    </row>
  </sheetData>
  <mergeCells count="12">
    <mergeCell ref="A2:I2"/>
    <mergeCell ref="A3:I3"/>
    <mergeCell ref="A4:C4"/>
    <mergeCell ref="G5:I5"/>
    <mergeCell ref="A9:F9"/>
    <mergeCell ref="A10:B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4" sqref="C24"/>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2163</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"单位名称："&amp;"昆明市西山区人民政府福海街道办事处"</f>
        <v>单位名称：昆明市西山区人民政府福海街道办事处</v>
      </c>
      <c r="B4" s="7"/>
      <c r="C4" s="7"/>
      <c r="D4" s="7"/>
      <c r="E4" s="7"/>
      <c r="F4" s="7"/>
      <c r="G4" s="7"/>
      <c r="H4" s="8"/>
      <c r="I4" s="8"/>
      <c r="J4" s="8"/>
      <c r="K4" s="9" t="s">
        <v>1</v>
      </c>
    </row>
    <row r="5" ht="21.75" customHeight="1" spans="1:11">
      <c r="A5" s="10" t="s">
        <v>431</v>
      </c>
      <c r="B5" s="10" t="s">
        <v>322</v>
      </c>
      <c r="C5" s="10" t="s">
        <v>432</v>
      </c>
      <c r="D5" s="11" t="s">
        <v>323</v>
      </c>
      <c r="E5" s="11" t="s">
        <v>324</v>
      </c>
      <c r="F5" s="11" t="s">
        <v>433</v>
      </c>
      <c r="G5" s="11" t="s">
        <v>434</v>
      </c>
      <c r="H5" s="17" t="s">
        <v>55</v>
      </c>
      <c r="I5" s="12" t="s">
        <v>2164</v>
      </c>
      <c r="J5" s="13"/>
      <c r="K5" s="14"/>
    </row>
    <row r="6" ht="21.75" customHeight="1" spans="1:11">
      <c r="A6" s="15"/>
      <c r="B6" s="15"/>
      <c r="C6" s="15"/>
      <c r="D6" s="16"/>
      <c r="E6" s="16"/>
      <c r="F6" s="16"/>
      <c r="G6" s="16"/>
      <c r="H6" s="27"/>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4">
        <v>10</v>
      </c>
      <c r="K8" s="34">
        <v>11</v>
      </c>
    </row>
    <row r="9" ht="18.75" customHeight="1" spans="1:11">
      <c r="A9" s="28"/>
      <c r="B9" s="22"/>
      <c r="C9" s="28"/>
      <c r="D9" s="28"/>
      <c r="E9" s="28"/>
      <c r="F9" s="28"/>
      <c r="G9" s="28"/>
      <c r="H9" s="29"/>
      <c r="I9" s="35"/>
      <c r="J9" s="35"/>
      <c r="K9" s="29"/>
    </row>
    <row r="10" ht="18.75" customHeight="1" spans="1:11">
      <c r="A10" s="22"/>
      <c r="B10" s="22"/>
      <c r="C10" s="22"/>
      <c r="D10" s="22"/>
      <c r="E10" s="22"/>
      <c r="F10" s="22"/>
      <c r="G10" s="22"/>
      <c r="H10" s="30"/>
      <c r="I10" s="30"/>
      <c r="J10" s="30"/>
      <c r="K10" s="29"/>
    </row>
    <row r="11" ht="18.75" customHeight="1" spans="1:11">
      <c r="A11" s="31" t="s">
        <v>310</v>
      </c>
      <c r="B11" s="32"/>
      <c r="C11" s="32"/>
      <c r="D11" s="32"/>
      <c r="E11" s="32"/>
      <c r="F11" s="32"/>
      <c r="G11" s="33"/>
      <c r="H11" s="30"/>
      <c r="I11" s="30"/>
      <c r="J11" s="30"/>
      <c r="K11" s="29"/>
    </row>
    <row r="12" customHeight="1" spans="1:1">
      <c r="A12" s="1" t="s">
        <v>2165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8"/>
  <sheetViews>
    <sheetView showZeros="0" workbookViewId="0">
      <pane ySplit="1" topLeftCell="A29" activePane="bottomLeft" state="frozen"/>
      <selection/>
      <selection pane="bottomLeft" activeCell="I66" sqref="I66"/>
    </sheetView>
  </sheetViews>
  <sheetFormatPr defaultColWidth="9.14166666666667" defaultRowHeight="14.25" customHeight="1" outlineLevelCol="6"/>
  <cols>
    <col min="1" max="1" width="35.2833333333333" style="1" customWidth="1"/>
    <col min="2" max="2" width="12.125" style="1" customWidth="1"/>
    <col min="3" max="3" width="63.625" style="1" customWidth="1"/>
    <col min="4" max="4" width="8.125"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2166</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"单位名称："&amp;"昆明市西山区人民政府福海街道办事处"</f>
        <v>单位名称：昆明市西山区人民政府福海街道办事处</v>
      </c>
      <c r="B4" s="7"/>
      <c r="C4" s="7"/>
      <c r="D4" s="7"/>
      <c r="E4" s="8"/>
      <c r="F4" s="8"/>
      <c r="G4" s="9" t="s">
        <v>1</v>
      </c>
    </row>
    <row r="5" ht="21.75" customHeight="1" spans="1:7">
      <c r="A5" s="10" t="s">
        <v>432</v>
      </c>
      <c r="B5" s="10" t="s">
        <v>431</v>
      </c>
      <c r="C5" s="10" t="s">
        <v>322</v>
      </c>
      <c r="D5" s="11" t="s">
        <v>2167</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t="s">
        <v>2168</v>
      </c>
      <c r="C9" s="23" t="s">
        <v>439</v>
      </c>
      <c r="D9" s="24" t="s">
        <v>2169</v>
      </c>
      <c r="E9" s="25">
        <v>51000</v>
      </c>
      <c r="F9" s="25">
        <v>90000</v>
      </c>
      <c r="G9" s="25"/>
    </row>
    <row r="10" ht="18.75" customHeight="1" spans="1:7">
      <c r="A10" s="22" t="s">
        <v>70</v>
      </c>
      <c r="B10" s="23" t="s">
        <v>2168</v>
      </c>
      <c r="C10" s="23" t="s">
        <v>443</v>
      </c>
      <c r="D10" s="24" t="s">
        <v>2169</v>
      </c>
      <c r="E10" s="25">
        <v>600000</v>
      </c>
      <c r="F10" s="25">
        <v>18000000</v>
      </c>
      <c r="G10" s="25"/>
    </row>
    <row r="11" ht="18.75" customHeight="1" spans="1:7">
      <c r="A11" s="22" t="s">
        <v>70</v>
      </c>
      <c r="B11" s="23" t="s">
        <v>2168</v>
      </c>
      <c r="C11" s="23" t="s">
        <v>445</v>
      </c>
      <c r="D11" s="24" t="s">
        <v>2169</v>
      </c>
      <c r="E11" s="25">
        <v>64000</v>
      </c>
      <c r="F11" s="25">
        <v>50000</v>
      </c>
      <c r="G11" s="25"/>
    </row>
    <row r="12" ht="18.75" customHeight="1" spans="1:7">
      <c r="A12" s="22" t="s">
        <v>70</v>
      </c>
      <c r="B12" s="23" t="s">
        <v>2168</v>
      </c>
      <c r="C12" s="23" t="s">
        <v>447</v>
      </c>
      <c r="D12" s="24" t="s">
        <v>2169</v>
      </c>
      <c r="E12" s="25">
        <v>420000</v>
      </c>
      <c r="F12" s="25">
        <v>960000</v>
      </c>
      <c r="G12" s="25"/>
    </row>
    <row r="13" ht="18.75" customHeight="1" spans="1:7">
      <c r="A13" s="22" t="s">
        <v>70</v>
      </c>
      <c r="B13" s="23" t="s">
        <v>2168</v>
      </c>
      <c r="C13" s="23" t="s">
        <v>449</v>
      </c>
      <c r="D13" s="24" t="s">
        <v>2169</v>
      </c>
      <c r="E13" s="25">
        <v>20000</v>
      </c>
      <c r="F13" s="25">
        <v>106600</v>
      </c>
      <c r="G13" s="25"/>
    </row>
    <row r="14" ht="18.75" customHeight="1" spans="1:7">
      <c r="A14" s="22" t="s">
        <v>70</v>
      </c>
      <c r="B14" s="23" t="s">
        <v>2168</v>
      </c>
      <c r="C14" s="23" t="s">
        <v>451</v>
      </c>
      <c r="D14" s="24" t="s">
        <v>2169</v>
      </c>
      <c r="E14" s="25">
        <v>1500000</v>
      </c>
      <c r="F14" s="25">
        <v>1890000</v>
      </c>
      <c r="G14" s="25">
        <v>1890000</v>
      </c>
    </row>
    <row r="15" ht="18.75" customHeight="1" spans="1:7">
      <c r="A15" s="22" t="s">
        <v>70</v>
      </c>
      <c r="B15" s="23" t="s">
        <v>2168</v>
      </c>
      <c r="C15" s="23" t="s">
        <v>453</v>
      </c>
      <c r="D15" s="24" t="s">
        <v>2169</v>
      </c>
      <c r="E15" s="25">
        <v>120000</v>
      </c>
      <c r="F15" s="25">
        <v>100000</v>
      </c>
      <c r="G15" s="25"/>
    </row>
    <row r="16" ht="18.75" customHeight="1" spans="1:7">
      <c r="A16" s="22" t="s">
        <v>70</v>
      </c>
      <c r="B16" s="23" t="s">
        <v>2168</v>
      </c>
      <c r="C16" s="23" t="s">
        <v>455</v>
      </c>
      <c r="D16" s="24" t="s">
        <v>2169</v>
      </c>
      <c r="E16" s="25">
        <v>80000</v>
      </c>
      <c r="F16" s="25">
        <v>1231000</v>
      </c>
      <c r="G16" s="25">
        <v>1231000</v>
      </c>
    </row>
    <row r="17" ht="18.75" customHeight="1" spans="1:7">
      <c r="A17" s="22" t="s">
        <v>70</v>
      </c>
      <c r="B17" s="23" t="s">
        <v>2168</v>
      </c>
      <c r="C17" s="23" t="s">
        <v>457</v>
      </c>
      <c r="D17" s="24" t="s">
        <v>2169</v>
      </c>
      <c r="E17" s="25">
        <v>20000</v>
      </c>
      <c r="F17" s="25">
        <v>20000</v>
      </c>
      <c r="G17" s="25"/>
    </row>
    <row r="18" ht="18.75" customHeight="1" spans="1:7">
      <c r="A18" s="22" t="s">
        <v>70</v>
      </c>
      <c r="B18" s="23" t="s">
        <v>2168</v>
      </c>
      <c r="C18" s="23" t="s">
        <v>461</v>
      </c>
      <c r="D18" s="24" t="s">
        <v>2169</v>
      </c>
      <c r="E18" s="25">
        <v>20000</v>
      </c>
      <c r="F18" s="25">
        <v>10200</v>
      </c>
      <c r="G18" s="25">
        <v>30000</v>
      </c>
    </row>
    <row r="19" ht="18.75" customHeight="1" spans="1:7">
      <c r="A19" s="22" t="s">
        <v>70</v>
      </c>
      <c r="B19" s="23" t="s">
        <v>2168</v>
      </c>
      <c r="C19" s="23" t="s">
        <v>463</v>
      </c>
      <c r="D19" s="24" t="s">
        <v>2169</v>
      </c>
      <c r="E19" s="25">
        <v>106000</v>
      </c>
      <c r="F19" s="25">
        <v>192000</v>
      </c>
      <c r="G19" s="25"/>
    </row>
    <row r="20" ht="18.75" customHeight="1" spans="1:7">
      <c r="A20" s="22" t="s">
        <v>70</v>
      </c>
      <c r="B20" s="23" t="s">
        <v>2168</v>
      </c>
      <c r="C20" s="23" t="s">
        <v>465</v>
      </c>
      <c r="D20" s="24" t="s">
        <v>2169</v>
      </c>
      <c r="E20" s="25">
        <v>30000</v>
      </c>
      <c r="F20" s="25">
        <v>100000</v>
      </c>
      <c r="G20" s="25"/>
    </row>
    <row r="21" ht="18.75" customHeight="1" spans="1:7">
      <c r="A21" s="22" t="s">
        <v>70</v>
      </c>
      <c r="B21" s="23" t="s">
        <v>2168</v>
      </c>
      <c r="C21" s="23" t="s">
        <v>467</v>
      </c>
      <c r="D21" s="24" t="s">
        <v>2169</v>
      </c>
      <c r="E21" s="25">
        <v>50000</v>
      </c>
      <c r="F21" s="25">
        <v>200000</v>
      </c>
      <c r="G21" s="25">
        <v>200000</v>
      </c>
    </row>
    <row r="22" ht="18.75" customHeight="1" spans="1:7">
      <c r="A22" s="22" t="s">
        <v>70</v>
      </c>
      <c r="B22" s="23" t="s">
        <v>2168</v>
      </c>
      <c r="C22" s="23" t="s">
        <v>474</v>
      </c>
      <c r="D22" s="24" t="s">
        <v>2169</v>
      </c>
      <c r="E22" s="25">
        <v>10000</v>
      </c>
      <c r="F22" s="25">
        <v>62000</v>
      </c>
      <c r="G22" s="25"/>
    </row>
    <row r="23" ht="18.75" customHeight="1" spans="1:7">
      <c r="A23" s="22" t="s">
        <v>70</v>
      </c>
      <c r="B23" s="23" t="s">
        <v>2168</v>
      </c>
      <c r="C23" s="23" t="s">
        <v>476</v>
      </c>
      <c r="D23" s="24" t="s">
        <v>2169</v>
      </c>
      <c r="E23" s="25">
        <v>100000</v>
      </c>
      <c r="F23" s="25">
        <v>1018600</v>
      </c>
      <c r="G23" s="25"/>
    </row>
    <row r="24" ht="18.75" customHeight="1" spans="1:7">
      <c r="A24" s="22" t="s">
        <v>70</v>
      </c>
      <c r="B24" s="23" t="s">
        <v>2168</v>
      </c>
      <c r="C24" s="23" t="s">
        <v>480</v>
      </c>
      <c r="D24" s="24" t="s">
        <v>2169</v>
      </c>
      <c r="E24" s="25">
        <v>141600</v>
      </c>
      <c r="F24" s="25">
        <v>142200</v>
      </c>
      <c r="G24" s="25">
        <v>142200</v>
      </c>
    </row>
    <row r="25" ht="18.75" customHeight="1" spans="1:7">
      <c r="A25" s="22" t="s">
        <v>70</v>
      </c>
      <c r="B25" s="23" t="s">
        <v>2168</v>
      </c>
      <c r="C25" s="23" t="s">
        <v>482</v>
      </c>
      <c r="D25" s="24" t="s">
        <v>2169</v>
      </c>
      <c r="E25" s="25">
        <v>40000</v>
      </c>
      <c r="F25" s="25">
        <v>40000</v>
      </c>
      <c r="G25" s="25"/>
    </row>
    <row r="26" ht="18.75" customHeight="1" spans="1:7">
      <c r="A26" s="22" t="s">
        <v>70</v>
      </c>
      <c r="B26" s="23" t="s">
        <v>2168</v>
      </c>
      <c r="C26" s="23" t="s">
        <v>489</v>
      </c>
      <c r="D26" s="24" t="s">
        <v>2169</v>
      </c>
      <c r="E26" s="25">
        <v>10000</v>
      </c>
      <c r="F26" s="25">
        <v>10000</v>
      </c>
      <c r="G26" s="25"/>
    </row>
    <row r="27" ht="18.75" customHeight="1" spans="1:7">
      <c r="A27" s="22" t="s">
        <v>70</v>
      </c>
      <c r="B27" s="23" t="s">
        <v>2168</v>
      </c>
      <c r="C27" s="23" t="s">
        <v>491</v>
      </c>
      <c r="D27" s="24" t="s">
        <v>2169</v>
      </c>
      <c r="E27" s="25">
        <v>612000</v>
      </c>
      <c r="F27" s="25">
        <v>612000</v>
      </c>
      <c r="G27" s="25"/>
    </row>
    <row r="28" ht="18.75" customHeight="1" spans="1:7">
      <c r="A28" s="22" t="s">
        <v>70</v>
      </c>
      <c r="B28" s="23" t="s">
        <v>2168</v>
      </c>
      <c r="C28" s="23" t="s">
        <v>493</v>
      </c>
      <c r="D28" s="24" t="s">
        <v>2169</v>
      </c>
      <c r="E28" s="25">
        <v>10000</v>
      </c>
      <c r="F28" s="25">
        <v>12000</v>
      </c>
      <c r="G28" s="25"/>
    </row>
    <row r="29" ht="18.75" customHeight="1" spans="1:7">
      <c r="A29" s="22" t="s">
        <v>70</v>
      </c>
      <c r="B29" s="23" t="s">
        <v>2168</v>
      </c>
      <c r="C29" s="23" t="s">
        <v>495</v>
      </c>
      <c r="D29" s="24" t="s">
        <v>2169</v>
      </c>
      <c r="E29" s="25">
        <v>240000</v>
      </c>
      <c r="F29" s="25">
        <v>900000</v>
      </c>
      <c r="G29" s="25"/>
    </row>
    <row r="30" ht="18.75" customHeight="1" spans="1:7">
      <c r="A30" s="22" t="s">
        <v>70</v>
      </c>
      <c r="B30" s="23" t="s">
        <v>2168</v>
      </c>
      <c r="C30" s="23" t="s">
        <v>497</v>
      </c>
      <c r="D30" s="24" t="s">
        <v>2169</v>
      </c>
      <c r="E30" s="25">
        <v>400000</v>
      </c>
      <c r="F30" s="25">
        <v>400000</v>
      </c>
      <c r="G30" s="25"/>
    </row>
    <row r="31" ht="18.75" customHeight="1" spans="1:7">
      <c r="A31" s="22" t="s">
        <v>70</v>
      </c>
      <c r="B31" s="23" t="s">
        <v>2168</v>
      </c>
      <c r="C31" s="23" t="s">
        <v>499</v>
      </c>
      <c r="D31" s="24" t="s">
        <v>2169</v>
      </c>
      <c r="E31" s="25">
        <v>250000</v>
      </c>
      <c r="F31" s="25">
        <v>975500</v>
      </c>
      <c r="G31" s="25">
        <v>975500</v>
      </c>
    </row>
    <row r="32" ht="18.75" customHeight="1" spans="1:7">
      <c r="A32" s="22" t="s">
        <v>70</v>
      </c>
      <c r="B32" s="23" t="s">
        <v>2168</v>
      </c>
      <c r="C32" s="23" t="s">
        <v>501</v>
      </c>
      <c r="D32" s="24" t="s">
        <v>2169</v>
      </c>
      <c r="E32" s="25">
        <v>42000</v>
      </c>
      <c r="F32" s="25"/>
      <c r="G32" s="25"/>
    </row>
    <row r="33" ht="18.75" customHeight="1" spans="1:7">
      <c r="A33" s="22" t="s">
        <v>70</v>
      </c>
      <c r="B33" s="23" t="s">
        <v>2168</v>
      </c>
      <c r="C33" s="23" t="s">
        <v>503</v>
      </c>
      <c r="D33" s="24" t="s">
        <v>2169</v>
      </c>
      <c r="E33" s="25">
        <v>10000</v>
      </c>
      <c r="F33" s="25">
        <v>10000</v>
      </c>
      <c r="G33" s="25"/>
    </row>
    <row r="34" ht="18.75" customHeight="1" spans="1:7">
      <c r="A34" s="22" t="s">
        <v>70</v>
      </c>
      <c r="B34" s="23" t="s">
        <v>2168</v>
      </c>
      <c r="C34" s="23" t="s">
        <v>505</v>
      </c>
      <c r="D34" s="24" t="s">
        <v>2169</v>
      </c>
      <c r="E34" s="25">
        <v>10000</v>
      </c>
      <c r="F34" s="25">
        <v>100000</v>
      </c>
      <c r="G34" s="25"/>
    </row>
    <row r="35" ht="18.75" customHeight="1" spans="1:7">
      <c r="A35" s="22" t="s">
        <v>70</v>
      </c>
      <c r="B35" s="23" t="s">
        <v>2168</v>
      </c>
      <c r="C35" s="23" t="s">
        <v>507</v>
      </c>
      <c r="D35" s="24" t="s">
        <v>2169</v>
      </c>
      <c r="E35" s="25">
        <v>30000</v>
      </c>
      <c r="F35" s="25">
        <v>200000</v>
      </c>
      <c r="G35" s="25"/>
    </row>
    <row r="36" ht="18.75" customHeight="1" spans="1:7">
      <c r="A36" s="22" t="s">
        <v>70</v>
      </c>
      <c r="B36" s="23" t="s">
        <v>2168</v>
      </c>
      <c r="C36" s="23" t="s">
        <v>509</v>
      </c>
      <c r="D36" s="24" t="s">
        <v>2169</v>
      </c>
      <c r="E36" s="25">
        <v>8000</v>
      </c>
      <c r="F36" s="25">
        <v>8000</v>
      </c>
      <c r="G36" s="25"/>
    </row>
    <row r="37" ht="18.75" customHeight="1" spans="1:7">
      <c r="A37" s="22" t="s">
        <v>70</v>
      </c>
      <c r="B37" s="23" t="s">
        <v>2168</v>
      </c>
      <c r="C37" s="23" t="s">
        <v>513</v>
      </c>
      <c r="D37" s="24" t="s">
        <v>2169</v>
      </c>
      <c r="E37" s="25">
        <v>20000</v>
      </c>
      <c r="F37" s="25">
        <v>100000</v>
      </c>
      <c r="G37" s="25">
        <v>100000</v>
      </c>
    </row>
    <row r="38" ht="18.75" customHeight="1" spans="1:7">
      <c r="A38" s="22" t="s">
        <v>70</v>
      </c>
      <c r="B38" s="23" t="s">
        <v>2168</v>
      </c>
      <c r="C38" s="23" t="s">
        <v>515</v>
      </c>
      <c r="D38" s="24" t="s">
        <v>2169</v>
      </c>
      <c r="E38" s="25">
        <v>64000</v>
      </c>
      <c r="F38" s="25">
        <v>64000</v>
      </c>
      <c r="G38" s="25">
        <v>64000</v>
      </c>
    </row>
    <row r="39" ht="18.75" customHeight="1" spans="1:7">
      <c r="A39" s="22" t="s">
        <v>70</v>
      </c>
      <c r="B39" s="23" t="s">
        <v>2168</v>
      </c>
      <c r="C39" s="23" t="s">
        <v>517</v>
      </c>
      <c r="D39" s="24" t="s">
        <v>2169</v>
      </c>
      <c r="E39" s="25">
        <v>50000</v>
      </c>
      <c r="F39" s="25">
        <v>264400</v>
      </c>
      <c r="G39" s="25">
        <v>264400</v>
      </c>
    </row>
    <row r="40" ht="18.75" customHeight="1" spans="1:7">
      <c r="A40" s="22" t="s">
        <v>70</v>
      </c>
      <c r="B40" s="23" t="s">
        <v>2168</v>
      </c>
      <c r="C40" s="23" t="s">
        <v>519</v>
      </c>
      <c r="D40" s="24" t="s">
        <v>2169</v>
      </c>
      <c r="E40" s="25">
        <v>4440</v>
      </c>
      <c r="F40" s="25">
        <v>4440</v>
      </c>
      <c r="G40" s="25"/>
    </row>
    <row r="41" ht="18.75" customHeight="1" spans="1:7">
      <c r="A41" s="22" t="s">
        <v>70</v>
      </c>
      <c r="B41" s="23" t="s">
        <v>2168</v>
      </c>
      <c r="C41" s="23" t="s">
        <v>521</v>
      </c>
      <c r="D41" s="24" t="s">
        <v>2169</v>
      </c>
      <c r="E41" s="25">
        <v>100000</v>
      </c>
      <c r="F41" s="25">
        <v>190000</v>
      </c>
      <c r="G41" s="25">
        <v>190000</v>
      </c>
    </row>
    <row r="42" ht="18.75" customHeight="1" spans="1:7">
      <c r="A42" s="22" t="s">
        <v>70</v>
      </c>
      <c r="B42" s="23" t="s">
        <v>2168</v>
      </c>
      <c r="C42" s="23" t="s">
        <v>523</v>
      </c>
      <c r="D42" s="24" t="s">
        <v>2169</v>
      </c>
      <c r="E42" s="25">
        <v>860000</v>
      </c>
      <c r="F42" s="25">
        <v>1715000</v>
      </c>
      <c r="G42" s="25">
        <v>1715000</v>
      </c>
    </row>
    <row r="43" ht="18.75" customHeight="1" spans="1:7">
      <c r="A43" s="22" t="s">
        <v>70</v>
      </c>
      <c r="B43" s="23" t="s">
        <v>2168</v>
      </c>
      <c r="C43" s="23" t="s">
        <v>525</v>
      </c>
      <c r="D43" s="24" t="s">
        <v>2169</v>
      </c>
      <c r="E43" s="25">
        <v>100000</v>
      </c>
      <c r="F43" s="25">
        <v>286300</v>
      </c>
      <c r="G43" s="25"/>
    </row>
    <row r="44" ht="18.75" customHeight="1" spans="1:7">
      <c r="A44" s="22" t="s">
        <v>70</v>
      </c>
      <c r="B44" s="23" t="s">
        <v>2168</v>
      </c>
      <c r="C44" s="23" t="s">
        <v>533</v>
      </c>
      <c r="D44" s="24" t="s">
        <v>2169</v>
      </c>
      <c r="E44" s="25">
        <v>273600</v>
      </c>
      <c r="F44" s="25">
        <v>136800</v>
      </c>
      <c r="G44" s="25"/>
    </row>
    <row r="45" ht="18.75" customHeight="1" spans="1:7">
      <c r="A45" s="22" t="s">
        <v>70</v>
      </c>
      <c r="B45" s="23" t="s">
        <v>2168</v>
      </c>
      <c r="C45" s="23" t="s">
        <v>535</v>
      </c>
      <c r="D45" s="24" t="s">
        <v>2169</v>
      </c>
      <c r="E45" s="25">
        <v>48000</v>
      </c>
      <c r="F45" s="25">
        <v>30000</v>
      </c>
      <c r="G45" s="25"/>
    </row>
    <row r="46" ht="18.75" customHeight="1" spans="1:7">
      <c r="A46" s="22" t="s">
        <v>70</v>
      </c>
      <c r="B46" s="23" t="s">
        <v>2168</v>
      </c>
      <c r="C46" s="23" t="s">
        <v>539</v>
      </c>
      <c r="D46" s="24" t="s">
        <v>2169</v>
      </c>
      <c r="E46" s="25">
        <v>80000</v>
      </c>
      <c r="F46" s="25">
        <v>850000</v>
      </c>
      <c r="G46" s="25"/>
    </row>
    <row r="47" ht="18.75" customHeight="1" spans="1:7">
      <c r="A47" s="22" t="s">
        <v>70</v>
      </c>
      <c r="B47" s="23" t="s">
        <v>2168</v>
      </c>
      <c r="C47" s="23" t="s">
        <v>541</v>
      </c>
      <c r="D47" s="24" t="s">
        <v>2169</v>
      </c>
      <c r="E47" s="25">
        <v>55000</v>
      </c>
      <c r="F47" s="25">
        <v>55000</v>
      </c>
      <c r="G47" s="25"/>
    </row>
    <row r="48" ht="18.75" customHeight="1" spans="1:7">
      <c r="A48" s="22" t="s">
        <v>70</v>
      </c>
      <c r="B48" s="23" t="s">
        <v>2168</v>
      </c>
      <c r="C48" s="23" t="s">
        <v>543</v>
      </c>
      <c r="D48" s="24" t="s">
        <v>2169</v>
      </c>
      <c r="E48" s="25">
        <v>40000</v>
      </c>
      <c r="F48" s="25">
        <v>40000</v>
      </c>
      <c r="G48" s="25"/>
    </row>
    <row r="49" ht="18.75" customHeight="1" spans="1:7">
      <c r="A49" s="22" t="s">
        <v>70</v>
      </c>
      <c r="B49" s="23" t="s">
        <v>2168</v>
      </c>
      <c r="C49" s="23" t="s">
        <v>553</v>
      </c>
      <c r="D49" s="24" t="s">
        <v>2169</v>
      </c>
      <c r="E49" s="25">
        <v>70000</v>
      </c>
      <c r="F49" s="25">
        <v>100000</v>
      </c>
      <c r="G49" s="25">
        <v>100000</v>
      </c>
    </row>
    <row r="50" ht="18.75" customHeight="1" spans="1:7">
      <c r="A50" s="22" t="s">
        <v>70</v>
      </c>
      <c r="B50" s="23" t="s">
        <v>2168</v>
      </c>
      <c r="C50" s="23" t="s">
        <v>555</v>
      </c>
      <c r="D50" s="24" t="s">
        <v>2169</v>
      </c>
      <c r="E50" s="25">
        <v>80000</v>
      </c>
      <c r="F50" s="25">
        <v>140000</v>
      </c>
      <c r="G50" s="25"/>
    </row>
    <row r="51" ht="18.75" customHeight="1" spans="1:7">
      <c r="A51" s="22" t="s">
        <v>70</v>
      </c>
      <c r="B51" s="23" t="s">
        <v>2168</v>
      </c>
      <c r="C51" s="23" t="s">
        <v>557</v>
      </c>
      <c r="D51" s="24" t="s">
        <v>2169</v>
      </c>
      <c r="E51" s="25">
        <v>60000</v>
      </c>
      <c r="F51" s="25">
        <v>60000</v>
      </c>
      <c r="G51" s="25"/>
    </row>
    <row r="52" ht="18.75" customHeight="1" spans="1:7">
      <c r="A52" s="22" t="s">
        <v>70</v>
      </c>
      <c r="B52" s="23" t="s">
        <v>2168</v>
      </c>
      <c r="C52" s="23" t="s">
        <v>561</v>
      </c>
      <c r="D52" s="24" t="s">
        <v>2169</v>
      </c>
      <c r="E52" s="25"/>
      <c r="F52" s="25">
        <v>2320564</v>
      </c>
      <c r="G52" s="25"/>
    </row>
    <row r="53" ht="18.75" customHeight="1" spans="1:7">
      <c r="A53" s="22" t="s">
        <v>70</v>
      </c>
      <c r="B53" s="23" t="s">
        <v>2168</v>
      </c>
      <c r="C53" s="23" t="s">
        <v>567</v>
      </c>
      <c r="D53" s="24" t="s">
        <v>2169</v>
      </c>
      <c r="E53" s="25">
        <v>15000</v>
      </c>
      <c r="F53" s="25">
        <v>15000</v>
      </c>
      <c r="G53" s="25"/>
    </row>
    <row r="54" ht="18.75" customHeight="1" spans="1:7">
      <c r="A54" s="22" t="s">
        <v>70</v>
      </c>
      <c r="B54" s="23" t="s">
        <v>2168</v>
      </c>
      <c r="C54" s="23" t="s">
        <v>571</v>
      </c>
      <c r="D54" s="24" t="s">
        <v>2169</v>
      </c>
      <c r="E54" s="25">
        <v>50000</v>
      </c>
      <c r="F54" s="25">
        <v>100000</v>
      </c>
      <c r="G54" s="25"/>
    </row>
    <row r="55" ht="18.75" customHeight="1" spans="1:7">
      <c r="A55" s="22" t="s">
        <v>70</v>
      </c>
      <c r="B55" s="23" t="s">
        <v>2168</v>
      </c>
      <c r="C55" s="23" t="s">
        <v>573</v>
      </c>
      <c r="D55" s="24" t="s">
        <v>2169</v>
      </c>
      <c r="E55" s="25">
        <v>30000</v>
      </c>
      <c r="F55" s="25">
        <v>100000</v>
      </c>
      <c r="G55" s="25"/>
    </row>
    <row r="56" ht="18.75" customHeight="1" spans="1:7">
      <c r="A56" s="22" t="s">
        <v>70</v>
      </c>
      <c r="B56" s="23" t="s">
        <v>2168</v>
      </c>
      <c r="C56" s="23" t="s">
        <v>579</v>
      </c>
      <c r="D56" s="24" t="s">
        <v>2169</v>
      </c>
      <c r="E56" s="25"/>
      <c r="F56" s="25">
        <v>5000</v>
      </c>
      <c r="G56" s="25">
        <v>5000</v>
      </c>
    </row>
    <row r="57" ht="18.75" customHeight="1" spans="1:7">
      <c r="A57" s="22" t="s">
        <v>70</v>
      </c>
      <c r="B57" s="23" t="s">
        <v>2168</v>
      </c>
      <c r="C57" s="23" t="s">
        <v>581</v>
      </c>
      <c r="D57" s="24" t="s">
        <v>2169</v>
      </c>
      <c r="E57" s="25"/>
      <c r="F57" s="25">
        <v>10000</v>
      </c>
      <c r="G57" s="25">
        <v>10000</v>
      </c>
    </row>
    <row r="58" ht="18.75" customHeight="1" spans="1:7">
      <c r="A58" s="22" t="s">
        <v>70</v>
      </c>
      <c r="B58" s="23" t="s">
        <v>2168</v>
      </c>
      <c r="C58" s="23" t="s">
        <v>585</v>
      </c>
      <c r="D58" s="24" t="s">
        <v>2169</v>
      </c>
      <c r="E58" s="25">
        <v>680000</v>
      </c>
      <c r="F58" s="25">
        <v>1000000</v>
      </c>
      <c r="G58" s="25">
        <v>1000000</v>
      </c>
    </row>
    <row r="59" ht="18.75" customHeight="1" spans="1:7">
      <c r="A59" s="22" t="s">
        <v>70</v>
      </c>
      <c r="B59" s="23" t="s">
        <v>2168</v>
      </c>
      <c r="C59" s="23" t="s">
        <v>587</v>
      </c>
      <c r="D59" s="24" t="s">
        <v>2169</v>
      </c>
      <c r="E59" s="25">
        <v>225000</v>
      </c>
      <c r="F59" s="25">
        <v>225000</v>
      </c>
      <c r="G59" s="25">
        <v>225000</v>
      </c>
    </row>
    <row r="60" ht="18.75" customHeight="1" spans="1:7">
      <c r="A60" s="22" t="s">
        <v>70</v>
      </c>
      <c r="B60" s="23" t="s">
        <v>2168</v>
      </c>
      <c r="C60" s="23" t="s">
        <v>589</v>
      </c>
      <c r="D60" s="24" t="s">
        <v>2169</v>
      </c>
      <c r="E60" s="25">
        <v>6600</v>
      </c>
      <c r="F60" s="25">
        <v>6600</v>
      </c>
      <c r="G60" s="25">
        <v>6600</v>
      </c>
    </row>
    <row r="61" ht="18.75" customHeight="1" spans="1:7">
      <c r="A61" s="22" t="s">
        <v>70</v>
      </c>
      <c r="B61" s="23" t="s">
        <v>2168</v>
      </c>
      <c r="C61" s="23" t="s">
        <v>593</v>
      </c>
      <c r="D61" s="24" t="s">
        <v>2169</v>
      </c>
      <c r="E61" s="25">
        <v>220000</v>
      </c>
      <c r="F61" s="25">
        <v>220000</v>
      </c>
      <c r="G61" s="25">
        <v>220000</v>
      </c>
    </row>
    <row r="62" ht="18.75" customHeight="1" spans="1:7">
      <c r="A62" s="22" t="s">
        <v>70</v>
      </c>
      <c r="B62" s="23" t="s">
        <v>2168</v>
      </c>
      <c r="C62" s="23" t="s">
        <v>595</v>
      </c>
      <c r="D62" s="24" t="s">
        <v>2169</v>
      </c>
      <c r="E62" s="25"/>
      <c r="F62" s="25">
        <v>12000</v>
      </c>
      <c r="G62" s="25">
        <v>12000</v>
      </c>
    </row>
    <row r="63" ht="18.75" customHeight="1" spans="1:7">
      <c r="A63" s="22" t="s">
        <v>70</v>
      </c>
      <c r="B63" s="23" t="s">
        <v>2170</v>
      </c>
      <c r="C63" s="23" t="s">
        <v>470</v>
      </c>
      <c r="D63" s="24" t="s">
        <v>2169</v>
      </c>
      <c r="E63" s="25">
        <v>200000</v>
      </c>
      <c r="F63" s="25"/>
      <c r="G63" s="25"/>
    </row>
    <row r="64" ht="18.75" customHeight="1" spans="1:7">
      <c r="A64" s="22" t="s">
        <v>70</v>
      </c>
      <c r="B64" s="23" t="s">
        <v>2170</v>
      </c>
      <c r="C64" s="23" t="s">
        <v>511</v>
      </c>
      <c r="D64" s="24" t="s">
        <v>2169</v>
      </c>
      <c r="E64" s="25">
        <v>744000</v>
      </c>
      <c r="F64" s="25">
        <v>744000</v>
      </c>
      <c r="G64" s="25">
        <v>744000</v>
      </c>
    </row>
    <row r="65" ht="18.75" customHeight="1" spans="1:7">
      <c r="A65" s="22" t="s">
        <v>70</v>
      </c>
      <c r="B65" s="23" t="s">
        <v>2170</v>
      </c>
      <c r="C65" s="23" t="s">
        <v>527</v>
      </c>
      <c r="D65" s="24" t="s">
        <v>2169</v>
      </c>
      <c r="E65" s="25">
        <v>19200</v>
      </c>
      <c r="F65" s="25">
        <v>19200</v>
      </c>
      <c r="G65" s="25"/>
    </row>
    <row r="66" ht="18.75" customHeight="1" spans="1:7">
      <c r="A66" s="22" t="s">
        <v>70</v>
      </c>
      <c r="B66" s="23" t="s">
        <v>2170</v>
      </c>
      <c r="C66" s="23" t="s">
        <v>529</v>
      </c>
      <c r="D66" s="24" t="s">
        <v>2169</v>
      </c>
      <c r="E66" s="25">
        <v>60000</v>
      </c>
      <c r="F66" s="25">
        <v>60000</v>
      </c>
      <c r="G66" s="25"/>
    </row>
    <row r="67" ht="18.75" customHeight="1" spans="1:7">
      <c r="A67" s="22" t="s">
        <v>70</v>
      </c>
      <c r="B67" s="23" t="s">
        <v>2170</v>
      </c>
      <c r="C67" s="23" t="s">
        <v>531</v>
      </c>
      <c r="D67" s="24" t="s">
        <v>2169</v>
      </c>
      <c r="E67" s="25">
        <v>66036</v>
      </c>
      <c r="F67" s="25">
        <v>66036</v>
      </c>
      <c r="G67" s="25">
        <v>66036</v>
      </c>
    </row>
    <row r="68" ht="18.75" customHeight="1" spans="1:7">
      <c r="A68" s="22" t="s">
        <v>70</v>
      </c>
      <c r="B68" s="23" t="s">
        <v>2170</v>
      </c>
      <c r="C68" s="23" t="s">
        <v>545</v>
      </c>
      <c r="D68" s="24" t="s">
        <v>2169</v>
      </c>
      <c r="E68" s="25">
        <v>51666</v>
      </c>
      <c r="F68" s="25">
        <v>51666</v>
      </c>
      <c r="G68" s="25"/>
    </row>
    <row r="69" ht="18.75" customHeight="1" spans="1:7">
      <c r="A69" s="22" t="s">
        <v>70</v>
      </c>
      <c r="B69" s="23" t="s">
        <v>2170</v>
      </c>
      <c r="C69" s="23" t="s">
        <v>549</v>
      </c>
      <c r="D69" s="24" t="s">
        <v>2169</v>
      </c>
      <c r="E69" s="25">
        <v>30000</v>
      </c>
      <c r="F69" s="25">
        <v>30000</v>
      </c>
      <c r="G69" s="25">
        <v>30000</v>
      </c>
    </row>
    <row r="70" ht="18.75" customHeight="1" spans="1:7">
      <c r="A70" s="22" t="s">
        <v>70</v>
      </c>
      <c r="B70" s="23" t="s">
        <v>2170</v>
      </c>
      <c r="C70" s="23" t="s">
        <v>551</v>
      </c>
      <c r="D70" s="24" t="s">
        <v>2169</v>
      </c>
      <c r="E70" s="25">
        <v>25000</v>
      </c>
      <c r="F70" s="25">
        <v>25000</v>
      </c>
      <c r="G70" s="25">
        <v>25000</v>
      </c>
    </row>
    <row r="71" ht="18.75" customHeight="1" spans="1:7">
      <c r="A71" s="22" t="s">
        <v>70</v>
      </c>
      <c r="B71" s="23" t="s">
        <v>2170</v>
      </c>
      <c r="C71" s="23" t="s">
        <v>559</v>
      </c>
      <c r="D71" s="24" t="s">
        <v>2169</v>
      </c>
      <c r="E71" s="25">
        <v>60000</v>
      </c>
      <c r="F71" s="25">
        <v>60000</v>
      </c>
      <c r="G71" s="25">
        <v>60000</v>
      </c>
    </row>
    <row r="72" ht="18.75" customHeight="1" spans="1:7">
      <c r="A72" s="22" t="s">
        <v>70</v>
      </c>
      <c r="B72" s="23" t="s">
        <v>2170</v>
      </c>
      <c r="C72" s="23" t="s">
        <v>563</v>
      </c>
      <c r="D72" s="24" t="s">
        <v>2169</v>
      </c>
      <c r="E72" s="25">
        <v>33018</v>
      </c>
      <c r="F72" s="25">
        <v>28824</v>
      </c>
      <c r="G72" s="25">
        <v>33018</v>
      </c>
    </row>
    <row r="73" ht="18.75" customHeight="1" spans="1:7">
      <c r="A73" s="22" t="s">
        <v>70</v>
      </c>
      <c r="B73" s="23" t="s">
        <v>2170</v>
      </c>
      <c r="C73" s="23" t="s">
        <v>565</v>
      </c>
      <c r="D73" s="24" t="s">
        <v>2169</v>
      </c>
      <c r="E73" s="25">
        <v>6400</v>
      </c>
      <c r="F73" s="25">
        <v>6400</v>
      </c>
      <c r="G73" s="25">
        <v>6400</v>
      </c>
    </row>
    <row r="74" ht="18.75" customHeight="1" spans="1:7">
      <c r="A74" s="22" t="s">
        <v>70</v>
      </c>
      <c r="B74" s="23" t="s">
        <v>2170</v>
      </c>
      <c r="C74" s="23" t="s">
        <v>583</v>
      </c>
      <c r="D74" s="24" t="s">
        <v>2169</v>
      </c>
      <c r="E74" s="25">
        <v>30000</v>
      </c>
      <c r="F74" s="25">
        <v>50000</v>
      </c>
      <c r="G74" s="25">
        <v>50000</v>
      </c>
    </row>
    <row r="75" ht="18.75" customHeight="1" spans="1:7">
      <c r="A75" s="22" t="s">
        <v>70</v>
      </c>
      <c r="B75" s="23" t="s">
        <v>2170</v>
      </c>
      <c r="C75" s="23" t="s">
        <v>591</v>
      </c>
      <c r="D75" s="24" t="s">
        <v>2169</v>
      </c>
      <c r="E75" s="25">
        <v>46000</v>
      </c>
      <c r="F75" s="25">
        <v>46000</v>
      </c>
      <c r="G75" s="25">
        <v>46000</v>
      </c>
    </row>
    <row r="76" ht="18.75" customHeight="1" spans="1:7">
      <c r="A76" s="22" t="s">
        <v>70</v>
      </c>
      <c r="B76" s="23" t="s">
        <v>2171</v>
      </c>
      <c r="C76" s="23" t="s">
        <v>487</v>
      </c>
      <c r="D76" s="24" t="s">
        <v>2169</v>
      </c>
      <c r="E76" s="25">
        <v>34600</v>
      </c>
      <c r="F76" s="25"/>
      <c r="G76" s="25"/>
    </row>
    <row r="77" ht="18.75" customHeight="1" spans="1:7">
      <c r="A77" s="22" t="s">
        <v>70</v>
      </c>
      <c r="B77" s="23" t="s">
        <v>2171</v>
      </c>
      <c r="C77" s="23" t="s">
        <v>577</v>
      </c>
      <c r="D77" s="24" t="s">
        <v>2169</v>
      </c>
      <c r="E77" s="25">
        <v>10000</v>
      </c>
      <c r="F77" s="25">
        <v>20000</v>
      </c>
      <c r="G77" s="25">
        <v>20000</v>
      </c>
    </row>
    <row r="78" ht="18.75" customHeight="1" spans="1:7">
      <c r="A78" s="26" t="s">
        <v>55</v>
      </c>
      <c r="B78" s="22" t="s">
        <v>2172</v>
      </c>
      <c r="C78" s="22"/>
      <c r="D78" s="22"/>
      <c r="E78" s="25">
        <v>9542160</v>
      </c>
      <c r="F78" s="25">
        <v>36697330</v>
      </c>
      <c r="G78" s="25">
        <v>9461154</v>
      </c>
    </row>
  </sheetData>
  <mergeCells count="11">
    <mergeCell ref="A3:G3"/>
    <mergeCell ref="A4:D4"/>
    <mergeCell ref="E5:G5"/>
    <mergeCell ref="A78:D7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3" activePane="bottomLeft" state="frozen"/>
      <selection/>
      <selection pane="bottomLeft" activeCell="E10" sqref="E10:I10"/>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59" t="s">
        <v>52</v>
      </c>
    </row>
    <row r="3" ht="41.25" customHeight="1" spans="1:1">
      <c r="A3" s="39" t="str">
        <f>"2025"&amp;"年部门收入预算表"</f>
        <v>2025年部门收入预算表</v>
      </c>
    </row>
    <row r="4" ht="17.25" customHeight="1" spans="1:19">
      <c r="A4" s="42" t="str">
        <f>"单位名称："&amp;"昆明市西山区人民政府福海街道办事处"</f>
        <v>单位名称：昆明市西山区人民政府福海街道办事处</v>
      </c>
      <c r="S4" s="44" t="s">
        <v>1</v>
      </c>
    </row>
    <row r="5" ht="21.75" customHeight="1" spans="1:19">
      <c r="A5" s="258" t="s">
        <v>53</v>
      </c>
      <c r="B5" s="259" t="s">
        <v>54</v>
      </c>
      <c r="C5" s="259" t="s">
        <v>55</v>
      </c>
      <c r="D5" s="260" t="s">
        <v>56</v>
      </c>
      <c r="E5" s="260"/>
      <c r="F5" s="260"/>
      <c r="G5" s="260"/>
      <c r="H5" s="260"/>
      <c r="I5" s="160"/>
      <c r="J5" s="260"/>
      <c r="K5" s="260"/>
      <c r="L5" s="260"/>
      <c r="M5" s="260"/>
      <c r="N5" s="268"/>
      <c r="O5" s="260" t="s">
        <v>45</v>
      </c>
      <c r="P5" s="260"/>
      <c r="Q5" s="260"/>
      <c r="R5" s="260"/>
      <c r="S5" s="268"/>
    </row>
    <row r="6" ht="27" customHeight="1" spans="1:19">
      <c r="A6" s="261"/>
      <c r="B6" s="262"/>
      <c r="C6" s="262"/>
      <c r="D6" s="262" t="s">
        <v>57</v>
      </c>
      <c r="E6" s="262" t="s">
        <v>58</v>
      </c>
      <c r="F6" s="262" t="s">
        <v>59</v>
      </c>
      <c r="G6" s="262" t="s">
        <v>60</v>
      </c>
      <c r="H6" s="262" t="s">
        <v>61</v>
      </c>
      <c r="I6" s="269" t="s">
        <v>62</v>
      </c>
      <c r="J6" s="270"/>
      <c r="K6" s="270"/>
      <c r="L6" s="270"/>
      <c r="M6" s="270"/>
      <c r="N6" s="271"/>
      <c r="O6" s="262" t="s">
        <v>57</v>
      </c>
      <c r="P6" s="262" t="s">
        <v>58</v>
      </c>
      <c r="Q6" s="262" t="s">
        <v>59</v>
      </c>
      <c r="R6" s="262" t="s">
        <v>60</v>
      </c>
      <c r="S6" s="262" t="s">
        <v>63</v>
      </c>
    </row>
    <row r="7" ht="30" customHeight="1" spans="1:19">
      <c r="A7" s="263"/>
      <c r="B7" s="264"/>
      <c r="C7" s="265"/>
      <c r="D7" s="265"/>
      <c r="E7" s="265"/>
      <c r="F7" s="265"/>
      <c r="G7" s="265"/>
      <c r="H7" s="265"/>
      <c r="I7" s="65" t="s">
        <v>57</v>
      </c>
      <c r="J7" s="271" t="s">
        <v>64</v>
      </c>
      <c r="K7" s="271" t="s">
        <v>65</v>
      </c>
      <c r="L7" s="271" t="s">
        <v>66</v>
      </c>
      <c r="M7" s="271" t="s">
        <v>67</v>
      </c>
      <c r="N7" s="271" t="s">
        <v>68</v>
      </c>
      <c r="O7" s="272"/>
      <c r="P7" s="272"/>
      <c r="Q7" s="272"/>
      <c r="R7" s="272"/>
      <c r="S7" s="265"/>
    </row>
    <row r="8" ht="15" customHeight="1" spans="1:19">
      <c r="A8" s="54">
        <v>1</v>
      </c>
      <c r="B8" s="54">
        <v>2</v>
      </c>
      <c r="C8" s="54">
        <v>3</v>
      </c>
      <c r="D8" s="54">
        <v>4</v>
      </c>
      <c r="E8" s="54">
        <v>5</v>
      </c>
      <c r="F8" s="54">
        <v>6</v>
      </c>
      <c r="G8" s="54">
        <v>7</v>
      </c>
      <c r="H8" s="54">
        <v>8</v>
      </c>
      <c r="I8" s="65">
        <v>9</v>
      </c>
      <c r="J8" s="54">
        <v>10</v>
      </c>
      <c r="K8" s="54">
        <v>11</v>
      </c>
      <c r="L8" s="54">
        <v>12</v>
      </c>
      <c r="M8" s="54">
        <v>13</v>
      </c>
      <c r="N8" s="54">
        <v>14</v>
      </c>
      <c r="O8" s="54">
        <v>15</v>
      </c>
      <c r="P8" s="54">
        <v>16</v>
      </c>
      <c r="Q8" s="54">
        <v>17</v>
      </c>
      <c r="R8" s="54">
        <v>18</v>
      </c>
      <c r="S8" s="54">
        <v>19</v>
      </c>
    </row>
    <row r="9" ht="18" customHeight="1" spans="1:19">
      <c r="A9" s="24" t="s">
        <v>69</v>
      </c>
      <c r="B9" s="24" t="s">
        <v>70</v>
      </c>
      <c r="C9" s="139">
        <v>55311440.28</v>
      </c>
      <c r="D9" s="139">
        <v>55311440.28</v>
      </c>
      <c r="E9" s="139">
        <v>52396680.28</v>
      </c>
      <c r="F9" s="139"/>
      <c r="G9" s="139"/>
      <c r="H9" s="139"/>
      <c r="I9" s="139">
        <v>2914760</v>
      </c>
      <c r="J9" s="139"/>
      <c r="K9" s="139"/>
      <c r="L9" s="139"/>
      <c r="M9" s="139"/>
      <c r="N9" s="139">
        <v>2914760</v>
      </c>
      <c r="O9" s="139"/>
      <c r="P9" s="139"/>
      <c r="Q9" s="139"/>
      <c r="R9" s="139"/>
      <c r="S9" s="139"/>
    </row>
    <row r="10" ht="18" customHeight="1" spans="1:19">
      <c r="A10" s="266" t="s">
        <v>71</v>
      </c>
      <c r="B10" s="266" t="s">
        <v>70</v>
      </c>
      <c r="C10" s="139">
        <v>55311440.28</v>
      </c>
      <c r="D10" s="139">
        <v>55311440.28</v>
      </c>
      <c r="E10" s="139">
        <v>52396680.28</v>
      </c>
      <c r="F10" s="139"/>
      <c r="G10" s="139"/>
      <c r="H10" s="139"/>
      <c r="I10" s="139">
        <v>2914760</v>
      </c>
      <c r="J10" s="139"/>
      <c r="K10" s="139"/>
      <c r="L10" s="139"/>
      <c r="M10" s="139"/>
      <c r="N10" s="139">
        <v>2914760</v>
      </c>
      <c r="O10" s="139"/>
      <c r="P10" s="139"/>
      <c r="Q10" s="139"/>
      <c r="R10" s="139"/>
      <c r="S10" s="139"/>
    </row>
    <row r="11" ht="18" customHeight="1" spans="1:19">
      <c r="A11" s="267"/>
      <c r="B11" s="267"/>
      <c r="C11" s="75"/>
      <c r="D11" s="75"/>
      <c r="E11" s="75"/>
      <c r="F11" s="75"/>
      <c r="G11" s="75"/>
      <c r="H11" s="75"/>
      <c r="I11" s="75"/>
      <c r="J11" s="75"/>
      <c r="K11" s="75"/>
      <c r="L11" s="75"/>
      <c r="M11" s="75"/>
      <c r="N11" s="75"/>
      <c r="O11" s="75"/>
      <c r="P11" s="75"/>
      <c r="Q11" s="75"/>
      <c r="R11" s="75"/>
      <c r="S11" s="75"/>
    </row>
    <row r="12" ht="18" customHeight="1" spans="1:19">
      <c r="A12" s="267"/>
      <c r="B12" s="267"/>
      <c r="C12" s="75"/>
      <c r="D12" s="75"/>
      <c r="E12" s="75"/>
      <c r="F12" s="75"/>
      <c r="G12" s="75"/>
      <c r="H12" s="75"/>
      <c r="I12" s="75"/>
      <c r="J12" s="75"/>
      <c r="K12" s="75"/>
      <c r="L12" s="75"/>
      <c r="M12" s="75"/>
      <c r="N12" s="75"/>
      <c r="O12" s="75"/>
      <c r="P12" s="75"/>
      <c r="Q12" s="75"/>
      <c r="R12" s="75"/>
      <c r="S12" s="75"/>
    </row>
    <row r="13" ht="18" customHeight="1" spans="1:19">
      <c r="A13" s="45" t="s">
        <v>55</v>
      </c>
      <c r="B13" s="220"/>
      <c r="C13" s="139">
        <v>55311440.28</v>
      </c>
      <c r="D13" s="139">
        <v>55311440.28</v>
      </c>
      <c r="E13" s="139">
        <v>52396680.28</v>
      </c>
      <c r="F13" s="139"/>
      <c r="G13" s="139"/>
      <c r="H13" s="139"/>
      <c r="I13" s="139">
        <v>2914760</v>
      </c>
      <c r="J13" s="139"/>
      <c r="K13" s="139"/>
      <c r="L13" s="139"/>
      <c r="M13" s="139"/>
      <c r="N13" s="139">
        <v>2914760</v>
      </c>
      <c r="O13" s="139"/>
      <c r="P13" s="139"/>
      <c r="Q13" s="139"/>
      <c r="R13" s="139"/>
      <c r="S13" s="139"/>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99"/>
  <sheetViews>
    <sheetView showGridLines="0" showZeros="0" workbookViewId="0">
      <pane ySplit="1" topLeftCell="A2" activePane="bottomLeft" state="frozen"/>
      <selection/>
      <selection pane="bottomLeft" activeCell="N108" sqref="N108"/>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4" t="s">
        <v>72</v>
      </c>
    </row>
    <row r="3" ht="41.25" customHeight="1" spans="1:1">
      <c r="A3" s="39" t="str">
        <f>"2025"&amp;"年部门支出预算表"</f>
        <v>2025年部门支出预算表</v>
      </c>
    </row>
    <row r="4" ht="17.25" customHeight="1" spans="1:15">
      <c r="A4" s="42" t="str">
        <f>"单位名称："&amp;"昆明市西山区人民政府福海街道办事处"</f>
        <v>单位名称：昆明市西山区人民政府福海街道办事处</v>
      </c>
      <c r="O4" s="44" t="s">
        <v>1</v>
      </c>
    </row>
    <row r="5" ht="27" customHeight="1" spans="1:15">
      <c r="A5" s="244" t="s">
        <v>73</v>
      </c>
      <c r="B5" s="244" t="s">
        <v>74</v>
      </c>
      <c r="C5" s="244" t="s">
        <v>55</v>
      </c>
      <c r="D5" s="245" t="s">
        <v>58</v>
      </c>
      <c r="E5" s="246"/>
      <c r="F5" s="247"/>
      <c r="G5" s="248" t="s">
        <v>59</v>
      </c>
      <c r="H5" s="248" t="s">
        <v>60</v>
      </c>
      <c r="I5" s="248" t="s">
        <v>75</v>
      </c>
      <c r="J5" s="245" t="s">
        <v>62</v>
      </c>
      <c r="K5" s="246"/>
      <c r="L5" s="246"/>
      <c r="M5" s="246"/>
      <c r="N5" s="255"/>
      <c r="O5" s="256"/>
    </row>
    <row r="6" ht="42" customHeight="1" spans="1:15">
      <c r="A6" s="249"/>
      <c r="B6" s="249"/>
      <c r="C6" s="250"/>
      <c r="D6" s="251" t="s">
        <v>57</v>
      </c>
      <c r="E6" s="251" t="s">
        <v>76</v>
      </c>
      <c r="F6" s="251" t="s">
        <v>77</v>
      </c>
      <c r="G6" s="250"/>
      <c r="H6" s="250"/>
      <c r="I6" s="249"/>
      <c r="J6" s="251" t="s">
        <v>57</v>
      </c>
      <c r="K6" s="234" t="s">
        <v>78</v>
      </c>
      <c r="L6" s="234" t="s">
        <v>79</v>
      </c>
      <c r="M6" s="234" t="s">
        <v>80</v>
      </c>
      <c r="N6" s="234" t="s">
        <v>81</v>
      </c>
      <c r="O6" s="234" t="s">
        <v>82</v>
      </c>
    </row>
    <row r="7" ht="18" customHeight="1" spans="1:15">
      <c r="A7" s="48" t="s">
        <v>83</v>
      </c>
      <c r="B7" s="48" t="s">
        <v>84</v>
      </c>
      <c r="C7" s="48" t="s">
        <v>85</v>
      </c>
      <c r="D7" s="26" t="s">
        <v>86</v>
      </c>
      <c r="E7" s="26" t="s">
        <v>87</v>
      </c>
      <c r="F7" s="26" t="s">
        <v>88</v>
      </c>
      <c r="G7" s="26" t="s">
        <v>89</v>
      </c>
      <c r="H7" s="26" t="s">
        <v>90</v>
      </c>
      <c r="I7" s="26" t="s">
        <v>91</v>
      </c>
      <c r="J7" s="26" t="s">
        <v>92</v>
      </c>
      <c r="K7" s="26" t="s">
        <v>93</v>
      </c>
      <c r="L7" s="26" t="s">
        <v>94</v>
      </c>
      <c r="M7" s="26" t="s">
        <v>95</v>
      </c>
      <c r="N7" s="48" t="s">
        <v>96</v>
      </c>
      <c r="O7" s="26" t="s">
        <v>97</v>
      </c>
    </row>
    <row r="8" ht="21" customHeight="1" spans="1:15">
      <c r="A8" s="252" t="s">
        <v>98</v>
      </c>
      <c r="B8" s="252" t="s">
        <v>99</v>
      </c>
      <c r="C8" s="133">
        <v>23691081.2</v>
      </c>
      <c r="D8" s="139">
        <v>23061321.2</v>
      </c>
      <c r="E8" s="139">
        <v>18401121.2</v>
      </c>
      <c r="F8" s="139">
        <v>4660200</v>
      </c>
      <c r="G8" s="75"/>
      <c r="H8" s="75"/>
      <c r="I8" s="75"/>
      <c r="J8" s="139">
        <v>629760</v>
      </c>
      <c r="K8" s="75"/>
      <c r="L8" s="75"/>
      <c r="M8" s="75"/>
      <c r="N8" s="75"/>
      <c r="O8" s="133">
        <v>629760</v>
      </c>
    </row>
    <row r="9" ht="21" customHeight="1" spans="1:15">
      <c r="A9" s="253" t="s">
        <v>100</v>
      </c>
      <c r="B9" s="253" t="s">
        <v>101</v>
      </c>
      <c r="C9" s="133">
        <v>118000</v>
      </c>
      <c r="D9" s="139">
        <v>106000</v>
      </c>
      <c r="E9" s="139"/>
      <c r="F9" s="139">
        <v>106000</v>
      </c>
      <c r="G9" s="75"/>
      <c r="H9" s="75"/>
      <c r="I9" s="75"/>
      <c r="J9" s="139">
        <v>12000</v>
      </c>
      <c r="K9" s="75"/>
      <c r="L9" s="75"/>
      <c r="M9" s="75"/>
      <c r="N9" s="75"/>
      <c r="O9" s="133">
        <v>12000</v>
      </c>
    </row>
    <row r="10" ht="21" customHeight="1" spans="1:15">
      <c r="A10" s="254" t="s">
        <v>102</v>
      </c>
      <c r="B10" s="254" t="s">
        <v>103</v>
      </c>
      <c r="C10" s="133">
        <v>118000</v>
      </c>
      <c r="D10" s="139">
        <v>106000</v>
      </c>
      <c r="E10" s="139"/>
      <c r="F10" s="139">
        <v>106000</v>
      </c>
      <c r="G10" s="75"/>
      <c r="H10" s="75"/>
      <c r="I10" s="75"/>
      <c r="J10" s="139">
        <v>12000</v>
      </c>
      <c r="K10" s="75"/>
      <c r="L10" s="75"/>
      <c r="M10" s="75"/>
      <c r="N10" s="75"/>
      <c r="O10" s="133">
        <v>12000</v>
      </c>
    </row>
    <row r="11" ht="21" customHeight="1" spans="1:15">
      <c r="A11" s="253" t="s">
        <v>104</v>
      </c>
      <c r="B11" s="253" t="s">
        <v>105</v>
      </c>
      <c r="C11" s="133">
        <v>10000</v>
      </c>
      <c r="D11" s="139">
        <v>10000</v>
      </c>
      <c r="E11" s="139"/>
      <c r="F11" s="139">
        <v>10000</v>
      </c>
      <c r="G11" s="75"/>
      <c r="H11" s="75"/>
      <c r="I11" s="75"/>
      <c r="J11" s="139"/>
      <c r="K11" s="75"/>
      <c r="L11" s="75"/>
      <c r="M11" s="75"/>
      <c r="N11" s="75"/>
      <c r="O11" s="133"/>
    </row>
    <row r="12" ht="21" customHeight="1" spans="1:15">
      <c r="A12" s="254" t="s">
        <v>106</v>
      </c>
      <c r="B12" s="254" t="s">
        <v>107</v>
      </c>
      <c r="C12" s="133">
        <v>10000</v>
      </c>
      <c r="D12" s="139">
        <v>10000</v>
      </c>
      <c r="E12" s="139"/>
      <c r="F12" s="139">
        <v>10000</v>
      </c>
      <c r="G12" s="75"/>
      <c r="H12" s="75"/>
      <c r="I12" s="75"/>
      <c r="J12" s="139"/>
      <c r="K12" s="75"/>
      <c r="L12" s="75"/>
      <c r="M12" s="75"/>
      <c r="N12" s="75"/>
      <c r="O12" s="133"/>
    </row>
    <row r="13" ht="21" customHeight="1" spans="1:15">
      <c r="A13" s="253" t="s">
        <v>108</v>
      </c>
      <c r="B13" s="253" t="s">
        <v>109</v>
      </c>
      <c r="C13" s="133">
        <v>22038625.2</v>
      </c>
      <c r="D13" s="139">
        <v>21420865.2</v>
      </c>
      <c r="E13" s="139">
        <v>17939865.2</v>
      </c>
      <c r="F13" s="139">
        <v>3481000</v>
      </c>
      <c r="G13" s="75"/>
      <c r="H13" s="75"/>
      <c r="I13" s="75"/>
      <c r="J13" s="139">
        <v>617760</v>
      </c>
      <c r="K13" s="75"/>
      <c r="L13" s="75"/>
      <c r="M13" s="75"/>
      <c r="N13" s="75"/>
      <c r="O13" s="133">
        <v>617760</v>
      </c>
    </row>
    <row r="14" ht="21" customHeight="1" spans="1:15">
      <c r="A14" s="254" t="s">
        <v>110</v>
      </c>
      <c r="B14" s="254" t="s">
        <v>111</v>
      </c>
      <c r="C14" s="133">
        <v>17939865.2</v>
      </c>
      <c r="D14" s="139">
        <v>17939865.2</v>
      </c>
      <c r="E14" s="139">
        <v>17939865.2</v>
      </c>
      <c r="F14" s="139"/>
      <c r="G14" s="75"/>
      <c r="H14" s="75"/>
      <c r="I14" s="75"/>
      <c r="J14" s="139"/>
      <c r="K14" s="75"/>
      <c r="L14" s="75"/>
      <c r="M14" s="75"/>
      <c r="N14" s="75"/>
      <c r="O14" s="133"/>
    </row>
    <row r="15" ht="21" customHeight="1" spans="1:15">
      <c r="A15" s="254" t="s">
        <v>112</v>
      </c>
      <c r="B15" s="254" t="s">
        <v>113</v>
      </c>
      <c r="C15" s="133">
        <v>3481000</v>
      </c>
      <c r="D15" s="139">
        <v>3481000</v>
      </c>
      <c r="E15" s="139"/>
      <c r="F15" s="139">
        <v>3481000</v>
      </c>
      <c r="G15" s="75"/>
      <c r="H15" s="75"/>
      <c r="I15" s="75"/>
      <c r="J15" s="139"/>
      <c r="K15" s="75"/>
      <c r="L15" s="75"/>
      <c r="M15" s="75"/>
      <c r="N15" s="75"/>
      <c r="O15" s="133"/>
    </row>
    <row r="16" ht="21" customHeight="1" spans="1:15">
      <c r="A16" s="254" t="s">
        <v>114</v>
      </c>
      <c r="B16" s="254" t="s">
        <v>115</v>
      </c>
      <c r="C16" s="133">
        <v>617760</v>
      </c>
      <c r="D16" s="139"/>
      <c r="E16" s="139"/>
      <c r="F16" s="139"/>
      <c r="G16" s="75"/>
      <c r="H16" s="75"/>
      <c r="I16" s="75"/>
      <c r="J16" s="139">
        <v>617760</v>
      </c>
      <c r="K16" s="75"/>
      <c r="L16" s="75"/>
      <c r="M16" s="75"/>
      <c r="N16" s="75"/>
      <c r="O16" s="133">
        <v>617760</v>
      </c>
    </row>
    <row r="17" ht="21" customHeight="1" spans="1:15">
      <c r="A17" s="253" t="s">
        <v>116</v>
      </c>
      <c r="B17" s="253" t="s">
        <v>117</v>
      </c>
      <c r="C17" s="133">
        <v>455056</v>
      </c>
      <c r="D17" s="139">
        <v>455056</v>
      </c>
      <c r="E17" s="139">
        <v>420456</v>
      </c>
      <c r="F17" s="139">
        <v>34600</v>
      </c>
      <c r="G17" s="75"/>
      <c r="H17" s="75"/>
      <c r="I17" s="75"/>
      <c r="J17" s="139"/>
      <c r="K17" s="75"/>
      <c r="L17" s="75"/>
      <c r="M17" s="75"/>
      <c r="N17" s="75"/>
      <c r="O17" s="133"/>
    </row>
    <row r="18" ht="21" customHeight="1" spans="1:15">
      <c r="A18" s="254" t="s">
        <v>118</v>
      </c>
      <c r="B18" s="254" t="s">
        <v>119</v>
      </c>
      <c r="C18" s="133">
        <v>34600</v>
      </c>
      <c r="D18" s="139">
        <v>34600</v>
      </c>
      <c r="E18" s="139"/>
      <c r="F18" s="139">
        <v>34600</v>
      </c>
      <c r="G18" s="75"/>
      <c r="H18" s="75"/>
      <c r="I18" s="75"/>
      <c r="J18" s="139"/>
      <c r="K18" s="75"/>
      <c r="L18" s="75"/>
      <c r="M18" s="75"/>
      <c r="N18" s="75"/>
      <c r="O18" s="133"/>
    </row>
    <row r="19" ht="21" customHeight="1" spans="1:15">
      <c r="A19" s="254" t="s">
        <v>120</v>
      </c>
      <c r="B19" s="254" t="s">
        <v>121</v>
      </c>
      <c r="C19" s="133">
        <v>420456</v>
      </c>
      <c r="D19" s="139">
        <v>420456</v>
      </c>
      <c r="E19" s="139">
        <v>420456</v>
      </c>
      <c r="F19" s="139"/>
      <c r="G19" s="75"/>
      <c r="H19" s="75"/>
      <c r="I19" s="75"/>
      <c r="J19" s="139"/>
      <c r="K19" s="75"/>
      <c r="L19" s="75"/>
      <c r="M19" s="75"/>
      <c r="N19" s="75"/>
      <c r="O19" s="133"/>
    </row>
    <row r="20" ht="21" customHeight="1" spans="1:15">
      <c r="A20" s="253" t="s">
        <v>122</v>
      </c>
      <c r="B20" s="253" t="s">
        <v>123</v>
      </c>
      <c r="C20" s="133">
        <v>20000</v>
      </c>
      <c r="D20" s="139">
        <v>20000</v>
      </c>
      <c r="E20" s="139"/>
      <c r="F20" s="139">
        <v>20000</v>
      </c>
      <c r="G20" s="75"/>
      <c r="H20" s="75"/>
      <c r="I20" s="75"/>
      <c r="J20" s="139"/>
      <c r="K20" s="75"/>
      <c r="L20" s="75"/>
      <c r="M20" s="75"/>
      <c r="N20" s="75"/>
      <c r="O20" s="133"/>
    </row>
    <row r="21" ht="21" customHeight="1" spans="1:15">
      <c r="A21" s="254" t="s">
        <v>124</v>
      </c>
      <c r="B21" s="254" t="s">
        <v>125</v>
      </c>
      <c r="C21" s="133">
        <v>20000</v>
      </c>
      <c r="D21" s="139">
        <v>20000</v>
      </c>
      <c r="E21" s="139"/>
      <c r="F21" s="139">
        <v>20000</v>
      </c>
      <c r="G21" s="75"/>
      <c r="H21" s="75"/>
      <c r="I21" s="75"/>
      <c r="J21" s="139"/>
      <c r="K21" s="75"/>
      <c r="L21" s="75"/>
      <c r="M21" s="75"/>
      <c r="N21" s="75"/>
      <c r="O21" s="133"/>
    </row>
    <row r="22" ht="21" customHeight="1" spans="1:15">
      <c r="A22" s="253" t="s">
        <v>126</v>
      </c>
      <c r="B22" s="253" t="s">
        <v>127</v>
      </c>
      <c r="C22" s="133">
        <v>67400</v>
      </c>
      <c r="D22" s="139">
        <v>67400</v>
      </c>
      <c r="E22" s="139">
        <v>40800</v>
      </c>
      <c r="F22" s="139">
        <v>26600</v>
      </c>
      <c r="G22" s="75"/>
      <c r="H22" s="75"/>
      <c r="I22" s="75"/>
      <c r="J22" s="139"/>
      <c r="K22" s="75"/>
      <c r="L22" s="75"/>
      <c r="M22" s="75"/>
      <c r="N22" s="75"/>
      <c r="O22" s="133"/>
    </row>
    <row r="23" ht="21" customHeight="1" spans="1:15">
      <c r="A23" s="254" t="s">
        <v>128</v>
      </c>
      <c r="B23" s="254" t="s">
        <v>129</v>
      </c>
      <c r="C23" s="133">
        <v>67400</v>
      </c>
      <c r="D23" s="139">
        <v>67400</v>
      </c>
      <c r="E23" s="139">
        <v>40800</v>
      </c>
      <c r="F23" s="139">
        <v>26600</v>
      </c>
      <c r="G23" s="75"/>
      <c r="H23" s="75"/>
      <c r="I23" s="75"/>
      <c r="J23" s="139"/>
      <c r="K23" s="75"/>
      <c r="L23" s="75"/>
      <c r="M23" s="75"/>
      <c r="N23" s="75"/>
      <c r="O23" s="133"/>
    </row>
    <row r="24" ht="21" customHeight="1" spans="1:15">
      <c r="A24" s="253" t="s">
        <v>130</v>
      </c>
      <c r="B24" s="253" t="s">
        <v>131</v>
      </c>
      <c r="C24" s="133">
        <v>852000</v>
      </c>
      <c r="D24" s="139">
        <v>852000</v>
      </c>
      <c r="E24" s="139"/>
      <c r="F24" s="139">
        <v>852000</v>
      </c>
      <c r="G24" s="75"/>
      <c r="H24" s="75"/>
      <c r="I24" s="75"/>
      <c r="J24" s="139"/>
      <c r="K24" s="75"/>
      <c r="L24" s="75"/>
      <c r="M24" s="75"/>
      <c r="N24" s="75"/>
      <c r="O24" s="133"/>
    </row>
    <row r="25" ht="21" customHeight="1" spans="1:15">
      <c r="A25" s="254" t="s">
        <v>132</v>
      </c>
      <c r="B25" s="254" t="s">
        <v>113</v>
      </c>
      <c r="C25" s="133">
        <v>852000</v>
      </c>
      <c r="D25" s="139">
        <v>852000</v>
      </c>
      <c r="E25" s="139"/>
      <c r="F25" s="139">
        <v>852000</v>
      </c>
      <c r="G25" s="75"/>
      <c r="H25" s="75"/>
      <c r="I25" s="75"/>
      <c r="J25" s="139"/>
      <c r="K25" s="75"/>
      <c r="L25" s="75"/>
      <c r="M25" s="75"/>
      <c r="N25" s="75"/>
      <c r="O25" s="133"/>
    </row>
    <row r="26" ht="21" customHeight="1" spans="1:15">
      <c r="A26" s="253" t="s">
        <v>133</v>
      </c>
      <c r="B26" s="253" t="s">
        <v>134</v>
      </c>
      <c r="C26" s="133">
        <v>10000</v>
      </c>
      <c r="D26" s="139">
        <v>10000</v>
      </c>
      <c r="E26" s="139"/>
      <c r="F26" s="139">
        <v>10000</v>
      </c>
      <c r="G26" s="75"/>
      <c r="H26" s="75"/>
      <c r="I26" s="75"/>
      <c r="J26" s="139"/>
      <c r="K26" s="75"/>
      <c r="L26" s="75"/>
      <c r="M26" s="75"/>
      <c r="N26" s="75"/>
      <c r="O26" s="133"/>
    </row>
    <row r="27" ht="21" customHeight="1" spans="1:15">
      <c r="A27" s="254" t="s">
        <v>135</v>
      </c>
      <c r="B27" s="254" t="s">
        <v>113</v>
      </c>
      <c r="C27" s="133">
        <v>10000</v>
      </c>
      <c r="D27" s="139">
        <v>10000</v>
      </c>
      <c r="E27" s="139"/>
      <c r="F27" s="139">
        <v>10000</v>
      </c>
      <c r="G27" s="75"/>
      <c r="H27" s="75"/>
      <c r="I27" s="75"/>
      <c r="J27" s="139"/>
      <c r="K27" s="75"/>
      <c r="L27" s="75"/>
      <c r="M27" s="75"/>
      <c r="N27" s="75"/>
      <c r="O27" s="133"/>
    </row>
    <row r="28" ht="21" customHeight="1" spans="1:15">
      <c r="A28" s="253" t="s">
        <v>136</v>
      </c>
      <c r="B28" s="253" t="s">
        <v>137</v>
      </c>
      <c r="C28" s="133">
        <v>80000</v>
      </c>
      <c r="D28" s="139">
        <v>80000</v>
      </c>
      <c r="E28" s="139"/>
      <c r="F28" s="139">
        <v>80000</v>
      </c>
      <c r="G28" s="75"/>
      <c r="H28" s="75"/>
      <c r="I28" s="75"/>
      <c r="J28" s="139"/>
      <c r="K28" s="75"/>
      <c r="L28" s="75"/>
      <c r="M28" s="75"/>
      <c r="N28" s="75"/>
      <c r="O28" s="133"/>
    </row>
    <row r="29" ht="21" customHeight="1" spans="1:15">
      <c r="A29" s="254" t="s">
        <v>138</v>
      </c>
      <c r="B29" s="254" t="s">
        <v>139</v>
      </c>
      <c r="C29" s="133">
        <v>80000</v>
      </c>
      <c r="D29" s="139">
        <v>80000</v>
      </c>
      <c r="E29" s="139"/>
      <c r="F29" s="139">
        <v>80000</v>
      </c>
      <c r="G29" s="75"/>
      <c r="H29" s="75"/>
      <c r="I29" s="75"/>
      <c r="J29" s="139"/>
      <c r="K29" s="75"/>
      <c r="L29" s="75"/>
      <c r="M29" s="75"/>
      <c r="N29" s="75"/>
      <c r="O29" s="133"/>
    </row>
    <row r="30" ht="21" customHeight="1" spans="1:15">
      <c r="A30" s="253" t="s">
        <v>140</v>
      </c>
      <c r="B30" s="253" t="s">
        <v>141</v>
      </c>
      <c r="C30" s="133">
        <v>40000</v>
      </c>
      <c r="D30" s="139">
        <v>40000</v>
      </c>
      <c r="E30" s="139"/>
      <c r="F30" s="139">
        <v>40000</v>
      </c>
      <c r="G30" s="75"/>
      <c r="H30" s="75"/>
      <c r="I30" s="75"/>
      <c r="J30" s="139"/>
      <c r="K30" s="75"/>
      <c r="L30" s="75"/>
      <c r="M30" s="75"/>
      <c r="N30" s="75"/>
      <c r="O30" s="133"/>
    </row>
    <row r="31" ht="21" customHeight="1" spans="1:15">
      <c r="A31" s="254" t="s">
        <v>142</v>
      </c>
      <c r="B31" s="254" t="s">
        <v>141</v>
      </c>
      <c r="C31" s="133">
        <v>40000</v>
      </c>
      <c r="D31" s="139">
        <v>40000</v>
      </c>
      <c r="E31" s="139"/>
      <c r="F31" s="139">
        <v>40000</v>
      </c>
      <c r="G31" s="75"/>
      <c r="H31" s="75"/>
      <c r="I31" s="75"/>
      <c r="J31" s="139"/>
      <c r="K31" s="75"/>
      <c r="L31" s="75"/>
      <c r="M31" s="75"/>
      <c r="N31" s="75"/>
      <c r="O31" s="133"/>
    </row>
    <row r="32" ht="21" customHeight="1" spans="1:15">
      <c r="A32" s="252" t="s">
        <v>143</v>
      </c>
      <c r="B32" s="252" t="s">
        <v>144</v>
      </c>
      <c r="C32" s="133">
        <v>30000</v>
      </c>
      <c r="D32" s="139">
        <v>30000</v>
      </c>
      <c r="E32" s="139"/>
      <c r="F32" s="139">
        <v>30000</v>
      </c>
      <c r="G32" s="75"/>
      <c r="H32" s="75"/>
      <c r="I32" s="75"/>
      <c r="J32" s="139"/>
      <c r="K32" s="75"/>
      <c r="L32" s="75"/>
      <c r="M32" s="75"/>
      <c r="N32" s="75"/>
      <c r="O32" s="133"/>
    </row>
    <row r="33" ht="21" customHeight="1" spans="1:15">
      <c r="A33" s="253" t="s">
        <v>145</v>
      </c>
      <c r="B33" s="253" t="s">
        <v>146</v>
      </c>
      <c r="C33" s="133">
        <v>30000</v>
      </c>
      <c r="D33" s="139">
        <v>30000</v>
      </c>
      <c r="E33" s="139"/>
      <c r="F33" s="139">
        <v>30000</v>
      </c>
      <c r="G33" s="75"/>
      <c r="H33" s="75"/>
      <c r="I33" s="75"/>
      <c r="J33" s="139"/>
      <c r="K33" s="75"/>
      <c r="L33" s="75"/>
      <c r="M33" s="75"/>
      <c r="N33" s="75"/>
      <c r="O33" s="133"/>
    </row>
    <row r="34" ht="21" customHeight="1" spans="1:15">
      <c r="A34" s="254" t="s">
        <v>147</v>
      </c>
      <c r="B34" s="254" t="s">
        <v>148</v>
      </c>
      <c r="C34" s="133">
        <v>30000</v>
      </c>
      <c r="D34" s="139">
        <v>30000</v>
      </c>
      <c r="E34" s="139"/>
      <c r="F34" s="139">
        <v>30000</v>
      </c>
      <c r="G34" s="75"/>
      <c r="H34" s="75"/>
      <c r="I34" s="75"/>
      <c r="J34" s="139"/>
      <c r="K34" s="75"/>
      <c r="L34" s="75"/>
      <c r="M34" s="75"/>
      <c r="N34" s="75"/>
      <c r="O34" s="133"/>
    </row>
    <row r="35" ht="21" customHeight="1" spans="1:15">
      <c r="A35" s="252" t="s">
        <v>149</v>
      </c>
      <c r="B35" s="252" t="s">
        <v>150</v>
      </c>
      <c r="C35" s="133">
        <v>48000</v>
      </c>
      <c r="D35" s="139">
        <v>48000</v>
      </c>
      <c r="E35" s="139">
        <v>48000</v>
      </c>
      <c r="F35" s="139"/>
      <c r="G35" s="75"/>
      <c r="H35" s="75"/>
      <c r="I35" s="75"/>
      <c r="J35" s="139"/>
      <c r="K35" s="75"/>
      <c r="L35" s="75"/>
      <c r="M35" s="75"/>
      <c r="N35" s="75"/>
      <c r="O35" s="133"/>
    </row>
    <row r="36" ht="21" customHeight="1" spans="1:15">
      <c r="A36" s="253" t="s">
        <v>151</v>
      </c>
      <c r="B36" s="253" t="s">
        <v>152</v>
      </c>
      <c r="C36" s="133">
        <v>48000</v>
      </c>
      <c r="D36" s="139">
        <v>48000</v>
      </c>
      <c r="E36" s="139">
        <v>48000</v>
      </c>
      <c r="F36" s="139"/>
      <c r="G36" s="75"/>
      <c r="H36" s="75"/>
      <c r="I36" s="75"/>
      <c r="J36" s="139"/>
      <c r="K36" s="75"/>
      <c r="L36" s="75"/>
      <c r="M36" s="75"/>
      <c r="N36" s="75"/>
      <c r="O36" s="133"/>
    </row>
    <row r="37" ht="21" customHeight="1" spans="1:15">
      <c r="A37" s="254" t="s">
        <v>153</v>
      </c>
      <c r="B37" s="254" t="s">
        <v>154</v>
      </c>
      <c r="C37" s="133">
        <v>48000</v>
      </c>
      <c r="D37" s="139">
        <v>48000</v>
      </c>
      <c r="E37" s="139">
        <v>48000</v>
      </c>
      <c r="F37" s="139"/>
      <c r="G37" s="75"/>
      <c r="H37" s="75"/>
      <c r="I37" s="75"/>
      <c r="J37" s="139"/>
      <c r="K37" s="75"/>
      <c r="L37" s="75"/>
      <c r="M37" s="75"/>
      <c r="N37" s="75"/>
      <c r="O37" s="133"/>
    </row>
    <row r="38" ht="21" customHeight="1" spans="1:15">
      <c r="A38" s="252" t="s">
        <v>155</v>
      </c>
      <c r="B38" s="252" t="s">
        <v>156</v>
      </c>
      <c r="C38" s="133">
        <v>84000</v>
      </c>
      <c r="D38" s="139">
        <v>84000</v>
      </c>
      <c r="E38" s="139"/>
      <c r="F38" s="139">
        <v>84000</v>
      </c>
      <c r="G38" s="75"/>
      <c r="H38" s="75"/>
      <c r="I38" s="75"/>
      <c r="J38" s="139"/>
      <c r="K38" s="75"/>
      <c r="L38" s="75"/>
      <c r="M38" s="75"/>
      <c r="N38" s="75"/>
      <c r="O38" s="133"/>
    </row>
    <row r="39" ht="21" customHeight="1" spans="1:15">
      <c r="A39" s="253" t="s">
        <v>157</v>
      </c>
      <c r="B39" s="253" t="s">
        <v>158</v>
      </c>
      <c r="C39" s="133">
        <v>64000</v>
      </c>
      <c r="D39" s="139">
        <v>64000</v>
      </c>
      <c r="E39" s="139"/>
      <c r="F39" s="139">
        <v>64000</v>
      </c>
      <c r="G39" s="75"/>
      <c r="H39" s="75"/>
      <c r="I39" s="75"/>
      <c r="J39" s="139"/>
      <c r="K39" s="75"/>
      <c r="L39" s="75"/>
      <c r="M39" s="75"/>
      <c r="N39" s="75"/>
      <c r="O39" s="133"/>
    </row>
    <row r="40" ht="21" customHeight="1" spans="1:15">
      <c r="A40" s="254" t="s">
        <v>159</v>
      </c>
      <c r="B40" s="254" t="s">
        <v>160</v>
      </c>
      <c r="C40" s="133">
        <v>64000</v>
      </c>
      <c r="D40" s="139">
        <v>64000</v>
      </c>
      <c r="E40" s="139"/>
      <c r="F40" s="139">
        <v>64000</v>
      </c>
      <c r="G40" s="75"/>
      <c r="H40" s="75"/>
      <c r="I40" s="75"/>
      <c r="J40" s="139"/>
      <c r="K40" s="75"/>
      <c r="L40" s="75"/>
      <c r="M40" s="75"/>
      <c r="N40" s="75"/>
      <c r="O40" s="133"/>
    </row>
    <row r="41" ht="21" customHeight="1" spans="1:15">
      <c r="A41" s="253" t="s">
        <v>161</v>
      </c>
      <c r="B41" s="253" t="s">
        <v>162</v>
      </c>
      <c r="C41" s="133">
        <v>20000</v>
      </c>
      <c r="D41" s="139">
        <v>20000</v>
      </c>
      <c r="E41" s="139"/>
      <c r="F41" s="139">
        <v>20000</v>
      </c>
      <c r="G41" s="75"/>
      <c r="H41" s="75"/>
      <c r="I41" s="75"/>
      <c r="J41" s="139"/>
      <c r="K41" s="75"/>
      <c r="L41" s="75"/>
      <c r="M41" s="75"/>
      <c r="N41" s="75"/>
      <c r="O41" s="133"/>
    </row>
    <row r="42" ht="21" customHeight="1" spans="1:15">
      <c r="A42" s="254" t="s">
        <v>163</v>
      </c>
      <c r="B42" s="254" t="s">
        <v>164</v>
      </c>
      <c r="C42" s="133">
        <v>20000</v>
      </c>
      <c r="D42" s="139">
        <v>20000</v>
      </c>
      <c r="E42" s="139"/>
      <c r="F42" s="139">
        <v>20000</v>
      </c>
      <c r="G42" s="75"/>
      <c r="H42" s="75"/>
      <c r="I42" s="75"/>
      <c r="J42" s="139"/>
      <c r="K42" s="75"/>
      <c r="L42" s="75"/>
      <c r="M42" s="75"/>
      <c r="N42" s="75"/>
      <c r="O42" s="133"/>
    </row>
    <row r="43" ht="21" customHeight="1" spans="1:15">
      <c r="A43" s="252" t="s">
        <v>165</v>
      </c>
      <c r="B43" s="252" t="s">
        <v>166</v>
      </c>
      <c r="C43" s="133">
        <v>336400</v>
      </c>
      <c r="D43" s="139">
        <v>336400</v>
      </c>
      <c r="E43" s="139"/>
      <c r="F43" s="139">
        <v>336400</v>
      </c>
      <c r="G43" s="75"/>
      <c r="H43" s="75"/>
      <c r="I43" s="75"/>
      <c r="J43" s="139"/>
      <c r="K43" s="75"/>
      <c r="L43" s="75"/>
      <c r="M43" s="75"/>
      <c r="N43" s="75"/>
      <c r="O43" s="133"/>
    </row>
    <row r="44" ht="21" customHeight="1" spans="1:15">
      <c r="A44" s="253" t="s">
        <v>167</v>
      </c>
      <c r="B44" s="253" t="s">
        <v>168</v>
      </c>
      <c r="C44" s="133">
        <v>336400</v>
      </c>
      <c r="D44" s="139">
        <v>336400</v>
      </c>
      <c r="E44" s="139"/>
      <c r="F44" s="139">
        <v>336400</v>
      </c>
      <c r="G44" s="75"/>
      <c r="H44" s="75"/>
      <c r="I44" s="75"/>
      <c r="J44" s="139"/>
      <c r="K44" s="75"/>
      <c r="L44" s="75"/>
      <c r="M44" s="75"/>
      <c r="N44" s="75"/>
      <c r="O44" s="133"/>
    </row>
    <row r="45" ht="21" customHeight="1" spans="1:15">
      <c r="A45" s="254" t="s">
        <v>169</v>
      </c>
      <c r="B45" s="254" t="s">
        <v>170</v>
      </c>
      <c r="C45" s="133">
        <v>330000</v>
      </c>
      <c r="D45" s="139">
        <v>330000</v>
      </c>
      <c r="E45" s="139"/>
      <c r="F45" s="139">
        <v>330000</v>
      </c>
      <c r="G45" s="75"/>
      <c r="H45" s="75"/>
      <c r="I45" s="75"/>
      <c r="J45" s="139"/>
      <c r="K45" s="75"/>
      <c r="L45" s="75"/>
      <c r="M45" s="75"/>
      <c r="N45" s="75"/>
      <c r="O45" s="133"/>
    </row>
    <row r="46" ht="21" customHeight="1" spans="1:15">
      <c r="A46" s="254" t="s">
        <v>171</v>
      </c>
      <c r="B46" s="254" t="s">
        <v>172</v>
      </c>
      <c r="C46" s="133">
        <v>6400</v>
      </c>
      <c r="D46" s="139">
        <v>6400</v>
      </c>
      <c r="E46" s="139"/>
      <c r="F46" s="139">
        <v>6400</v>
      </c>
      <c r="G46" s="75"/>
      <c r="H46" s="75"/>
      <c r="I46" s="75"/>
      <c r="J46" s="139"/>
      <c r="K46" s="75"/>
      <c r="L46" s="75"/>
      <c r="M46" s="75"/>
      <c r="N46" s="75"/>
      <c r="O46" s="133"/>
    </row>
    <row r="47" ht="21" customHeight="1" spans="1:15">
      <c r="A47" s="252" t="s">
        <v>173</v>
      </c>
      <c r="B47" s="252" t="s">
        <v>174</v>
      </c>
      <c r="C47" s="133">
        <v>4872302.72</v>
      </c>
      <c r="D47" s="139">
        <v>4857302.72</v>
      </c>
      <c r="E47" s="139">
        <v>2896742.72</v>
      </c>
      <c r="F47" s="139">
        <v>1960560</v>
      </c>
      <c r="G47" s="75"/>
      <c r="H47" s="75"/>
      <c r="I47" s="75"/>
      <c r="J47" s="139">
        <v>15000</v>
      </c>
      <c r="K47" s="75"/>
      <c r="L47" s="75"/>
      <c r="M47" s="75"/>
      <c r="N47" s="75"/>
      <c r="O47" s="133">
        <v>15000</v>
      </c>
    </row>
    <row r="48" ht="21" customHeight="1" spans="1:15">
      <c r="A48" s="253" t="s">
        <v>175</v>
      </c>
      <c r="B48" s="253" t="s">
        <v>176</v>
      </c>
      <c r="C48" s="133">
        <v>516776</v>
      </c>
      <c r="D48" s="139">
        <v>511776</v>
      </c>
      <c r="E48" s="139">
        <v>471776</v>
      </c>
      <c r="F48" s="139">
        <v>40000</v>
      </c>
      <c r="G48" s="75"/>
      <c r="H48" s="75"/>
      <c r="I48" s="75"/>
      <c r="J48" s="139">
        <v>5000</v>
      </c>
      <c r="K48" s="75"/>
      <c r="L48" s="75"/>
      <c r="M48" s="75"/>
      <c r="N48" s="75"/>
      <c r="O48" s="133">
        <v>5000</v>
      </c>
    </row>
    <row r="49" ht="21" customHeight="1" spans="1:15">
      <c r="A49" s="254" t="s">
        <v>177</v>
      </c>
      <c r="B49" s="254" t="s">
        <v>111</v>
      </c>
      <c r="C49" s="133">
        <v>468576</v>
      </c>
      <c r="D49" s="139">
        <v>468576</v>
      </c>
      <c r="E49" s="139">
        <v>468576</v>
      </c>
      <c r="F49" s="139"/>
      <c r="G49" s="75"/>
      <c r="H49" s="75"/>
      <c r="I49" s="75"/>
      <c r="J49" s="139"/>
      <c r="K49" s="75"/>
      <c r="L49" s="75"/>
      <c r="M49" s="75"/>
      <c r="N49" s="75"/>
      <c r="O49" s="133"/>
    </row>
    <row r="50" ht="21" customHeight="1" spans="1:15">
      <c r="A50" s="254" t="s">
        <v>178</v>
      </c>
      <c r="B50" s="254" t="s">
        <v>113</v>
      </c>
      <c r="C50" s="133">
        <v>5000</v>
      </c>
      <c r="D50" s="139"/>
      <c r="E50" s="139"/>
      <c r="F50" s="139"/>
      <c r="G50" s="75"/>
      <c r="H50" s="75"/>
      <c r="I50" s="75"/>
      <c r="J50" s="139">
        <v>5000</v>
      </c>
      <c r="K50" s="75"/>
      <c r="L50" s="75"/>
      <c r="M50" s="75"/>
      <c r="N50" s="75"/>
      <c r="O50" s="133">
        <v>5000</v>
      </c>
    </row>
    <row r="51" ht="21" customHeight="1" spans="1:15">
      <c r="A51" s="254" t="s">
        <v>179</v>
      </c>
      <c r="B51" s="254" t="s">
        <v>180</v>
      </c>
      <c r="C51" s="133">
        <v>43200</v>
      </c>
      <c r="D51" s="139">
        <v>43200</v>
      </c>
      <c r="E51" s="139">
        <v>3200</v>
      </c>
      <c r="F51" s="139">
        <v>40000</v>
      </c>
      <c r="G51" s="75"/>
      <c r="H51" s="75"/>
      <c r="I51" s="75"/>
      <c r="J51" s="139"/>
      <c r="K51" s="75"/>
      <c r="L51" s="75"/>
      <c r="M51" s="75"/>
      <c r="N51" s="75"/>
      <c r="O51" s="133"/>
    </row>
    <row r="52" ht="21" customHeight="1" spans="1:15">
      <c r="A52" s="253" t="s">
        <v>181</v>
      </c>
      <c r="B52" s="253" t="s">
        <v>182</v>
      </c>
      <c r="C52" s="133">
        <v>2204520</v>
      </c>
      <c r="D52" s="139">
        <v>2204520</v>
      </c>
      <c r="E52" s="139">
        <v>2204520</v>
      </c>
      <c r="F52" s="139"/>
      <c r="G52" s="75"/>
      <c r="H52" s="75"/>
      <c r="I52" s="75"/>
      <c r="J52" s="139"/>
      <c r="K52" s="75"/>
      <c r="L52" s="75"/>
      <c r="M52" s="75"/>
      <c r="N52" s="75"/>
      <c r="O52" s="133"/>
    </row>
    <row r="53" ht="21" customHeight="1" spans="1:15">
      <c r="A53" s="254" t="s">
        <v>183</v>
      </c>
      <c r="B53" s="254" t="s">
        <v>184</v>
      </c>
      <c r="C53" s="133">
        <v>1456920</v>
      </c>
      <c r="D53" s="139">
        <v>1456920</v>
      </c>
      <c r="E53" s="139">
        <v>1456920</v>
      </c>
      <c r="F53" s="139"/>
      <c r="G53" s="75"/>
      <c r="H53" s="75"/>
      <c r="I53" s="75"/>
      <c r="J53" s="139"/>
      <c r="K53" s="75"/>
      <c r="L53" s="75"/>
      <c r="M53" s="75"/>
      <c r="N53" s="75"/>
      <c r="O53" s="133"/>
    </row>
    <row r="54" ht="21" customHeight="1" spans="1:15">
      <c r="A54" s="254" t="s">
        <v>185</v>
      </c>
      <c r="B54" s="254" t="s">
        <v>186</v>
      </c>
      <c r="C54" s="133">
        <v>747600</v>
      </c>
      <c r="D54" s="139">
        <v>747600</v>
      </c>
      <c r="E54" s="139">
        <v>747600</v>
      </c>
      <c r="F54" s="139"/>
      <c r="G54" s="75"/>
      <c r="H54" s="75"/>
      <c r="I54" s="75"/>
      <c r="J54" s="139"/>
      <c r="K54" s="75"/>
      <c r="L54" s="75"/>
      <c r="M54" s="75"/>
      <c r="N54" s="75"/>
      <c r="O54" s="133"/>
    </row>
    <row r="55" ht="21" customHeight="1" spans="1:15">
      <c r="A55" s="253" t="s">
        <v>187</v>
      </c>
      <c r="B55" s="253" t="s">
        <v>188</v>
      </c>
      <c r="C55" s="133">
        <v>1213598.72</v>
      </c>
      <c r="D55" s="139">
        <v>1213598.72</v>
      </c>
      <c r="E55" s="139">
        <v>9678.72</v>
      </c>
      <c r="F55" s="139">
        <v>1203920</v>
      </c>
      <c r="G55" s="75"/>
      <c r="H55" s="75"/>
      <c r="I55" s="75"/>
      <c r="J55" s="139"/>
      <c r="K55" s="75"/>
      <c r="L55" s="75"/>
      <c r="M55" s="75"/>
      <c r="N55" s="75"/>
      <c r="O55" s="133"/>
    </row>
    <row r="56" ht="21" customHeight="1" spans="1:15">
      <c r="A56" s="254" t="s">
        <v>189</v>
      </c>
      <c r="B56" s="254" t="s">
        <v>190</v>
      </c>
      <c r="C56" s="133">
        <v>61344.72</v>
      </c>
      <c r="D56" s="139">
        <v>61344.72</v>
      </c>
      <c r="E56" s="139">
        <v>9678.72</v>
      </c>
      <c r="F56" s="139">
        <v>51666</v>
      </c>
      <c r="G56" s="75"/>
      <c r="H56" s="75"/>
      <c r="I56" s="75"/>
      <c r="J56" s="139"/>
      <c r="K56" s="75"/>
      <c r="L56" s="75"/>
      <c r="M56" s="75"/>
      <c r="N56" s="75"/>
      <c r="O56" s="133"/>
    </row>
    <row r="57" ht="21" customHeight="1" spans="1:15">
      <c r="A57" s="254" t="s">
        <v>191</v>
      </c>
      <c r="B57" s="254" t="s">
        <v>192</v>
      </c>
      <c r="C57" s="133">
        <v>944000</v>
      </c>
      <c r="D57" s="139">
        <v>944000</v>
      </c>
      <c r="E57" s="139"/>
      <c r="F57" s="139">
        <v>944000</v>
      </c>
      <c r="G57" s="75"/>
      <c r="H57" s="75"/>
      <c r="I57" s="75"/>
      <c r="J57" s="139"/>
      <c r="K57" s="75"/>
      <c r="L57" s="75"/>
      <c r="M57" s="75"/>
      <c r="N57" s="75"/>
      <c r="O57" s="133"/>
    </row>
    <row r="58" ht="21" customHeight="1" spans="1:15">
      <c r="A58" s="254" t="s">
        <v>193</v>
      </c>
      <c r="B58" s="254" t="s">
        <v>194</v>
      </c>
      <c r="C58" s="133">
        <v>208254</v>
      </c>
      <c r="D58" s="139">
        <v>208254</v>
      </c>
      <c r="E58" s="139"/>
      <c r="F58" s="139">
        <v>208254</v>
      </c>
      <c r="G58" s="75"/>
      <c r="H58" s="75"/>
      <c r="I58" s="75"/>
      <c r="J58" s="139"/>
      <c r="K58" s="75"/>
      <c r="L58" s="75"/>
      <c r="M58" s="75"/>
      <c r="N58" s="75"/>
      <c r="O58" s="133"/>
    </row>
    <row r="59" ht="21" customHeight="1" spans="1:15">
      <c r="A59" s="253" t="s">
        <v>195</v>
      </c>
      <c r="B59" s="253" t="s">
        <v>196</v>
      </c>
      <c r="C59" s="133">
        <v>205600</v>
      </c>
      <c r="D59" s="139">
        <v>205600</v>
      </c>
      <c r="E59" s="139"/>
      <c r="F59" s="139">
        <v>205600</v>
      </c>
      <c r="G59" s="75"/>
      <c r="H59" s="75"/>
      <c r="I59" s="75"/>
      <c r="J59" s="139"/>
      <c r="K59" s="75"/>
      <c r="L59" s="75"/>
      <c r="M59" s="75"/>
      <c r="N59" s="75"/>
      <c r="O59" s="133"/>
    </row>
    <row r="60" ht="21" customHeight="1" spans="1:15">
      <c r="A60" s="254" t="s">
        <v>197</v>
      </c>
      <c r="B60" s="254" t="s">
        <v>198</v>
      </c>
      <c r="C60" s="133">
        <v>205600</v>
      </c>
      <c r="D60" s="139">
        <v>205600</v>
      </c>
      <c r="E60" s="139"/>
      <c r="F60" s="139">
        <v>205600</v>
      </c>
      <c r="G60" s="75"/>
      <c r="H60" s="75"/>
      <c r="I60" s="75"/>
      <c r="J60" s="139"/>
      <c r="K60" s="75"/>
      <c r="L60" s="75"/>
      <c r="M60" s="75"/>
      <c r="N60" s="75"/>
      <c r="O60" s="133"/>
    </row>
    <row r="61" ht="21" customHeight="1" spans="1:15">
      <c r="A61" s="253" t="s">
        <v>199</v>
      </c>
      <c r="B61" s="253" t="s">
        <v>200</v>
      </c>
      <c r="C61" s="133">
        <v>328600</v>
      </c>
      <c r="D61" s="139">
        <v>328600</v>
      </c>
      <c r="E61" s="139"/>
      <c r="F61" s="139">
        <v>328600</v>
      </c>
      <c r="G61" s="75"/>
      <c r="H61" s="75"/>
      <c r="I61" s="75"/>
      <c r="J61" s="139"/>
      <c r="K61" s="75"/>
      <c r="L61" s="75"/>
      <c r="M61" s="75"/>
      <c r="N61" s="75"/>
      <c r="O61" s="133"/>
    </row>
    <row r="62" ht="21" customHeight="1" spans="1:15">
      <c r="A62" s="254" t="s">
        <v>201</v>
      </c>
      <c r="B62" s="254" t="s">
        <v>202</v>
      </c>
      <c r="C62" s="133">
        <v>328600</v>
      </c>
      <c r="D62" s="139">
        <v>328600</v>
      </c>
      <c r="E62" s="139"/>
      <c r="F62" s="139">
        <v>328600</v>
      </c>
      <c r="G62" s="75"/>
      <c r="H62" s="75"/>
      <c r="I62" s="75"/>
      <c r="J62" s="139"/>
      <c r="K62" s="75"/>
      <c r="L62" s="75"/>
      <c r="M62" s="75"/>
      <c r="N62" s="75"/>
      <c r="O62" s="133"/>
    </row>
    <row r="63" ht="21" customHeight="1" spans="1:15">
      <c r="A63" s="253" t="s">
        <v>203</v>
      </c>
      <c r="B63" s="253" t="s">
        <v>204</v>
      </c>
      <c r="C63" s="133">
        <v>258768</v>
      </c>
      <c r="D63" s="139">
        <v>258768</v>
      </c>
      <c r="E63" s="139">
        <v>210768</v>
      </c>
      <c r="F63" s="139">
        <v>48000</v>
      </c>
      <c r="G63" s="75"/>
      <c r="H63" s="75"/>
      <c r="I63" s="75"/>
      <c r="J63" s="139"/>
      <c r="K63" s="75"/>
      <c r="L63" s="75"/>
      <c r="M63" s="75"/>
      <c r="N63" s="75"/>
      <c r="O63" s="133"/>
    </row>
    <row r="64" ht="21" customHeight="1" spans="1:15">
      <c r="A64" s="254" t="s">
        <v>205</v>
      </c>
      <c r="B64" s="254" t="s">
        <v>206</v>
      </c>
      <c r="C64" s="133">
        <v>258768</v>
      </c>
      <c r="D64" s="139">
        <v>258768</v>
      </c>
      <c r="E64" s="139">
        <v>210768</v>
      </c>
      <c r="F64" s="139">
        <v>48000</v>
      </c>
      <c r="G64" s="75"/>
      <c r="H64" s="75"/>
      <c r="I64" s="75"/>
      <c r="J64" s="139"/>
      <c r="K64" s="75"/>
      <c r="L64" s="75"/>
      <c r="M64" s="75"/>
      <c r="N64" s="75"/>
      <c r="O64" s="133"/>
    </row>
    <row r="65" ht="21" customHeight="1" spans="1:15">
      <c r="A65" s="253" t="s">
        <v>207</v>
      </c>
      <c r="B65" s="253" t="s">
        <v>208</v>
      </c>
      <c r="C65" s="133">
        <v>40000</v>
      </c>
      <c r="D65" s="139">
        <v>30000</v>
      </c>
      <c r="E65" s="139"/>
      <c r="F65" s="139">
        <v>30000</v>
      </c>
      <c r="G65" s="75"/>
      <c r="H65" s="75"/>
      <c r="I65" s="75"/>
      <c r="J65" s="139">
        <v>10000</v>
      </c>
      <c r="K65" s="75"/>
      <c r="L65" s="75"/>
      <c r="M65" s="75"/>
      <c r="N65" s="75"/>
      <c r="O65" s="133">
        <v>10000</v>
      </c>
    </row>
    <row r="66" ht="21" customHeight="1" spans="1:15">
      <c r="A66" s="254" t="s">
        <v>209</v>
      </c>
      <c r="B66" s="254" t="s">
        <v>210</v>
      </c>
      <c r="C66" s="133">
        <v>40000</v>
      </c>
      <c r="D66" s="139">
        <v>30000</v>
      </c>
      <c r="E66" s="139"/>
      <c r="F66" s="139">
        <v>30000</v>
      </c>
      <c r="G66" s="75"/>
      <c r="H66" s="75"/>
      <c r="I66" s="75"/>
      <c r="J66" s="139">
        <v>10000</v>
      </c>
      <c r="K66" s="75"/>
      <c r="L66" s="75"/>
      <c r="M66" s="75"/>
      <c r="N66" s="75"/>
      <c r="O66" s="133">
        <v>10000</v>
      </c>
    </row>
    <row r="67" ht="21" customHeight="1" spans="1:15">
      <c r="A67" s="253" t="s">
        <v>211</v>
      </c>
      <c r="B67" s="253" t="s">
        <v>212</v>
      </c>
      <c r="C67" s="133">
        <v>4440</v>
      </c>
      <c r="D67" s="139">
        <v>4440</v>
      </c>
      <c r="E67" s="139"/>
      <c r="F67" s="139">
        <v>4440</v>
      </c>
      <c r="G67" s="75"/>
      <c r="H67" s="75"/>
      <c r="I67" s="75"/>
      <c r="J67" s="139"/>
      <c r="K67" s="75"/>
      <c r="L67" s="75"/>
      <c r="M67" s="75"/>
      <c r="N67" s="75"/>
      <c r="O67" s="133"/>
    </row>
    <row r="68" ht="21" customHeight="1" spans="1:15">
      <c r="A68" s="254" t="s">
        <v>213</v>
      </c>
      <c r="B68" s="254" t="s">
        <v>214</v>
      </c>
      <c r="C68" s="133">
        <v>4440</v>
      </c>
      <c r="D68" s="139">
        <v>4440</v>
      </c>
      <c r="E68" s="139"/>
      <c r="F68" s="139">
        <v>4440</v>
      </c>
      <c r="G68" s="75"/>
      <c r="H68" s="75"/>
      <c r="I68" s="75"/>
      <c r="J68" s="139"/>
      <c r="K68" s="75"/>
      <c r="L68" s="75"/>
      <c r="M68" s="75"/>
      <c r="N68" s="75"/>
      <c r="O68" s="133"/>
    </row>
    <row r="69" ht="21" customHeight="1" spans="1:15">
      <c r="A69" s="253" t="s">
        <v>215</v>
      </c>
      <c r="B69" s="253" t="s">
        <v>216</v>
      </c>
      <c r="C69" s="133">
        <v>100000</v>
      </c>
      <c r="D69" s="139">
        <v>100000</v>
      </c>
      <c r="E69" s="139"/>
      <c r="F69" s="139">
        <v>100000</v>
      </c>
      <c r="G69" s="75"/>
      <c r="H69" s="75"/>
      <c r="I69" s="75"/>
      <c r="J69" s="139"/>
      <c r="K69" s="75"/>
      <c r="L69" s="75"/>
      <c r="M69" s="75"/>
      <c r="N69" s="75"/>
      <c r="O69" s="133"/>
    </row>
    <row r="70" ht="21" customHeight="1" spans="1:15">
      <c r="A70" s="254" t="s">
        <v>217</v>
      </c>
      <c r="B70" s="254" t="s">
        <v>218</v>
      </c>
      <c r="C70" s="133">
        <v>15000</v>
      </c>
      <c r="D70" s="139">
        <v>15000</v>
      </c>
      <c r="E70" s="139"/>
      <c r="F70" s="139">
        <v>15000</v>
      </c>
      <c r="G70" s="75"/>
      <c r="H70" s="75"/>
      <c r="I70" s="75"/>
      <c r="J70" s="139"/>
      <c r="K70" s="75"/>
      <c r="L70" s="75"/>
      <c r="M70" s="75"/>
      <c r="N70" s="75"/>
      <c r="O70" s="133"/>
    </row>
    <row r="71" ht="21" customHeight="1" spans="1:15">
      <c r="A71" s="254" t="s">
        <v>219</v>
      </c>
      <c r="B71" s="254" t="s">
        <v>220</v>
      </c>
      <c r="C71" s="133">
        <v>85000</v>
      </c>
      <c r="D71" s="139">
        <v>85000</v>
      </c>
      <c r="E71" s="139"/>
      <c r="F71" s="139">
        <v>85000</v>
      </c>
      <c r="G71" s="75"/>
      <c r="H71" s="75"/>
      <c r="I71" s="75"/>
      <c r="J71" s="139"/>
      <c r="K71" s="75"/>
      <c r="L71" s="75"/>
      <c r="M71" s="75"/>
      <c r="N71" s="75"/>
      <c r="O71" s="133"/>
    </row>
    <row r="72" ht="21" customHeight="1" spans="1:15">
      <c r="A72" s="252" t="s">
        <v>221</v>
      </c>
      <c r="B72" s="252" t="s">
        <v>222</v>
      </c>
      <c r="C72" s="133">
        <v>1836668.6</v>
      </c>
      <c r="D72" s="139">
        <v>1836668.6</v>
      </c>
      <c r="E72" s="139">
        <v>1656668.6</v>
      </c>
      <c r="F72" s="139">
        <v>180000</v>
      </c>
      <c r="G72" s="75"/>
      <c r="H72" s="75"/>
      <c r="I72" s="75"/>
      <c r="J72" s="139"/>
      <c r="K72" s="75"/>
      <c r="L72" s="75"/>
      <c r="M72" s="75"/>
      <c r="N72" s="75"/>
      <c r="O72" s="133"/>
    </row>
    <row r="73" ht="21" customHeight="1" spans="1:15">
      <c r="A73" s="253" t="s">
        <v>223</v>
      </c>
      <c r="B73" s="253" t="s">
        <v>224</v>
      </c>
      <c r="C73" s="133">
        <v>80000</v>
      </c>
      <c r="D73" s="139">
        <v>80000</v>
      </c>
      <c r="E73" s="139"/>
      <c r="F73" s="139">
        <v>80000</v>
      </c>
      <c r="G73" s="75"/>
      <c r="H73" s="75"/>
      <c r="I73" s="75"/>
      <c r="J73" s="139"/>
      <c r="K73" s="75"/>
      <c r="L73" s="75"/>
      <c r="M73" s="75"/>
      <c r="N73" s="75"/>
      <c r="O73" s="133"/>
    </row>
    <row r="74" ht="21" customHeight="1" spans="1:15">
      <c r="A74" s="254" t="s">
        <v>225</v>
      </c>
      <c r="B74" s="254" t="s">
        <v>226</v>
      </c>
      <c r="C74" s="133">
        <v>80000</v>
      </c>
      <c r="D74" s="139">
        <v>80000</v>
      </c>
      <c r="E74" s="139"/>
      <c r="F74" s="139">
        <v>80000</v>
      </c>
      <c r="G74" s="75"/>
      <c r="H74" s="75"/>
      <c r="I74" s="75"/>
      <c r="J74" s="139"/>
      <c r="K74" s="75"/>
      <c r="L74" s="75"/>
      <c r="M74" s="75"/>
      <c r="N74" s="75"/>
      <c r="O74" s="133"/>
    </row>
    <row r="75" ht="21" customHeight="1" spans="1:15">
      <c r="A75" s="253" t="s">
        <v>227</v>
      </c>
      <c r="B75" s="253" t="s">
        <v>228</v>
      </c>
      <c r="C75" s="133">
        <v>552880</v>
      </c>
      <c r="D75" s="139">
        <v>552880</v>
      </c>
      <c r="E75" s="139">
        <v>452880</v>
      </c>
      <c r="F75" s="139">
        <v>100000</v>
      </c>
      <c r="G75" s="75"/>
      <c r="H75" s="75"/>
      <c r="I75" s="75"/>
      <c r="J75" s="139"/>
      <c r="K75" s="75"/>
      <c r="L75" s="75"/>
      <c r="M75" s="75"/>
      <c r="N75" s="75"/>
      <c r="O75" s="133"/>
    </row>
    <row r="76" ht="21" customHeight="1" spans="1:15">
      <c r="A76" s="254" t="s">
        <v>229</v>
      </c>
      <c r="B76" s="254" t="s">
        <v>230</v>
      </c>
      <c r="C76" s="133">
        <v>452880</v>
      </c>
      <c r="D76" s="139">
        <v>452880</v>
      </c>
      <c r="E76" s="139">
        <v>452880</v>
      </c>
      <c r="F76" s="139"/>
      <c r="G76" s="75"/>
      <c r="H76" s="75"/>
      <c r="I76" s="75"/>
      <c r="J76" s="139"/>
      <c r="K76" s="75"/>
      <c r="L76" s="75"/>
      <c r="M76" s="75"/>
      <c r="N76" s="75"/>
      <c r="O76" s="133"/>
    </row>
    <row r="77" ht="21" customHeight="1" spans="1:15">
      <c r="A77" s="254" t="s">
        <v>231</v>
      </c>
      <c r="B77" s="254" t="s">
        <v>232</v>
      </c>
      <c r="C77" s="133">
        <v>100000</v>
      </c>
      <c r="D77" s="139">
        <v>100000</v>
      </c>
      <c r="E77" s="139"/>
      <c r="F77" s="139">
        <v>100000</v>
      </c>
      <c r="G77" s="75"/>
      <c r="H77" s="75"/>
      <c r="I77" s="75"/>
      <c r="J77" s="139"/>
      <c r="K77" s="75"/>
      <c r="L77" s="75"/>
      <c r="M77" s="75"/>
      <c r="N77" s="75"/>
      <c r="O77" s="133"/>
    </row>
    <row r="78" ht="21" customHeight="1" spans="1:15">
      <c r="A78" s="253" t="s">
        <v>233</v>
      </c>
      <c r="B78" s="253" t="s">
        <v>234</v>
      </c>
      <c r="C78" s="133">
        <v>1203788.6</v>
      </c>
      <c r="D78" s="139">
        <v>1203788.6</v>
      </c>
      <c r="E78" s="139">
        <v>1203788.6</v>
      </c>
      <c r="F78" s="139"/>
      <c r="G78" s="75"/>
      <c r="H78" s="75"/>
      <c r="I78" s="75"/>
      <c r="J78" s="139"/>
      <c r="K78" s="75"/>
      <c r="L78" s="75"/>
      <c r="M78" s="75"/>
      <c r="N78" s="75"/>
      <c r="O78" s="133"/>
    </row>
    <row r="79" ht="21" customHeight="1" spans="1:15">
      <c r="A79" s="254" t="s">
        <v>235</v>
      </c>
      <c r="B79" s="254" t="s">
        <v>236</v>
      </c>
      <c r="C79" s="133">
        <v>243796</v>
      </c>
      <c r="D79" s="139">
        <v>243796</v>
      </c>
      <c r="E79" s="139">
        <v>243796</v>
      </c>
      <c r="F79" s="139"/>
      <c r="G79" s="75"/>
      <c r="H79" s="75"/>
      <c r="I79" s="75"/>
      <c r="J79" s="139"/>
      <c r="K79" s="75"/>
      <c r="L79" s="75"/>
      <c r="M79" s="75"/>
      <c r="N79" s="75"/>
      <c r="O79" s="133"/>
    </row>
    <row r="80" ht="21" customHeight="1" spans="1:15">
      <c r="A80" s="254" t="s">
        <v>237</v>
      </c>
      <c r="B80" s="254" t="s">
        <v>238</v>
      </c>
      <c r="C80" s="133">
        <v>383108</v>
      </c>
      <c r="D80" s="139">
        <v>383108</v>
      </c>
      <c r="E80" s="139">
        <v>383108</v>
      </c>
      <c r="F80" s="139"/>
      <c r="G80" s="75"/>
      <c r="H80" s="75"/>
      <c r="I80" s="75"/>
      <c r="J80" s="139"/>
      <c r="K80" s="75"/>
      <c r="L80" s="75"/>
      <c r="M80" s="75"/>
      <c r="N80" s="75"/>
      <c r="O80" s="133"/>
    </row>
    <row r="81" ht="21" customHeight="1" spans="1:15">
      <c r="A81" s="254" t="s">
        <v>239</v>
      </c>
      <c r="B81" s="254" t="s">
        <v>240</v>
      </c>
      <c r="C81" s="133">
        <v>511601</v>
      </c>
      <c r="D81" s="139">
        <v>511601</v>
      </c>
      <c r="E81" s="139">
        <v>511601</v>
      </c>
      <c r="F81" s="139"/>
      <c r="G81" s="75"/>
      <c r="H81" s="75"/>
      <c r="I81" s="75"/>
      <c r="J81" s="139"/>
      <c r="K81" s="75"/>
      <c r="L81" s="75"/>
      <c r="M81" s="75"/>
      <c r="N81" s="75"/>
      <c r="O81" s="133"/>
    </row>
    <row r="82" ht="21" customHeight="1" spans="1:15">
      <c r="A82" s="254" t="s">
        <v>241</v>
      </c>
      <c r="B82" s="254" t="s">
        <v>242</v>
      </c>
      <c r="C82" s="133">
        <v>65283.6</v>
      </c>
      <c r="D82" s="139">
        <v>65283.6</v>
      </c>
      <c r="E82" s="139">
        <v>65283.6</v>
      </c>
      <c r="F82" s="139"/>
      <c r="G82" s="75"/>
      <c r="H82" s="75"/>
      <c r="I82" s="75"/>
      <c r="J82" s="139"/>
      <c r="K82" s="75"/>
      <c r="L82" s="75"/>
      <c r="M82" s="75"/>
      <c r="N82" s="75"/>
      <c r="O82" s="133"/>
    </row>
    <row r="83" ht="21" customHeight="1" spans="1:15">
      <c r="A83" s="252" t="s">
        <v>243</v>
      </c>
      <c r="B83" s="252" t="s">
        <v>244</v>
      </c>
      <c r="C83" s="133">
        <v>21768339.76</v>
      </c>
      <c r="D83" s="139">
        <v>19498339.76</v>
      </c>
      <c r="E83" s="139">
        <v>17217339.76</v>
      </c>
      <c r="F83" s="139">
        <v>2281000</v>
      </c>
      <c r="G83" s="75"/>
      <c r="H83" s="75"/>
      <c r="I83" s="75"/>
      <c r="J83" s="139">
        <v>2270000</v>
      </c>
      <c r="K83" s="75"/>
      <c r="L83" s="75"/>
      <c r="M83" s="75"/>
      <c r="N83" s="75"/>
      <c r="O83" s="133">
        <v>2270000</v>
      </c>
    </row>
    <row r="84" ht="21" customHeight="1" spans="1:15">
      <c r="A84" s="253" t="s">
        <v>245</v>
      </c>
      <c r="B84" s="253" t="s">
        <v>246</v>
      </c>
      <c r="C84" s="133">
        <v>19753339.76</v>
      </c>
      <c r="D84" s="139">
        <v>17483339.76</v>
      </c>
      <c r="E84" s="139">
        <v>17217339.76</v>
      </c>
      <c r="F84" s="139">
        <v>266000</v>
      </c>
      <c r="G84" s="75"/>
      <c r="H84" s="75"/>
      <c r="I84" s="75"/>
      <c r="J84" s="139">
        <v>2270000</v>
      </c>
      <c r="K84" s="75"/>
      <c r="L84" s="75"/>
      <c r="M84" s="75"/>
      <c r="N84" s="75"/>
      <c r="O84" s="133">
        <v>2270000</v>
      </c>
    </row>
    <row r="85" ht="21" customHeight="1" spans="1:15">
      <c r="A85" s="254" t="s">
        <v>247</v>
      </c>
      <c r="B85" s="254" t="s">
        <v>113</v>
      </c>
      <c r="C85" s="133">
        <v>15266627.76</v>
      </c>
      <c r="D85" s="139">
        <v>15266627.76</v>
      </c>
      <c r="E85" s="139">
        <v>15000627.76</v>
      </c>
      <c r="F85" s="139">
        <v>266000</v>
      </c>
      <c r="G85" s="75"/>
      <c r="H85" s="75"/>
      <c r="I85" s="75"/>
      <c r="J85" s="139"/>
      <c r="K85" s="75"/>
      <c r="L85" s="75"/>
      <c r="M85" s="75"/>
      <c r="N85" s="75"/>
      <c r="O85" s="133"/>
    </row>
    <row r="86" ht="21" customHeight="1" spans="1:15">
      <c r="A86" s="254" t="s">
        <v>248</v>
      </c>
      <c r="B86" s="254" t="s">
        <v>249</v>
      </c>
      <c r="C86" s="133">
        <v>4486712</v>
      </c>
      <c r="D86" s="139">
        <v>2216712</v>
      </c>
      <c r="E86" s="139">
        <v>2216712</v>
      </c>
      <c r="F86" s="139"/>
      <c r="G86" s="75"/>
      <c r="H86" s="75"/>
      <c r="I86" s="75"/>
      <c r="J86" s="139">
        <v>2270000</v>
      </c>
      <c r="K86" s="75"/>
      <c r="L86" s="75"/>
      <c r="M86" s="75"/>
      <c r="N86" s="75"/>
      <c r="O86" s="133">
        <v>2270000</v>
      </c>
    </row>
    <row r="87" ht="21" customHeight="1" spans="1:15">
      <c r="A87" s="253" t="s">
        <v>250</v>
      </c>
      <c r="B87" s="253" t="s">
        <v>251</v>
      </c>
      <c r="C87" s="133">
        <v>100000</v>
      </c>
      <c r="D87" s="139">
        <v>100000</v>
      </c>
      <c r="E87" s="139"/>
      <c r="F87" s="139">
        <v>100000</v>
      </c>
      <c r="G87" s="75"/>
      <c r="H87" s="75"/>
      <c r="I87" s="75"/>
      <c r="J87" s="139"/>
      <c r="K87" s="75"/>
      <c r="L87" s="75"/>
      <c r="M87" s="75"/>
      <c r="N87" s="75"/>
      <c r="O87" s="133"/>
    </row>
    <row r="88" ht="21" customHeight="1" spans="1:15">
      <c r="A88" s="254" t="s">
        <v>252</v>
      </c>
      <c r="B88" s="254" t="s">
        <v>253</v>
      </c>
      <c r="C88" s="133">
        <v>100000</v>
      </c>
      <c r="D88" s="139">
        <v>100000</v>
      </c>
      <c r="E88" s="139"/>
      <c r="F88" s="139">
        <v>100000</v>
      </c>
      <c r="G88" s="75"/>
      <c r="H88" s="75"/>
      <c r="I88" s="75"/>
      <c r="J88" s="139"/>
      <c r="K88" s="75"/>
      <c r="L88" s="75"/>
      <c r="M88" s="75"/>
      <c r="N88" s="75"/>
      <c r="O88" s="133"/>
    </row>
    <row r="89" ht="21" customHeight="1" spans="1:15">
      <c r="A89" s="253" t="s">
        <v>254</v>
      </c>
      <c r="B89" s="253" t="s">
        <v>255</v>
      </c>
      <c r="C89" s="133">
        <v>1865000</v>
      </c>
      <c r="D89" s="139">
        <v>1865000</v>
      </c>
      <c r="E89" s="139"/>
      <c r="F89" s="139">
        <v>1865000</v>
      </c>
      <c r="G89" s="75"/>
      <c r="H89" s="75"/>
      <c r="I89" s="75"/>
      <c r="J89" s="139"/>
      <c r="K89" s="75"/>
      <c r="L89" s="75"/>
      <c r="M89" s="75"/>
      <c r="N89" s="75"/>
      <c r="O89" s="133"/>
    </row>
    <row r="90" ht="21" customHeight="1" spans="1:15">
      <c r="A90" s="254" t="s">
        <v>256</v>
      </c>
      <c r="B90" s="254" t="s">
        <v>255</v>
      </c>
      <c r="C90" s="133">
        <v>1865000</v>
      </c>
      <c r="D90" s="139">
        <v>1865000</v>
      </c>
      <c r="E90" s="139"/>
      <c r="F90" s="139">
        <v>1865000</v>
      </c>
      <c r="G90" s="75"/>
      <c r="H90" s="75"/>
      <c r="I90" s="75"/>
      <c r="J90" s="139"/>
      <c r="K90" s="75"/>
      <c r="L90" s="75"/>
      <c r="M90" s="75"/>
      <c r="N90" s="75"/>
      <c r="O90" s="133"/>
    </row>
    <row r="91" ht="21" customHeight="1" spans="1:15">
      <c r="A91" s="253" t="s">
        <v>257</v>
      </c>
      <c r="B91" s="253" t="s">
        <v>258</v>
      </c>
      <c r="C91" s="133">
        <v>50000</v>
      </c>
      <c r="D91" s="139">
        <v>50000</v>
      </c>
      <c r="E91" s="139"/>
      <c r="F91" s="139">
        <v>50000</v>
      </c>
      <c r="G91" s="75"/>
      <c r="H91" s="75"/>
      <c r="I91" s="75"/>
      <c r="J91" s="139"/>
      <c r="K91" s="75"/>
      <c r="L91" s="75"/>
      <c r="M91" s="75"/>
      <c r="N91" s="75"/>
      <c r="O91" s="133"/>
    </row>
    <row r="92" ht="21" customHeight="1" spans="1:15">
      <c r="A92" s="254" t="s">
        <v>259</v>
      </c>
      <c r="B92" s="254" t="s">
        <v>258</v>
      </c>
      <c r="C92" s="133">
        <v>50000</v>
      </c>
      <c r="D92" s="139">
        <v>50000</v>
      </c>
      <c r="E92" s="139"/>
      <c r="F92" s="139">
        <v>50000</v>
      </c>
      <c r="G92" s="75"/>
      <c r="H92" s="75"/>
      <c r="I92" s="75"/>
      <c r="J92" s="139"/>
      <c r="K92" s="75"/>
      <c r="L92" s="75"/>
      <c r="M92" s="75"/>
      <c r="N92" s="75"/>
      <c r="O92" s="133"/>
    </row>
    <row r="93" ht="21" customHeight="1" spans="1:15">
      <c r="A93" s="252" t="s">
        <v>260</v>
      </c>
      <c r="B93" s="252" t="s">
        <v>261</v>
      </c>
      <c r="C93" s="133">
        <v>326152</v>
      </c>
      <c r="D93" s="139">
        <v>326152</v>
      </c>
      <c r="E93" s="139">
        <v>316152</v>
      </c>
      <c r="F93" s="139">
        <v>10000</v>
      </c>
      <c r="G93" s="75"/>
      <c r="H93" s="75"/>
      <c r="I93" s="75"/>
      <c r="J93" s="139"/>
      <c r="K93" s="75"/>
      <c r="L93" s="75"/>
      <c r="M93" s="75"/>
      <c r="N93" s="75"/>
      <c r="O93" s="133"/>
    </row>
    <row r="94" ht="21" customHeight="1" spans="1:15">
      <c r="A94" s="253" t="s">
        <v>262</v>
      </c>
      <c r="B94" s="253" t="s">
        <v>263</v>
      </c>
      <c r="C94" s="133">
        <v>326152</v>
      </c>
      <c r="D94" s="139">
        <v>326152</v>
      </c>
      <c r="E94" s="139">
        <v>316152</v>
      </c>
      <c r="F94" s="139">
        <v>10000</v>
      </c>
      <c r="G94" s="75"/>
      <c r="H94" s="75"/>
      <c r="I94" s="75"/>
      <c r="J94" s="139"/>
      <c r="K94" s="75"/>
      <c r="L94" s="75"/>
      <c r="M94" s="75"/>
      <c r="N94" s="75"/>
      <c r="O94" s="133"/>
    </row>
    <row r="95" ht="21" customHeight="1" spans="1:15">
      <c r="A95" s="254" t="s">
        <v>264</v>
      </c>
      <c r="B95" s="254" t="s">
        <v>265</v>
      </c>
      <c r="C95" s="133">
        <v>326152</v>
      </c>
      <c r="D95" s="139">
        <v>326152</v>
      </c>
      <c r="E95" s="139">
        <v>316152</v>
      </c>
      <c r="F95" s="139">
        <v>10000</v>
      </c>
      <c r="G95" s="75"/>
      <c r="H95" s="75"/>
      <c r="I95" s="75"/>
      <c r="J95" s="139"/>
      <c r="K95" s="75"/>
      <c r="L95" s="75"/>
      <c r="M95" s="75"/>
      <c r="N95" s="75"/>
      <c r="O95" s="133"/>
    </row>
    <row r="96" ht="21" customHeight="1" spans="1:15">
      <c r="A96" s="252" t="s">
        <v>266</v>
      </c>
      <c r="B96" s="252" t="s">
        <v>267</v>
      </c>
      <c r="C96" s="133">
        <v>2318496</v>
      </c>
      <c r="D96" s="139">
        <v>2318496</v>
      </c>
      <c r="E96" s="139">
        <v>2318496</v>
      </c>
      <c r="F96" s="139"/>
      <c r="G96" s="75"/>
      <c r="H96" s="75"/>
      <c r="I96" s="75"/>
      <c r="J96" s="139"/>
      <c r="K96" s="75"/>
      <c r="L96" s="75"/>
      <c r="M96" s="75"/>
      <c r="N96" s="75"/>
      <c r="O96" s="133"/>
    </row>
    <row r="97" ht="21" customHeight="1" spans="1:15">
      <c r="A97" s="253" t="s">
        <v>268</v>
      </c>
      <c r="B97" s="253" t="s">
        <v>269</v>
      </c>
      <c r="C97" s="133">
        <v>2318496</v>
      </c>
      <c r="D97" s="139">
        <v>2318496</v>
      </c>
      <c r="E97" s="139">
        <v>2318496</v>
      </c>
      <c r="F97" s="139"/>
      <c r="G97" s="75"/>
      <c r="H97" s="75"/>
      <c r="I97" s="75"/>
      <c r="J97" s="139"/>
      <c r="K97" s="75"/>
      <c r="L97" s="75"/>
      <c r="M97" s="75"/>
      <c r="N97" s="75"/>
      <c r="O97" s="133"/>
    </row>
    <row r="98" ht="21" customHeight="1" spans="1:15">
      <c r="A98" s="254" t="s">
        <v>270</v>
      </c>
      <c r="B98" s="254" t="s">
        <v>271</v>
      </c>
      <c r="C98" s="133">
        <v>2318496</v>
      </c>
      <c r="D98" s="139">
        <v>2318496</v>
      </c>
      <c r="E98" s="139">
        <v>2318496</v>
      </c>
      <c r="F98" s="139"/>
      <c r="G98" s="75"/>
      <c r="H98" s="75"/>
      <c r="I98" s="75"/>
      <c r="J98" s="139"/>
      <c r="K98" s="75"/>
      <c r="L98" s="75"/>
      <c r="M98" s="75"/>
      <c r="N98" s="75"/>
      <c r="O98" s="133"/>
    </row>
    <row r="99" ht="21" customHeight="1" spans="1:15">
      <c r="A99" s="257" t="s">
        <v>55</v>
      </c>
      <c r="B99" s="33"/>
      <c r="C99" s="139">
        <v>55311440.28</v>
      </c>
      <c r="D99" s="139">
        <v>52396680.28</v>
      </c>
      <c r="E99" s="139">
        <v>42854520.28</v>
      </c>
      <c r="F99" s="139">
        <v>9542160</v>
      </c>
      <c r="G99" s="139"/>
      <c r="H99" s="139"/>
      <c r="I99" s="139"/>
      <c r="J99" s="139">
        <v>2914760</v>
      </c>
      <c r="K99" s="139"/>
      <c r="L99" s="139"/>
      <c r="M99" s="139"/>
      <c r="N99" s="139"/>
      <c r="O99" s="139">
        <v>2914760</v>
      </c>
    </row>
  </sheetData>
  <mergeCells count="12">
    <mergeCell ref="A2:O2"/>
    <mergeCell ref="A3:O3"/>
    <mergeCell ref="A4:B4"/>
    <mergeCell ref="D5:F5"/>
    <mergeCell ref="J5:O5"/>
    <mergeCell ref="A99:B9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8" sqref="D8:D30"/>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0"/>
      <c r="B2" s="44"/>
      <c r="C2" s="44"/>
      <c r="D2" s="44" t="s">
        <v>272</v>
      </c>
    </row>
    <row r="3" ht="41.25" customHeight="1" spans="1:1">
      <c r="A3" s="39" t="str">
        <f>"2025"&amp;"年部门财政拨款收支预算总表"</f>
        <v>2025年部门财政拨款收支预算总表</v>
      </c>
    </row>
    <row r="4" ht="17.25" customHeight="1" spans="1:4">
      <c r="A4" s="42" t="str">
        <f>"单位名称："&amp;"昆明市西山区人民政府福海街道办事处"</f>
        <v>单位名称：昆明市西山区人民政府福海街道办事处</v>
      </c>
      <c r="B4" s="233"/>
      <c r="D4" s="44" t="s">
        <v>1</v>
      </c>
    </row>
    <row r="5" ht="17.25" customHeight="1" spans="1:4">
      <c r="A5" s="234" t="s">
        <v>2</v>
      </c>
      <c r="B5" s="235"/>
      <c r="C5" s="234" t="s">
        <v>3</v>
      </c>
      <c r="D5" s="235"/>
    </row>
    <row r="6" ht="18.75" customHeight="1" spans="1:4">
      <c r="A6" s="234" t="s">
        <v>4</v>
      </c>
      <c r="B6" s="234" t="s">
        <v>5</v>
      </c>
      <c r="C6" s="234" t="s">
        <v>6</v>
      </c>
      <c r="D6" s="234" t="s">
        <v>5</v>
      </c>
    </row>
    <row r="7" ht="16.5" customHeight="1" spans="1:4">
      <c r="A7" s="236" t="s">
        <v>273</v>
      </c>
      <c r="B7" s="237">
        <v>52396680.28</v>
      </c>
      <c r="C7" s="236" t="s">
        <v>274</v>
      </c>
      <c r="D7" s="237">
        <v>52396680.28</v>
      </c>
    </row>
    <row r="8" ht="16.5" customHeight="1" spans="1:4">
      <c r="A8" s="236" t="s">
        <v>275</v>
      </c>
      <c r="B8" s="237">
        <v>52396680.28</v>
      </c>
      <c r="C8" s="236" t="s">
        <v>276</v>
      </c>
      <c r="D8" s="237">
        <v>23061321.2</v>
      </c>
    </row>
    <row r="9" ht="16.5" customHeight="1" spans="1:4">
      <c r="A9" s="236" t="s">
        <v>277</v>
      </c>
      <c r="B9" s="75"/>
      <c r="C9" s="236" t="s">
        <v>278</v>
      </c>
      <c r="D9" s="237"/>
    </row>
    <row r="10" ht="16.5" customHeight="1" spans="1:4">
      <c r="A10" s="236" t="s">
        <v>279</v>
      </c>
      <c r="B10" s="75"/>
      <c r="C10" s="236" t="s">
        <v>280</v>
      </c>
      <c r="D10" s="237">
        <v>30000</v>
      </c>
    </row>
    <row r="11" ht="16.5" customHeight="1" spans="1:4">
      <c r="A11" s="236" t="s">
        <v>281</v>
      </c>
      <c r="B11" s="75"/>
      <c r="C11" s="236" t="s">
        <v>282</v>
      </c>
      <c r="D11" s="237">
        <v>48000</v>
      </c>
    </row>
    <row r="12" ht="16.5" customHeight="1" spans="1:4">
      <c r="A12" s="236" t="s">
        <v>275</v>
      </c>
      <c r="B12" s="75"/>
      <c r="C12" s="236" t="s">
        <v>283</v>
      </c>
      <c r="D12" s="237"/>
    </row>
    <row r="13" ht="16.5" customHeight="1" spans="1:4">
      <c r="A13" s="238" t="s">
        <v>277</v>
      </c>
      <c r="B13" s="75"/>
      <c r="C13" s="64" t="s">
        <v>284</v>
      </c>
      <c r="D13" s="133">
        <v>84000</v>
      </c>
    </row>
    <row r="14" ht="16.5" customHeight="1" spans="1:4">
      <c r="A14" s="238" t="s">
        <v>279</v>
      </c>
      <c r="B14" s="75"/>
      <c r="C14" s="64" t="s">
        <v>285</v>
      </c>
      <c r="D14" s="133">
        <v>336400</v>
      </c>
    </row>
    <row r="15" ht="16.5" customHeight="1" spans="1:4">
      <c r="A15" s="239"/>
      <c r="B15" s="75"/>
      <c r="C15" s="64" t="s">
        <v>286</v>
      </c>
      <c r="D15" s="133">
        <v>4857302.72</v>
      </c>
    </row>
    <row r="16" ht="16.5" customHeight="1" spans="1:4">
      <c r="A16" s="239"/>
      <c r="B16" s="75"/>
      <c r="C16" s="64" t="s">
        <v>287</v>
      </c>
      <c r="D16" s="133">
        <v>1836668.6</v>
      </c>
    </row>
    <row r="17" ht="16.5" customHeight="1" spans="1:4">
      <c r="A17" s="239"/>
      <c r="B17" s="75"/>
      <c r="C17" s="64" t="s">
        <v>288</v>
      </c>
      <c r="D17" s="133"/>
    </row>
    <row r="18" ht="16.5" customHeight="1" spans="1:4">
      <c r="A18" s="239"/>
      <c r="B18" s="75"/>
      <c r="C18" s="64" t="s">
        <v>289</v>
      </c>
      <c r="D18" s="133">
        <v>19498339.76</v>
      </c>
    </row>
    <row r="19" ht="16.5" customHeight="1" spans="1:4">
      <c r="A19" s="239"/>
      <c r="B19" s="75"/>
      <c r="C19" s="64" t="s">
        <v>290</v>
      </c>
      <c r="D19" s="133">
        <v>326152</v>
      </c>
    </row>
    <row r="20" ht="16.5" customHeight="1" spans="1:4">
      <c r="A20" s="239"/>
      <c r="B20" s="75"/>
      <c r="C20" s="64" t="s">
        <v>291</v>
      </c>
      <c r="D20" s="133"/>
    </row>
    <row r="21" ht="16.5" customHeight="1" spans="1:4">
      <c r="A21" s="239"/>
      <c r="B21" s="75"/>
      <c r="C21" s="64" t="s">
        <v>292</v>
      </c>
      <c r="D21" s="133"/>
    </row>
    <row r="22" ht="16.5" customHeight="1" spans="1:4">
      <c r="A22" s="239"/>
      <c r="B22" s="75"/>
      <c r="C22" s="64" t="s">
        <v>293</v>
      </c>
      <c r="D22" s="133"/>
    </row>
    <row r="23" ht="16.5" customHeight="1" spans="1:4">
      <c r="A23" s="239"/>
      <c r="B23" s="75"/>
      <c r="C23" s="64" t="s">
        <v>294</v>
      </c>
      <c r="D23" s="133"/>
    </row>
    <row r="24" ht="16.5" customHeight="1" spans="1:4">
      <c r="A24" s="239"/>
      <c r="B24" s="75"/>
      <c r="C24" s="64" t="s">
        <v>295</v>
      </c>
      <c r="D24" s="133"/>
    </row>
    <row r="25" ht="16.5" customHeight="1" spans="1:4">
      <c r="A25" s="239"/>
      <c r="B25" s="75"/>
      <c r="C25" s="64" t="s">
        <v>296</v>
      </c>
      <c r="D25" s="133"/>
    </row>
    <row r="26" ht="16.5" customHeight="1" spans="1:4">
      <c r="A26" s="239"/>
      <c r="B26" s="75"/>
      <c r="C26" s="64" t="s">
        <v>297</v>
      </c>
      <c r="D26" s="133">
        <v>2318496</v>
      </c>
    </row>
    <row r="27" ht="16.5" customHeight="1" spans="1:4">
      <c r="A27" s="239"/>
      <c r="B27" s="75"/>
      <c r="C27" s="64" t="s">
        <v>298</v>
      </c>
      <c r="D27" s="133"/>
    </row>
    <row r="28" ht="16.5" customHeight="1" spans="1:4">
      <c r="A28" s="239"/>
      <c r="B28" s="75"/>
      <c r="C28" s="64" t="s">
        <v>299</v>
      </c>
      <c r="D28" s="133"/>
    </row>
    <row r="29" ht="16.5" customHeight="1" spans="1:4">
      <c r="A29" s="239"/>
      <c r="B29" s="75"/>
      <c r="C29" s="64" t="s">
        <v>300</v>
      </c>
      <c r="D29" s="133"/>
    </row>
    <row r="30" ht="16.5" customHeight="1" spans="1:4">
      <c r="A30" s="239"/>
      <c r="B30" s="75"/>
      <c r="C30" s="64" t="s">
        <v>301</v>
      </c>
      <c r="D30" s="133"/>
    </row>
    <row r="31" ht="16.5" customHeight="1" spans="1:4">
      <c r="A31" s="239"/>
      <c r="B31" s="75"/>
      <c r="C31" s="64" t="s">
        <v>302</v>
      </c>
      <c r="D31" s="133"/>
    </row>
    <row r="32" ht="16.5" customHeight="1" spans="1:4">
      <c r="A32" s="239"/>
      <c r="B32" s="75"/>
      <c r="C32" s="238" t="s">
        <v>303</v>
      </c>
      <c r="D32" s="133"/>
    </row>
    <row r="33" ht="16.5" customHeight="1" spans="1:4">
      <c r="A33" s="239"/>
      <c r="B33" s="75"/>
      <c r="C33" s="238" t="s">
        <v>304</v>
      </c>
      <c r="D33" s="133"/>
    </row>
    <row r="34" ht="16.5" customHeight="1" spans="1:4">
      <c r="A34" s="239"/>
      <c r="B34" s="75"/>
      <c r="C34" s="28" t="s">
        <v>305</v>
      </c>
      <c r="D34" s="240"/>
    </row>
    <row r="35" ht="15" customHeight="1" spans="1:4">
      <c r="A35" s="241" t="s">
        <v>50</v>
      </c>
      <c r="B35" s="242">
        <v>52396680.28</v>
      </c>
      <c r="C35" s="241" t="s">
        <v>51</v>
      </c>
      <c r="D35" s="243">
        <v>52396680.28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7"/>
  <sheetViews>
    <sheetView showZeros="0" workbookViewId="0">
      <pane ySplit="1" topLeftCell="A11" activePane="bottomLeft" state="frozen"/>
      <selection/>
      <selection pane="bottomLeft" activeCell="M9" sqref="M9"/>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22"/>
      <c r="F2" s="66"/>
      <c r="G2" s="223" t="s">
        <v>306</v>
      </c>
    </row>
    <row r="3" ht="41.25" customHeight="1" spans="1:7">
      <c r="A3" s="153" t="str">
        <f>"2025"&amp;"年一般公共预算支出预算表（按功能科目分类）"</f>
        <v>2025年一般公共预算支出预算表（按功能科目分类）</v>
      </c>
      <c r="B3" s="153"/>
      <c r="C3" s="153"/>
      <c r="D3" s="153"/>
      <c r="E3" s="153"/>
      <c r="F3" s="153"/>
      <c r="G3" s="153"/>
    </row>
    <row r="4" ht="18" customHeight="1" spans="1:7">
      <c r="A4" s="6" t="str">
        <f>"单位名称："&amp;"昆明市西山区人民政府福海街道办事处"</f>
        <v>单位名称：昆明市西山区人民政府福海街道办事处</v>
      </c>
      <c r="F4" s="149"/>
      <c r="G4" s="223" t="s">
        <v>1</v>
      </c>
    </row>
    <row r="5" ht="20.25" customHeight="1" spans="1:7">
      <c r="A5" s="224" t="s">
        <v>307</v>
      </c>
      <c r="B5" s="225"/>
      <c r="C5" s="154" t="s">
        <v>55</v>
      </c>
      <c r="D5" s="226" t="s">
        <v>76</v>
      </c>
      <c r="E5" s="13"/>
      <c r="F5" s="14"/>
      <c r="G5" s="227" t="s">
        <v>77</v>
      </c>
    </row>
    <row r="6" ht="20.25" customHeight="1" spans="1:7">
      <c r="A6" s="228" t="s">
        <v>73</v>
      </c>
      <c r="B6" s="228" t="s">
        <v>74</v>
      </c>
      <c r="C6" s="20"/>
      <c r="D6" s="159" t="s">
        <v>57</v>
      </c>
      <c r="E6" s="159" t="s">
        <v>308</v>
      </c>
      <c r="F6" s="159" t="s">
        <v>309</v>
      </c>
      <c r="G6" s="229"/>
    </row>
    <row r="7" ht="15" customHeight="1" spans="1:7">
      <c r="A7" s="54" t="s">
        <v>83</v>
      </c>
      <c r="B7" s="54" t="s">
        <v>84</v>
      </c>
      <c r="C7" s="54" t="s">
        <v>85</v>
      </c>
      <c r="D7" s="54" t="s">
        <v>86</v>
      </c>
      <c r="E7" s="54" t="s">
        <v>87</v>
      </c>
      <c r="F7" s="54" t="s">
        <v>88</v>
      </c>
      <c r="G7" s="54" t="s">
        <v>89</v>
      </c>
    </row>
    <row r="8" ht="18" customHeight="1" spans="1:7">
      <c r="A8" s="98" t="s">
        <v>98</v>
      </c>
      <c r="B8" s="98" t="s">
        <v>99</v>
      </c>
      <c r="C8" s="196">
        <v>23061321.2</v>
      </c>
      <c r="D8" s="230">
        <v>18401121.2</v>
      </c>
      <c r="E8" s="230">
        <v>16651718.04</v>
      </c>
      <c r="F8" s="230">
        <v>1749403.16</v>
      </c>
      <c r="G8" s="230">
        <v>4660200</v>
      </c>
    </row>
    <row r="9" ht="18" customHeight="1" spans="1:7">
      <c r="A9" s="166" t="s">
        <v>100</v>
      </c>
      <c r="B9" s="166" t="s">
        <v>101</v>
      </c>
      <c r="C9" s="196">
        <v>106000</v>
      </c>
      <c r="D9" s="230"/>
      <c r="E9" s="230"/>
      <c r="F9" s="230"/>
      <c r="G9" s="230">
        <v>106000</v>
      </c>
    </row>
    <row r="10" ht="18" customHeight="1" spans="1:7">
      <c r="A10" s="231" t="s">
        <v>102</v>
      </c>
      <c r="B10" s="231" t="s">
        <v>103</v>
      </c>
      <c r="C10" s="196">
        <v>106000</v>
      </c>
      <c r="D10" s="230"/>
      <c r="E10" s="230"/>
      <c r="F10" s="230"/>
      <c r="G10" s="230">
        <v>106000</v>
      </c>
    </row>
    <row r="11" ht="18" customHeight="1" spans="1:7">
      <c r="A11" s="166" t="s">
        <v>104</v>
      </c>
      <c r="B11" s="166" t="s">
        <v>105</v>
      </c>
      <c r="C11" s="196">
        <v>10000</v>
      </c>
      <c r="D11" s="230"/>
      <c r="E11" s="230"/>
      <c r="F11" s="230"/>
      <c r="G11" s="230">
        <v>10000</v>
      </c>
    </row>
    <row r="12" ht="18" customHeight="1" spans="1:7">
      <c r="A12" s="231" t="s">
        <v>106</v>
      </c>
      <c r="B12" s="231" t="s">
        <v>107</v>
      </c>
      <c r="C12" s="196">
        <v>10000</v>
      </c>
      <c r="D12" s="230"/>
      <c r="E12" s="230"/>
      <c r="F12" s="230"/>
      <c r="G12" s="230">
        <v>10000</v>
      </c>
    </row>
    <row r="13" ht="18" customHeight="1" spans="1:7">
      <c r="A13" s="166" t="s">
        <v>108</v>
      </c>
      <c r="B13" s="166" t="s">
        <v>109</v>
      </c>
      <c r="C13" s="196">
        <v>21420865.2</v>
      </c>
      <c r="D13" s="230">
        <v>17939865.2</v>
      </c>
      <c r="E13" s="230">
        <v>16190462.04</v>
      </c>
      <c r="F13" s="230">
        <v>1749403.16</v>
      </c>
      <c r="G13" s="230">
        <v>3481000</v>
      </c>
    </row>
    <row r="14" ht="18" customHeight="1" spans="1:7">
      <c r="A14" s="231" t="s">
        <v>110</v>
      </c>
      <c r="B14" s="231" t="s">
        <v>111</v>
      </c>
      <c r="C14" s="196">
        <v>17939865.2</v>
      </c>
      <c r="D14" s="230">
        <v>17939865.2</v>
      </c>
      <c r="E14" s="230">
        <v>16190462.04</v>
      </c>
      <c r="F14" s="230">
        <v>1749403.16</v>
      </c>
      <c r="G14" s="230"/>
    </row>
    <row r="15" ht="18" customHeight="1" spans="1:7">
      <c r="A15" s="231" t="s">
        <v>112</v>
      </c>
      <c r="B15" s="231" t="s">
        <v>113</v>
      </c>
      <c r="C15" s="196">
        <v>3481000</v>
      </c>
      <c r="D15" s="230"/>
      <c r="E15" s="230"/>
      <c r="F15" s="230"/>
      <c r="G15" s="230">
        <v>3481000</v>
      </c>
    </row>
    <row r="16" ht="18" customHeight="1" spans="1:7">
      <c r="A16" s="166" t="s">
        <v>116</v>
      </c>
      <c r="B16" s="166" t="s">
        <v>117</v>
      </c>
      <c r="C16" s="196">
        <v>455056</v>
      </c>
      <c r="D16" s="230">
        <v>420456</v>
      </c>
      <c r="E16" s="230">
        <v>420456</v>
      </c>
      <c r="F16" s="230"/>
      <c r="G16" s="230">
        <v>34600</v>
      </c>
    </row>
    <row r="17" ht="18" customHeight="1" spans="1:7">
      <c r="A17" s="231" t="s">
        <v>118</v>
      </c>
      <c r="B17" s="231" t="s">
        <v>119</v>
      </c>
      <c r="C17" s="196">
        <v>34600</v>
      </c>
      <c r="D17" s="230"/>
      <c r="E17" s="230"/>
      <c r="F17" s="230"/>
      <c r="G17" s="230">
        <v>34600</v>
      </c>
    </row>
    <row r="18" ht="18" customHeight="1" spans="1:7">
      <c r="A18" s="231" t="s">
        <v>120</v>
      </c>
      <c r="B18" s="231" t="s">
        <v>121</v>
      </c>
      <c r="C18" s="196">
        <v>420456</v>
      </c>
      <c r="D18" s="230">
        <v>420456</v>
      </c>
      <c r="E18" s="230">
        <v>420456</v>
      </c>
      <c r="F18" s="230"/>
      <c r="G18" s="230"/>
    </row>
    <row r="19" ht="18" customHeight="1" spans="1:7">
      <c r="A19" s="166" t="s">
        <v>122</v>
      </c>
      <c r="B19" s="166" t="s">
        <v>123</v>
      </c>
      <c r="C19" s="196">
        <v>20000</v>
      </c>
      <c r="D19" s="230"/>
      <c r="E19" s="230"/>
      <c r="F19" s="230"/>
      <c r="G19" s="230">
        <v>20000</v>
      </c>
    </row>
    <row r="20" ht="18" customHeight="1" spans="1:7">
      <c r="A20" s="231" t="s">
        <v>124</v>
      </c>
      <c r="B20" s="231" t="s">
        <v>125</v>
      </c>
      <c r="C20" s="196">
        <v>20000</v>
      </c>
      <c r="D20" s="230"/>
      <c r="E20" s="230"/>
      <c r="F20" s="230"/>
      <c r="G20" s="230">
        <v>20000</v>
      </c>
    </row>
    <row r="21" ht="18" customHeight="1" spans="1:7">
      <c r="A21" s="166" t="s">
        <v>126</v>
      </c>
      <c r="B21" s="166" t="s">
        <v>127</v>
      </c>
      <c r="C21" s="196">
        <v>67400</v>
      </c>
      <c r="D21" s="230">
        <v>40800</v>
      </c>
      <c r="E21" s="230">
        <v>40800</v>
      </c>
      <c r="F21" s="230"/>
      <c r="G21" s="230">
        <v>26600</v>
      </c>
    </row>
    <row r="22" ht="18" customHeight="1" spans="1:7">
      <c r="A22" s="231" t="s">
        <v>128</v>
      </c>
      <c r="B22" s="231" t="s">
        <v>129</v>
      </c>
      <c r="C22" s="196">
        <v>67400</v>
      </c>
      <c r="D22" s="230">
        <v>40800</v>
      </c>
      <c r="E22" s="230">
        <v>40800</v>
      </c>
      <c r="F22" s="230"/>
      <c r="G22" s="230">
        <v>26600</v>
      </c>
    </row>
    <row r="23" ht="18" customHeight="1" spans="1:7">
      <c r="A23" s="166" t="s">
        <v>130</v>
      </c>
      <c r="B23" s="166" t="s">
        <v>131</v>
      </c>
      <c r="C23" s="196">
        <v>852000</v>
      </c>
      <c r="D23" s="230"/>
      <c r="E23" s="230"/>
      <c r="F23" s="230"/>
      <c r="G23" s="230">
        <v>852000</v>
      </c>
    </row>
    <row r="24" ht="18" customHeight="1" spans="1:7">
      <c r="A24" s="231" t="s">
        <v>132</v>
      </c>
      <c r="B24" s="231" t="s">
        <v>113</v>
      </c>
      <c r="C24" s="196">
        <v>852000</v>
      </c>
      <c r="D24" s="230"/>
      <c r="E24" s="230"/>
      <c r="F24" s="230"/>
      <c r="G24" s="230">
        <v>852000</v>
      </c>
    </row>
    <row r="25" ht="18" customHeight="1" spans="1:7">
      <c r="A25" s="166" t="s">
        <v>133</v>
      </c>
      <c r="B25" s="166" t="s">
        <v>134</v>
      </c>
      <c r="C25" s="196">
        <v>10000</v>
      </c>
      <c r="D25" s="230"/>
      <c r="E25" s="230"/>
      <c r="F25" s="230"/>
      <c r="G25" s="230">
        <v>10000</v>
      </c>
    </row>
    <row r="26" ht="18" customHeight="1" spans="1:7">
      <c r="A26" s="231" t="s">
        <v>135</v>
      </c>
      <c r="B26" s="231" t="s">
        <v>113</v>
      </c>
      <c r="C26" s="196">
        <v>10000</v>
      </c>
      <c r="D26" s="230"/>
      <c r="E26" s="230"/>
      <c r="F26" s="230"/>
      <c r="G26" s="230">
        <v>10000</v>
      </c>
    </row>
    <row r="27" ht="18" customHeight="1" spans="1:7">
      <c r="A27" s="166" t="s">
        <v>136</v>
      </c>
      <c r="B27" s="166" t="s">
        <v>137</v>
      </c>
      <c r="C27" s="196">
        <v>80000</v>
      </c>
      <c r="D27" s="230"/>
      <c r="E27" s="230"/>
      <c r="F27" s="230"/>
      <c r="G27" s="230">
        <v>80000</v>
      </c>
    </row>
    <row r="28" ht="18" customHeight="1" spans="1:7">
      <c r="A28" s="231" t="s">
        <v>138</v>
      </c>
      <c r="B28" s="231" t="s">
        <v>139</v>
      </c>
      <c r="C28" s="196">
        <v>80000</v>
      </c>
      <c r="D28" s="230"/>
      <c r="E28" s="230"/>
      <c r="F28" s="230"/>
      <c r="G28" s="230">
        <v>80000</v>
      </c>
    </row>
    <row r="29" ht="18" customHeight="1" spans="1:7">
      <c r="A29" s="166" t="s">
        <v>140</v>
      </c>
      <c r="B29" s="166" t="s">
        <v>141</v>
      </c>
      <c r="C29" s="196">
        <v>40000</v>
      </c>
      <c r="D29" s="230"/>
      <c r="E29" s="230"/>
      <c r="F29" s="230"/>
      <c r="G29" s="230">
        <v>40000</v>
      </c>
    </row>
    <row r="30" ht="18" customHeight="1" spans="1:7">
      <c r="A30" s="231" t="s">
        <v>142</v>
      </c>
      <c r="B30" s="231" t="s">
        <v>141</v>
      </c>
      <c r="C30" s="196">
        <v>40000</v>
      </c>
      <c r="D30" s="230"/>
      <c r="E30" s="230"/>
      <c r="F30" s="230"/>
      <c r="G30" s="230">
        <v>40000</v>
      </c>
    </row>
    <row r="31" ht="18" customHeight="1" spans="1:7">
      <c r="A31" s="98" t="s">
        <v>143</v>
      </c>
      <c r="B31" s="98" t="s">
        <v>144</v>
      </c>
      <c r="C31" s="196">
        <v>30000</v>
      </c>
      <c r="D31" s="230"/>
      <c r="E31" s="230"/>
      <c r="F31" s="230"/>
      <c r="G31" s="230">
        <v>30000</v>
      </c>
    </row>
    <row r="32" ht="18" customHeight="1" spans="1:7">
      <c r="A32" s="166" t="s">
        <v>145</v>
      </c>
      <c r="B32" s="166" t="s">
        <v>146</v>
      </c>
      <c r="C32" s="196">
        <v>30000</v>
      </c>
      <c r="D32" s="230"/>
      <c r="E32" s="230"/>
      <c r="F32" s="230"/>
      <c r="G32" s="230">
        <v>30000</v>
      </c>
    </row>
    <row r="33" ht="18" customHeight="1" spans="1:7">
      <c r="A33" s="231" t="s">
        <v>147</v>
      </c>
      <c r="B33" s="231" t="s">
        <v>148</v>
      </c>
      <c r="C33" s="196">
        <v>30000</v>
      </c>
      <c r="D33" s="230"/>
      <c r="E33" s="230"/>
      <c r="F33" s="230"/>
      <c r="G33" s="230">
        <v>30000</v>
      </c>
    </row>
    <row r="34" ht="18" customHeight="1" spans="1:7">
      <c r="A34" s="98" t="s">
        <v>149</v>
      </c>
      <c r="B34" s="98" t="s">
        <v>150</v>
      </c>
      <c r="C34" s="196">
        <v>48000</v>
      </c>
      <c r="D34" s="230">
        <v>48000</v>
      </c>
      <c r="E34" s="230">
        <v>48000</v>
      </c>
      <c r="F34" s="230"/>
      <c r="G34" s="230"/>
    </row>
    <row r="35" ht="18" customHeight="1" spans="1:7">
      <c r="A35" s="166" t="s">
        <v>151</v>
      </c>
      <c r="B35" s="166" t="s">
        <v>152</v>
      </c>
      <c r="C35" s="196">
        <v>48000</v>
      </c>
      <c r="D35" s="230">
        <v>48000</v>
      </c>
      <c r="E35" s="230">
        <v>48000</v>
      </c>
      <c r="F35" s="230"/>
      <c r="G35" s="230"/>
    </row>
    <row r="36" ht="18" customHeight="1" spans="1:7">
      <c r="A36" s="231" t="s">
        <v>153</v>
      </c>
      <c r="B36" s="231" t="s">
        <v>154</v>
      </c>
      <c r="C36" s="196">
        <v>48000</v>
      </c>
      <c r="D36" s="230">
        <v>48000</v>
      </c>
      <c r="E36" s="230">
        <v>48000</v>
      </c>
      <c r="F36" s="230"/>
      <c r="G36" s="230"/>
    </row>
    <row r="37" ht="18" customHeight="1" spans="1:7">
      <c r="A37" s="98" t="s">
        <v>155</v>
      </c>
      <c r="B37" s="98" t="s">
        <v>156</v>
      </c>
      <c r="C37" s="196">
        <v>84000</v>
      </c>
      <c r="D37" s="230"/>
      <c r="E37" s="230"/>
      <c r="F37" s="230"/>
      <c r="G37" s="230">
        <v>84000</v>
      </c>
    </row>
    <row r="38" ht="18" customHeight="1" spans="1:7">
      <c r="A38" s="166" t="s">
        <v>157</v>
      </c>
      <c r="B38" s="166" t="s">
        <v>158</v>
      </c>
      <c r="C38" s="196">
        <v>64000</v>
      </c>
      <c r="D38" s="230"/>
      <c r="E38" s="230"/>
      <c r="F38" s="230"/>
      <c r="G38" s="230">
        <v>64000</v>
      </c>
    </row>
    <row r="39" ht="18" customHeight="1" spans="1:7">
      <c r="A39" s="231" t="s">
        <v>159</v>
      </c>
      <c r="B39" s="231" t="s">
        <v>160</v>
      </c>
      <c r="C39" s="196">
        <v>64000</v>
      </c>
      <c r="D39" s="230"/>
      <c r="E39" s="230"/>
      <c r="F39" s="230"/>
      <c r="G39" s="230">
        <v>64000</v>
      </c>
    </row>
    <row r="40" ht="18" customHeight="1" spans="1:7">
      <c r="A40" s="166" t="s">
        <v>161</v>
      </c>
      <c r="B40" s="166" t="s">
        <v>162</v>
      </c>
      <c r="C40" s="196">
        <v>20000</v>
      </c>
      <c r="D40" s="230"/>
      <c r="E40" s="230"/>
      <c r="F40" s="230"/>
      <c r="G40" s="230">
        <v>20000</v>
      </c>
    </row>
    <row r="41" ht="18" customHeight="1" spans="1:7">
      <c r="A41" s="231" t="s">
        <v>163</v>
      </c>
      <c r="B41" s="231" t="s">
        <v>164</v>
      </c>
      <c r="C41" s="196">
        <v>20000</v>
      </c>
      <c r="D41" s="230"/>
      <c r="E41" s="230"/>
      <c r="F41" s="230"/>
      <c r="G41" s="230">
        <v>20000</v>
      </c>
    </row>
    <row r="42" ht="18" customHeight="1" spans="1:7">
      <c r="A42" s="98" t="s">
        <v>165</v>
      </c>
      <c r="B42" s="98" t="s">
        <v>166</v>
      </c>
      <c r="C42" s="196">
        <v>336400</v>
      </c>
      <c r="D42" s="230"/>
      <c r="E42" s="230"/>
      <c r="F42" s="230"/>
      <c r="G42" s="230">
        <v>336400</v>
      </c>
    </row>
    <row r="43" ht="18" customHeight="1" spans="1:7">
      <c r="A43" s="166" t="s">
        <v>167</v>
      </c>
      <c r="B43" s="166" t="s">
        <v>168</v>
      </c>
      <c r="C43" s="196">
        <v>336400</v>
      </c>
      <c r="D43" s="230"/>
      <c r="E43" s="230"/>
      <c r="F43" s="230"/>
      <c r="G43" s="230">
        <v>336400</v>
      </c>
    </row>
    <row r="44" ht="18" customHeight="1" spans="1:7">
      <c r="A44" s="231" t="s">
        <v>169</v>
      </c>
      <c r="B44" s="231" t="s">
        <v>170</v>
      </c>
      <c r="C44" s="196">
        <v>330000</v>
      </c>
      <c r="D44" s="230"/>
      <c r="E44" s="230"/>
      <c r="F44" s="230"/>
      <c r="G44" s="230">
        <v>330000</v>
      </c>
    </row>
    <row r="45" ht="18" customHeight="1" spans="1:7">
      <c r="A45" s="231" t="s">
        <v>171</v>
      </c>
      <c r="B45" s="231" t="s">
        <v>172</v>
      </c>
      <c r="C45" s="196">
        <v>6400</v>
      </c>
      <c r="D45" s="230"/>
      <c r="E45" s="230"/>
      <c r="F45" s="230"/>
      <c r="G45" s="230">
        <v>6400</v>
      </c>
    </row>
    <row r="46" ht="18" customHeight="1" spans="1:7">
      <c r="A46" s="98" t="s">
        <v>173</v>
      </c>
      <c r="B46" s="98" t="s">
        <v>174</v>
      </c>
      <c r="C46" s="196">
        <v>4857302.72</v>
      </c>
      <c r="D46" s="230">
        <v>2896742.72</v>
      </c>
      <c r="E46" s="230">
        <v>2896742.72</v>
      </c>
      <c r="F46" s="230"/>
      <c r="G46" s="230">
        <v>1960560</v>
      </c>
    </row>
    <row r="47" ht="18" customHeight="1" spans="1:7">
      <c r="A47" s="166" t="s">
        <v>175</v>
      </c>
      <c r="B47" s="166" t="s">
        <v>176</v>
      </c>
      <c r="C47" s="196">
        <v>511776</v>
      </c>
      <c r="D47" s="230">
        <v>471776</v>
      </c>
      <c r="E47" s="230">
        <v>471776</v>
      </c>
      <c r="F47" s="230"/>
      <c r="G47" s="230">
        <v>40000</v>
      </c>
    </row>
    <row r="48" ht="18" customHeight="1" spans="1:7">
      <c r="A48" s="231" t="s">
        <v>177</v>
      </c>
      <c r="B48" s="231" t="s">
        <v>111</v>
      </c>
      <c r="C48" s="196">
        <v>468576</v>
      </c>
      <c r="D48" s="230">
        <v>468576</v>
      </c>
      <c r="E48" s="230">
        <v>468576</v>
      </c>
      <c r="F48" s="230"/>
      <c r="G48" s="230"/>
    </row>
    <row r="49" ht="18" customHeight="1" spans="1:7">
      <c r="A49" s="231" t="s">
        <v>179</v>
      </c>
      <c r="B49" s="231" t="s">
        <v>180</v>
      </c>
      <c r="C49" s="196">
        <v>43200</v>
      </c>
      <c r="D49" s="230">
        <v>3200</v>
      </c>
      <c r="E49" s="230">
        <v>3200</v>
      </c>
      <c r="F49" s="230"/>
      <c r="G49" s="230">
        <v>40000</v>
      </c>
    </row>
    <row r="50" ht="18" customHeight="1" spans="1:7">
      <c r="A50" s="166" t="s">
        <v>181</v>
      </c>
      <c r="B50" s="166" t="s">
        <v>182</v>
      </c>
      <c r="C50" s="196">
        <v>2204520</v>
      </c>
      <c r="D50" s="230">
        <v>2204520</v>
      </c>
      <c r="E50" s="230">
        <v>2204520</v>
      </c>
      <c r="F50" s="230"/>
      <c r="G50" s="230"/>
    </row>
    <row r="51" ht="18" customHeight="1" spans="1:7">
      <c r="A51" s="231" t="s">
        <v>183</v>
      </c>
      <c r="B51" s="231" t="s">
        <v>184</v>
      </c>
      <c r="C51" s="196">
        <v>1456920</v>
      </c>
      <c r="D51" s="230">
        <v>1456920</v>
      </c>
      <c r="E51" s="230">
        <v>1456920</v>
      </c>
      <c r="F51" s="230"/>
      <c r="G51" s="230"/>
    </row>
    <row r="52" ht="18" customHeight="1" spans="1:7">
      <c r="A52" s="231" t="s">
        <v>185</v>
      </c>
      <c r="B52" s="231" t="s">
        <v>186</v>
      </c>
      <c r="C52" s="196">
        <v>747600</v>
      </c>
      <c r="D52" s="230">
        <v>747600</v>
      </c>
      <c r="E52" s="230">
        <v>747600</v>
      </c>
      <c r="F52" s="230"/>
      <c r="G52" s="230"/>
    </row>
    <row r="53" ht="18" customHeight="1" spans="1:7">
      <c r="A53" s="166" t="s">
        <v>187</v>
      </c>
      <c r="B53" s="166" t="s">
        <v>188</v>
      </c>
      <c r="C53" s="196">
        <v>1213598.72</v>
      </c>
      <c r="D53" s="230">
        <v>9678.72</v>
      </c>
      <c r="E53" s="230">
        <v>9678.72</v>
      </c>
      <c r="F53" s="230"/>
      <c r="G53" s="230">
        <v>1203920</v>
      </c>
    </row>
    <row r="54" ht="18" customHeight="1" spans="1:7">
      <c r="A54" s="231" t="s">
        <v>189</v>
      </c>
      <c r="B54" s="231" t="s">
        <v>190</v>
      </c>
      <c r="C54" s="196">
        <v>61344.72</v>
      </c>
      <c r="D54" s="230">
        <v>9678.72</v>
      </c>
      <c r="E54" s="230">
        <v>9678.72</v>
      </c>
      <c r="F54" s="230"/>
      <c r="G54" s="230">
        <v>51666</v>
      </c>
    </row>
    <row r="55" ht="18" customHeight="1" spans="1:7">
      <c r="A55" s="231" t="s">
        <v>191</v>
      </c>
      <c r="B55" s="231" t="s">
        <v>192</v>
      </c>
      <c r="C55" s="196">
        <v>944000</v>
      </c>
      <c r="D55" s="230"/>
      <c r="E55" s="230"/>
      <c r="F55" s="230"/>
      <c r="G55" s="230">
        <v>944000</v>
      </c>
    </row>
    <row r="56" ht="18" customHeight="1" spans="1:7">
      <c r="A56" s="231" t="s">
        <v>193</v>
      </c>
      <c r="B56" s="231" t="s">
        <v>194</v>
      </c>
      <c r="C56" s="196">
        <v>208254</v>
      </c>
      <c r="D56" s="230"/>
      <c r="E56" s="230"/>
      <c r="F56" s="230"/>
      <c r="G56" s="230">
        <v>208254</v>
      </c>
    </row>
    <row r="57" ht="18" customHeight="1" spans="1:7">
      <c r="A57" s="166" t="s">
        <v>195</v>
      </c>
      <c r="B57" s="166" t="s">
        <v>196</v>
      </c>
      <c r="C57" s="196">
        <v>205600</v>
      </c>
      <c r="D57" s="230"/>
      <c r="E57" s="230"/>
      <c r="F57" s="230"/>
      <c r="G57" s="230">
        <v>205600</v>
      </c>
    </row>
    <row r="58" ht="18" customHeight="1" spans="1:7">
      <c r="A58" s="231" t="s">
        <v>197</v>
      </c>
      <c r="B58" s="231" t="s">
        <v>198</v>
      </c>
      <c r="C58" s="196">
        <v>205600</v>
      </c>
      <c r="D58" s="230"/>
      <c r="E58" s="230"/>
      <c r="F58" s="230"/>
      <c r="G58" s="230">
        <v>205600</v>
      </c>
    </row>
    <row r="59" ht="18" customHeight="1" spans="1:7">
      <c r="A59" s="166" t="s">
        <v>199</v>
      </c>
      <c r="B59" s="166" t="s">
        <v>200</v>
      </c>
      <c r="C59" s="196">
        <v>328600</v>
      </c>
      <c r="D59" s="230"/>
      <c r="E59" s="230"/>
      <c r="F59" s="230"/>
      <c r="G59" s="230">
        <v>328600</v>
      </c>
    </row>
    <row r="60" ht="18" customHeight="1" spans="1:7">
      <c r="A60" s="231" t="s">
        <v>201</v>
      </c>
      <c r="B60" s="231" t="s">
        <v>202</v>
      </c>
      <c r="C60" s="196">
        <v>328600</v>
      </c>
      <c r="D60" s="230"/>
      <c r="E60" s="230"/>
      <c r="F60" s="230"/>
      <c r="G60" s="230">
        <v>328600</v>
      </c>
    </row>
    <row r="61" ht="18" customHeight="1" spans="1:7">
      <c r="A61" s="166" t="s">
        <v>203</v>
      </c>
      <c r="B61" s="166" t="s">
        <v>204</v>
      </c>
      <c r="C61" s="196">
        <v>258768</v>
      </c>
      <c r="D61" s="230">
        <v>210768</v>
      </c>
      <c r="E61" s="230">
        <v>210768</v>
      </c>
      <c r="F61" s="230"/>
      <c r="G61" s="230">
        <v>48000</v>
      </c>
    </row>
    <row r="62" ht="18" customHeight="1" spans="1:7">
      <c r="A62" s="231" t="s">
        <v>205</v>
      </c>
      <c r="B62" s="231" t="s">
        <v>206</v>
      </c>
      <c r="C62" s="196">
        <v>258768</v>
      </c>
      <c r="D62" s="230">
        <v>210768</v>
      </c>
      <c r="E62" s="230">
        <v>210768</v>
      </c>
      <c r="F62" s="230"/>
      <c r="G62" s="230">
        <v>48000</v>
      </c>
    </row>
    <row r="63" ht="18" customHeight="1" spans="1:7">
      <c r="A63" s="166" t="s">
        <v>207</v>
      </c>
      <c r="B63" s="166" t="s">
        <v>208</v>
      </c>
      <c r="C63" s="196">
        <v>30000</v>
      </c>
      <c r="D63" s="230"/>
      <c r="E63" s="230"/>
      <c r="F63" s="230"/>
      <c r="G63" s="230">
        <v>30000</v>
      </c>
    </row>
    <row r="64" ht="18" customHeight="1" spans="1:7">
      <c r="A64" s="231" t="s">
        <v>209</v>
      </c>
      <c r="B64" s="231" t="s">
        <v>210</v>
      </c>
      <c r="C64" s="196">
        <v>30000</v>
      </c>
      <c r="D64" s="230"/>
      <c r="E64" s="230"/>
      <c r="F64" s="230"/>
      <c r="G64" s="230">
        <v>30000</v>
      </c>
    </row>
    <row r="65" ht="18" customHeight="1" spans="1:7">
      <c r="A65" s="166" t="s">
        <v>211</v>
      </c>
      <c r="B65" s="166" t="s">
        <v>212</v>
      </c>
      <c r="C65" s="196">
        <v>4440</v>
      </c>
      <c r="D65" s="230"/>
      <c r="E65" s="230"/>
      <c r="F65" s="230"/>
      <c r="G65" s="230">
        <v>4440</v>
      </c>
    </row>
    <row r="66" ht="18" customHeight="1" spans="1:7">
      <c r="A66" s="231" t="s">
        <v>213</v>
      </c>
      <c r="B66" s="231" t="s">
        <v>214</v>
      </c>
      <c r="C66" s="196">
        <v>4440</v>
      </c>
      <c r="D66" s="230"/>
      <c r="E66" s="230"/>
      <c r="F66" s="230"/>
      <c r="G66" s="230">
        <v>4440</v>
      </c>
    </row>
    <row r="67" ht="18" customHeight="1" spans="1:7">
      <c r="A67" s="166" t="s">
        <v>215</v>
      </c>
      <c r="B67" s="166" t="s">
        <v>216</v>
      </c>
      <c r="C67" s="196">
        <v>100000</v>
      </c>
      <c r="D67" s="230"/>
      <c r="E67" s="230"/>
      <c r="F67" s="230"/>
      <c r="G67" s="230">
        <v>100000</v>
      </c>
    </row>
    <row r="68" ht="18" customHeight="1" spans="1:7">
      <c r="A68" s="231" t="s">
        <v>217</v>
      </c>
      <c r="B68" s="231" t="s">
        <v>218</v>
      </c>
      <c r="C68" s="196">
        <v>15000</v>
      </c>
      <c r="D68" s="230"/>
      <c r="E68" s="230"/>
      <c r="F68" s="230"/>
      <c r="G68" s="230">
        <v>15000</v>
      </c>
    </row>
    <row r="69" ht="18" customHeight="1" spans="1:7">
      <c r="A69" s="231" t="s">
        <v>219</v>
      </c>
      <c r="B69" s="231" t="s">
        <v>220</v>
      </c>
      <c r="C69" s="196">
        <v>85000</v>
      </c>
      <c r="D69" s="230"/>
      <c r="E69" s="230"/>
      <c r="F69" s="230"/>
      <c r="G69" s="230">
        <v>85000</v>
      </c>
    </row>
    <row r="70" ht="18" customHeight="1" spans="1:7">
      <c r="A70" s="98" t="s">
        <v>221</v>
      </c>
      <c r="B70" s="98" t="s">
        <v>222</v>
      </c>
      <c r="C70" s="196">
        <v>1836668.6</v>
      </c>
      <c r="D70" s="230">
        <v>1656668.6</v>
      </c>
      <c r="E70" s="230">
        <v>1656668.6</v>
      </c>
      <c r="F70" s="230"/>
      <c r="G70" s="230">
        <v>180000</v>
      </c>
    </row>
    <row r="71" ht="18" customHeight="1" spans="1:7">
      <c r="A71" s="166" t="s">
        <v>223</v>
      </c>
      <c r="B71" s="166" t="s">
        <v>224</v>
      </c>
      <c r="C71" s="196">
        <v>80000</v>
      </c>
      <c r="D71" s="230"/>
      <c r="E71" s="230"/>
      <c r="F71" s="230"/>
      <c r="G71" s="230">
        <v>80000</v>
      </c>
    </row>
    <row r="72" ht="18" customHeight="1" spans="1:7">
      <c r="A72" s="231" t="s">
        <v>225</v>
      </c>
      <c r="B72" s="231" t="s">
        <v>226</v>
      </c>
      <c r="C72" s="196">
        <v>80000</v>
      </c>
      <c r="D72" s="230"/>
      <c r="E72" s="230"/>
      <c r="F72" s="230"/>
      <c r="G72" s="230">
        <v>80000</v>
      </c>
    </row>
    <row r="73" ht="18" customHeight="1" spans="1:7">
      <c r="A73" s="166" t="s">
        <v>227</v>
      </c>
      <c r="B73" s="166" t="s">
        <v>228</v>
      </c>
      <c r="C73" s="196">
        <v>552880</v>
      </c>
      <c r="D73" s="230">
        <v>452880</v>
      </c>
      <c r="E73" s="230">
        <v>452880</v>
      </c>
      <c r="F73" s="230"/>
      <c r="G73" s="230">
        <v>100000</v>
      </c>
    </row>
    <row r="74" ht="18" customHeight="1" spans="1:7">
      <c r="A74" s="231" t="s">
        <v>229</v>
      </c>
      <c r="B74" s="231" t="s">
        <v>230</v>
      </c>
      <c r="C74" s="196">
        <v>452880</v>
      </c>
      <c r="D74" s="230">
        <v>452880</v>
      </c>
      <c r="E74" s="230">
        <v>452880</v>
      </c>
      <c r="F74" s="230"/>
      <c r="G74" s="230"/>
    </row>
    <row r="75" ht="18" customHeight="1" spans="1:7">
      <c r="A75" s="231" t="s">
        <v>231</v>
      </c>
      <c r="B75" s="231" t="s">
        <v>232</v>
      </c>
      <c r="C75" s="196">
        <v>100000</v>
      </c>
      <c r="D75" s="230"/>
      <c r="E75" s="230"/>
      <c r="F75" s="230"/>
      <c r="G75" s="230">
        <v>100000</v>
      </c>
    </row>
    <row r="76" ht="18" customHeight="1" spans="1:7">
      <c r="A76" s="166" t="s">
        <v>233</v>
      </c>
      <c r="B76" s="166" t="s">
        <v>234</v>
      </c>
      <c r="C76" s="196">
        <v>1203788.6</v>
      </c>
      <c r="D76" s="230">
        <v>1203788.6</v>
      </c>
      <c r="E76" s="230">
        <v>1203788.6</v>
      </c>
      <c r="F76" s="230"/>
      <c r="G76" s="230"/>
    </row>
    <row r="77" ht="18" customHeight="1" spans="1:7">
      <c r="A77" s="231" t="s">
        <v>235</v>
      </c>
      <c r="B77" s="231" t="s">
        <v>236</v>
      </c>
      <c r="C77" s="196">
        <v>243796</v>
      </c>
      <c r="D77" s="230">
        <v>243796</v>
      </c>
      <c r="E77" s="230">
        <v>243796</v>
      </c>
      <c r="F77" s="230"/>
      <c r="G77" s="230"/>
    </row>
    <row r="78" ht="18" customHeight="1" spans="1:7">
      <c r="A78" s="231" t="s">
        <v>237</v>
      </c>
      <c r="B78" s="231" t="s">
        <v>238</v>
      </c>
      <c r="C78" s="196">
        <v>383108</v>
      </c>
      <c r="D78" s="230">
        <v>383108</v>
      </c>
      <c r="E78" s="230">
        <v>383108</v>
      </c>
      <c r="F78" s="230"/>
      <c r="G78" s="230"/>
    </row>
    <row r="79" ht="18" customHeight="1" spans="1:7">
      <c r="A79" s="231" t="s">
        <v>239</v>
      </c>
      <c r="B79" s="231" t="s">
        <v>240</v>
      </c>
      <c r="C79" s="196">
        <v>511601</v>
      </c>
      <c r="D79" s="230">
        <v>511601</v>
      </c>
      <c r="E79" s="230">
        <v>511601</v>
      </c>
      <c r="F79" s="230"/>
      <c r="G79" s="230"/>
    </row>
    <row r="80" ht="18" customHeight="1" spans="1:7">
      <c r="A80" s="231" t="s">
        <v>241</v>
      </c>
      <c r="B80" s="231" t="s">
        <v>242</v>
      </c>
      <c r="C80" s="196">
        <v>65283.6</v>
      </c>
      <c r="D80" s="230">
        <v>65283.6</v>
      </c>
      <c r="E80" s="230">
        <v>65283.6</v>
      </c>
      <c r="F80" s="230"/>
      <c r="G80" s="230"/>
    </row>
    <row r="81" ht="18" customHeight="1" spans="1:7">
      <c r="A81" s="98" t="s">
        <v>243</v>
      </c>
      <c r="B81" s="98" t="s">
        <v>244</v>
      </c>
      <c r="C81" s="196">
        <v>19498339.76</v>
      </c>
      <c r="D81" s="230">
        <v>17217339.76</v>
      </c>
      <c r="E81" s="230">
        <v>16176839.76</v>
      </c>
      <c r="F81" s="230">
        <v>1040500</v>
      </c>
      <c r="G81" s="230">
        <v>2281000</v>
      </c>
    </row>
    <row r="82" ht="18" customHeight="1" spans="1:7">
      <c r="A82" s="166" t="s">
        <v>245</v>
      </c>
      <c r="B82" s="166" t="s">
        <v>246</v>
      </c>
      <c r="C82" s="196">
        <v>17483339.76</v>
      </c>
      <c r="D82" s="230">
        <v>17217339.76</v>
      </c>
      <c r="E82" s="230">
        <v>16176839.76</v>
      </c>
      <c r="F82" s="230">
        <v>1040500</v>
      </c>
      <c r="G82" s="230">
        <v>266000</v>
      </c>
    </row>
    <row r="83" ht="18" customHeight="1" spans="1:7">
      <c r="A83" s="231" t="s">
        <v>247</v>
      </c>
      <c r="B83" s="231" t="s">
        <v>113</v>
      </c>
      <c r="C83" s="196">
        <v>15266627.76</v>
      </c>
      <c r="D83" s="230">
        <v>15000627.76</v>
      </c>
      <c r="E83" s="230">
        <v>13960127.76</v>
      </c>
      <c r="F83" s="230">
        <v>1040500</v>
      </c>
      <c r="G83" s="230">
        <v>266000</v>
      </c>
    </row>
    <row r="84" ht="18" customHeight="1" spans="1:7">
      <c r="A84" s="231" t="s">
        <v>248</v>
      </c>
      <c r="B84" s="231" t="s">
        <v>249</v>
      </c>
      <c r="C84" s="196">
        <v>2216712</v>
      </c>
      <c r="D84" s="230">
        <v>2216712</v>
      </c>
      <c r="E84" s="230">
        <v>2216712</v>
      </c>
      <c r="F84" s="230"/>
      <c r="G84" s="230"/>
    </row>
    <row r="85" ht="18" customHeight="1" spans="1:7">
      <c r="A85" s="166" t="s">
        <v>250</v>
      </c>
      <c r="B85" s="166" t="s">
        <v>251</v>
      </c>
      <c r="C85" s="196">
        <v>100000</v>
      </c>
      <c r="D85" s="230"/>
      <c r="E85" s="230"/>
      <c r="F85" s="230"/>
      <c r="G85" s="230">
        <v>100000</v>
      </c>
    </row>
    <row r="86" ht="18" customHeight="1" spans="1:7">
      <c r="A86" s="231" t="s">
        <v>252</v>
      </c>
      <c r="B86" s="231" t="s">
        <v>253</v>
      </c>
      <c r="C86" s="196">
        <v>100000</v>
      </c>
      <c r="D86" s="230"/>
      <c r="E86" s="230"/>
      <c r="F86" s="230"/>
      <c r="G86" s="230">
        <v>100000</v>
      </c>
    </row>
    <row r="87" ht="18" customHeight="1" spans="1:7">
      <c r="A87" s="166" t="s">
        <v>254</v>
      </c>
      <c r="B87" s="166" t="s">
        <v>255</v>
      </c>
      <c r="C87" s="196">
        <v>1865000</v>
      </c>
      <c r="D87" s="230"/>
      <c r="E87" s="230"/>
      <c r="F87" s="230"/>
      <c r="G87" s="230">
        <v>1865000</v>
      </c>
    </row>
    <row r="88" ht="18" customHeight="1" spans="1:7">
      <c r="A88" s="231" t="s">
        <v>256</v>
      </c>
      <c r="B88" s="231" t="s">
        <v>255</v>
      </c>
      <c r="C88" s="196">
        <v>1865000</v>
      </c>
      <c r="D88" s="230"/>
      <c r="E88" s="230"/>
      <c r="F88" s="230"/>
      <c r="G88" s="230">
        <v>1865000</v>
      </c>
    </row>
    <row r="89" ht="18" customHeight="1" spans="1:7">
      <c r="A89" s="166" t="s">
        <v>257</v>
      </c>
      <c r="B89" s="166" t="s">
        <v>258</v>
      </c>
      <c r="C89" s="196">
        <v>50000</v>
      </c>
      <c r="D89" s="230"/>
      <c r="E89" s="230"/>
      <c r="F89" s="230"/>
      <c r="G89" s="230">
        <v>50000</v>
      </c>
    </row>
    <row r="90" ht="18" customHeight="1" spans="1:7">
      <c r="A90" s="231" t="s">
        <v>259</v>
      </c>
      <c r="B90" s="231" t="s">
        <v>258</v>
      </c>
      <c r="C90" s="196">
        <v>50000</v>
      </c>
      <c r="D90" s="230"/>
      <c r="E90" s="230"/>
      <c r="F90" s="230"/>
      <c r="G90" s="230">
        <v>50000</v>
      </c>
    </row>
    <row r="91" ht="18" customHeight="1" spans="1:7">
      <c r="A91" s="98" t="s">
        <v>260</v>
      </c>
      <c r="B91" s="98" t="s">
        <v>261</v>
      </c>
      <c r="C91" s="196">
        <v>326152</v>
      </c>
      <c r="D91" s="230">
        <v>316152</v>
      </c>
      <c r="E91" s="230">
        <v>316152</v>
      </c>
      <c r="F91" s="230"/>
      <c r="G91" s="230">
        <v>10000</v>
      </c>
    </row>
    <row r="92" ht="18" customHeight="1" spans="1:7">
      <c r="A92" s="166" t="s">
        <v>262</v>
      </c>
      <c r="B92" s="166" t="s">
        <v>263</v>
      </c>
      <c r="C92" s="196">
        <v>326152</v>
      </c>
      <c r="D92" s="230">
        <v>316152</v>
      </c>
      <c r="E92" s="230">
        <v>316152</v>
      </c>
      <c r="F92" s="230"/>
      <c r="G92" s="230">
        <v>10000</v>
      </c>
    </row>
    <row r="93" ht="18" customHeight="1" spans="1:7">
      <c r="A93" s="231" t="s">
        <v>264</v>
      </c>
      <c r="B93" s="231" t="s">
        <v>265</v>
      </c>
      <c r="C93" s="196">
        <v>326152</v>
      </c>
      <c r="D93" s="230">
        <v>316152</v>
      </c>
      <c r="E93" s="230">
        <v>316152</v>
      </c>
      <c r="F93" s="230"/>
      <c r="G93" s="230">
        <v>10000</v>
      </c>
    </row>
    <row r="94" ht="18" customHeight="1" spans="1:7">
      <c r="A94" s="98" t="s">
        <v>266</v>
      </c>
      <c r="B94" s="98" t="s">
        <v>267</v>
      </c>
      <c r="C94" s="196">
        <v>2318496</v>
      </c>
      <c r="D94" s="230">
        <v>2318496</v>
      </c>
      <c r="E94" s="230">
        <v>2318496</v>
      </c>
      <c r="F94" s="230"/>
      <c r="G94" s="230"/>
    </row>
    <row r="95" ht="18" customHeight="1" spans="1:7">
      <c r="A95" s="166" t="s">
        <v>268</v>
      </c>
      <c r="B95" s="166" t="s">
        <v>269</v>
      </c>
      <c r="C95" s="196">
        <v>2318496</v>
      </c>
      <c r="D95" s="230">
        <v>2318496</v>
      </c>
      <c r="E95" s="230">
        <v>2318496</v>
      </c>
      <c r="F95" s="230"/>
      <c r="G95" s="230"/>
    </row>
    <row r="96" ht="18" customHeight="1" spans="1:7">
      <c r="A96" s="231" t="s">
        <v>270</v>
      </c>
      <c r="B96" s="231" t="s">
        <v>271</v>
      </c>
      <c r="C96" s="196">
        <v>2318496</v>
      </c>
      <c r="D96" s="230">
        <v>2318496</v>
      </c>
      <c r="E96" s="230">
        <v>2318496</v>
      </c>
      <c r="F96" s="230"/>
      <c r="G96" s="230"/>
    </row>
    <row r="97" ht="18" customHeight="1" spans="1:7">
      <c r="A97" s="73" t="s">
        <v>310</v>
      </c>
      <c r="B97" s="232" t="s">
        <v>310</v>
      </c>
      <c r="C97" s="196">
        <v>52396680.28</v>
      </c>
      <c r="D97" s="230">
        <v>42854520.28</v>
      </c>
      <c r="E97" s="196">
        <v>40064617.12</v>
      </c>
      <c r="F97" s="196">
        <v>2789903.16</v>
      </c>
      <c r="G97" s="196">
        <v>9542160</v>
      </c>
    </row>
  </sheetData>
  <mergeCells count="6">
    <mergeCell ref="A3:G3"/>
    <mergeCell ref="A5:B5"/>
    <mergeCell ref="D5:F5"/>
    <mergeCell ref="A97:B9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5" sqref="E15"/>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1"/>
      <c r="B2" s="41"/>
      <c r="C2" s="41"/>
      <c r="D2" s="41"/>
      <c r="E2" s="40"/>
      <c r="F2" s="216" t="s">
        <v>311</v>
      </c>
    </row>
    <row r="3" ht="41.25" customHeight="1" spans="1:6">
      <c r="A3" s="217" t="str">
        <f>"2025"&amp;"年一般公共预算“三公”经费支出预算表"</f>
        <v>2025年一般公共预算“三公”经费支出预算表</v>
      </c>
      <c r="B3" s="41"/>
      <c r="C3" s="41"/>
      <c r="D3" s="41"/>
      <c r="E3" s="40"/>
      <c r="F3" s="41"/>
    </row>
    <row r="4" customHeight="1" spans="1:6">
      <c r="A4" s="218" t="str">
        <f>"单位名称："&amp;"昆明市西山区人民政府福海街道办事处"</f>
        <v>单位名称：昆明市西山区人民政府福海街道办事处</v>
      </c>
      <c r="B4" s="219"/>
      <c r="D4" s="41"/>
      <c r="E4" s="40"/>
      <c r="F4" s="59" t="s">
        <v>1</v>
      </c>
    </row>
    <row r="5" ht="27" customHeight="1" spans="1:6">
      <c r="A5" s="45" t="s">
        <v>312</v>
      </c>
      <c r="B5" s="45" t="s">
        <v>313</v>
      </c>
      <c r="C5" s="45" t="s">
        <v>314</v>
      </c>
      <c r="D5" s="45"/>
      <c r="E5" s="34"/>
      <c r="F5" s="45" t="s">
        <v>315</v>
      </c>
    </row>
    <row r="6" ht="28.5" customHeight="1" spans="1:6">
      <c r="A6" s="220"/>
      <c r="B6" s="47"/>
      <c r="C6" s="34" t="s">
        <v>57</v>
      </c>
      <c r="D6" s="34" t="s">
        <v>316</v>
      </c>
      <c r="E6" s="34" t="s">
        <v>317</v>
      </c>
      <c r="F6" s="46"/>
    </row>
    <row r="7" ht="17.25" customHeight="1" spans="1:6">
      <c r="A7" s="26" t="s">
        <v>83</v>
      </c>
      <c r="B7" s="26" t="s">
        <v>84</v>
      </c>
      <c r="C7" s="26" t="s">
        <v>85</v>
      </c>
      <c r="D7" s="26" t="s">
        <v>86</v>
      </c>
      <c r="E7" s="26" t="s">
        <v>87</v>
      </c>
      <c r="F7" s="26" t="s">
        <v>88</v>
      </c>
    </row>
    <row r="8" ht="17.25" customHeight="1" spans="1:6">
      <c r="A8" s="221">
        <v>44000</v>
      </c>
      <c r="B8" s="133"/>
      <c r="C8" s="139">
        <v>44000</v>
      </c>
      <c r="D8" s="139"/>
      <c r="E8" s="139">
        <v>44000</v>
      </c>
      <c r="F8" s="13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4"/>
  <sheetViews>
    <sheetView showZeros="0" workbookViewId="0">
      <pane ySplit="1" topLeftCell="A2" activePane="bottomLeft" state="frozen"/>
      <selection/>
      <selection pane="bottomLeft" activeCell="A5" sqref="A5:A8"/>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6"/>
      <c r="B1" s="76"/>
      <c r="C1" s="76"/>
      <c r="D1" s="76"/>
      <c r="E1" s="76"/>
      <c r="F1" s="76"/>
      <c r="G1" s="76"/>
      <c r="H1" s="76"/>
      <c r="I1" s="76"/>
      <c r="J1" s="76"/>
      <c r="K1" s="76"/>
      <c r="L1" s="76"/>
      <c r="M1" s="76"/>
      <c r="N1" s="76"/>
      <c r="O1" s="76"/>
      <c r="P1" s="76"/>
      <c r="Q1" s="76"/>
      <c r="R1" s="76"/>
      <c r="S1" s="76"/>
      <c r="T1" s="76"/>
      <c r="U1" s="76"/>
      <c r="V1" s="76"/>
      <c r="W1" s="76"/>
      <c r="X1" s="76"/>
    </row>
    <row r="2" ht="13.5" customHeight="1" spans="2:24">
      <c r="B2" s="172"/>
      <c r="C2" s="197"/>
      <c r="E2" s="198"/>
      <c r="F2" s="198"/>
      <c r="G2" s="198"/>
      <c r="H2" s="198"/>
      <c r="I2" s="78"/>
      <c r="J2" s="78"/>
      <c r="K2" s="78"/>
      <c r="L2" s="78"/>
      <c r="M2" s="78"/>
      <c r="N2" s="78"/>
      <c r="R2" s="78"/>
      <c r="V2" s="197"/>
      <c r="X2" s="144" t="s">
        <v>318</v>
      </c>
    </row>
    <row r="3" ht="45.75" customHeight="1" spans="1:24">
      <c r="A3" s="80" t="str">
        <f>"2025"&amp;"年部门基本支出预算表"</f>
        <v>2025年部门基本支出预算表</v>
      </c>
      <c r="B3" s="125"/>
      <c r="C3" s="80"/>
      <c r="D3" s="80"/>
      <c r="E3" s="80"/>
      <c r="F3" s="80"/>
      <c r="G3" s="80"/>
      <c r="H3" s="80"/>
      <c r="I3" s="80"/>
      <c r="J3" s="80"/>
      <c r="K3" s="80"/>
      <c r="L3" s="80"/>
      <c r="M3" s="80"/>
      <c r="N3" s="80"/>
      <c r="O3" s="125"/>
      <c r="P3" s="125"/>
      <c r="Q3" s="125"/>
      <c r="R3" s="80"/>
      <c r="S3" s="80"/>
      <c r="T3" s="80"/>
      <c r="U3" s="80"/>
      <c r="V3" s="80"/>
      <c r="W3" s="80"/>
      <c r="X3" s="80"/>
    </row>
    <row r="4" ht="18.75" customHeight="1" spans="1:24">
      <c r="A4" s="140" t="str">
        <f>"单位名称："&amp;"昆明市西山区人民政府福海街道办事处"</f>
        <v>单位名称：昆明市西山区人民政府福海街道办事处</v>
      </c>
      <c r="B4" s="174"/>
      <c r="C4" s="199"/>
      <c r="D4" s="199"/>
      <c r="E4" s="199"/>
      <c r="F4" s="199"/>
      <c r="G4" s="199"/>
      <c r="H4" s="199"/>
      <c r="I4" s="83"/>
      <c r="J4" s="83"/>
      <c r="K4" s="83"/>
      <c r="L4" s="83"/>
      <c r="M4" s="83"/>
      <c r="N4" s="83"/>
      <c r="O4" s="127"/>
      <c r="P4" s="127"/>
      <c r="Q4" s="127"/>
      <c r="R4" s="83"/>
      <c r="V4" s="197"/>
      <c r="X4" s="144" t="s">
        <v>1</v>
      </c>
    </row>
    <row r="5" ht="18" customHeight="1" spans="1:24">
      <c r="A5" s="200" t="s">
        <v>319</v>
      </c>
      <c r="B5" s="175" t="s">
        <v>320</v>
      </c>
      <c r="C5" s="175" t="s">
        <v>321</v>
      </c>
      <c r="D5" s="175" t="s">
        <v>322</v>
      </c>
      <c r="E5" s="175" t="s">
        <v>323</v>
      </c>
      <c r="F5" s="175" t="s">
        <v>324</v>
      </c>
      <c r="G5" s="175" t="s">
        <v>325</v>
      </c>
      <c r="H5" s="175" t="s">
        <v>326</v>
      </c>
      <c r="I5" s="208" t="s">
        <v>327</v>
      </c>
      <c r="J5" s="121" t="s">
        <v>327</v>
      </c>
      <c r="K5" s="121"/>
      <c r="L5" s="121"/>
      <c r="M5" s="121"/>
      <c r="N5" s="121"/>
      <c r="O5" s="185"/>
      <c r="P5" s="185"/>
      <c r="Q5" s="185"/>
      <c r="R5" s="110" t="s">
        <v>61</v>
      </c>
      <c r="S5" s="121" t="s">
        <v>62</v>
      </c>
      <c r="T5" s="121"/>
      <c r="U5" s="121"/>
      <c r="V5" s="121"/>
      <c r="W5" s="121"/>
      <c r="X5" s="122"/>
    </row>
    <row r="6" ht="18" customHeight="1" spans="1:24">
      <c r="A6" s="201"/>
      <c r="B6" s="178"/>
      <c r="C6" s="202"/>
      <c r="D6" s="177"/>
      <c r="E6" s="177"/>
      <c r="F6" s="177"/>
      <c r="G6" s="177"/>
      <c r="H6" s="177"/>
      <c r="I6" s="209" t="s">
        <v>328</v>
      </c>
      <c r="J6" s="208" t="s">
        <v>58</v>
      </c>
      <c r="K6" s="121"/>
      <c r="L6" s="121"/>
      <c r="M6" s="121"/>
      <c r="N6" s="122"/>
      <c r="O6" s="184" t="s">
        <v>329</v>
      </c>
      <c r="P6" s="185"/>
      <c r="Q6" s="186"/>
      <c r="R6" s="175" t="s">
        <v>61</v>
      </c>
      <c r="S6" s="208" t="s">
        <v>62</v>
      </c>
      <c r="T6" s="110" t="s">
        <v>64</v>
      </c>
      <c r="U6" s="121" t="s">
        <v>62</v>
      </c>
      <c r="V6" s="110" t="s">
        <v>66</v>
      </c>
      <c r="W6" s="110" t="s">
        <v>67</v>
      </c>
      <c r="X6" s="213" t="s">
        <v>68</v>
      </c>
    </row>
    <row r="7" ht="19.5" customHeight="1" spans="1:24">
      <c r="A7" s="203"/>
      <c r="B7" s="178"/>
      <c r="C7" s="178"/>
      <c r="D7" s="178"/>
      <c r="E7" s="178"/>
      <c r="F7" s="178"/>
      <c r="G7" s="178"/>
      <c r="H7" s="178"/>
      <c r="I7" s="178"/>
      <c r="J7" s="210" t="s">
        <v>330</v>
      </c>
      <c r="K7" s="175" t="s">
        <v>331</v>
      </c>
      <c r="L7" s="175" t="s">
        <v>332</v>
      </c>
      <c r="M7" s="175" t="s">
        <v>333</v>
      </c>
      <c r="N7" s="175" t="s">
        <v>334</v>
      </c>
      <c r="O7" s="175" t="s">
        <v>58</v>
      </c>
      <c r="P7" s="175" t="s">
        <v>59</v>
      </c>
      <c r="Q7" s="175" t="s">
        <v>60</v>
      </c>
      <c r="R7" s="178"/>
      <c r="S7" s="175" t="s">
        <v>57</v>
      </c>
      <c r="T7" s="175" t="s">
        <v>64</v>
      </c>
      <c r="U7" s="175" t="s">
        <v>335</v>
      </c>
      <c r="V7" s="175" t="s">
        <v>66</v>
      </c>
      <c r="W7" s="175" t="s">
        <v>67</v>
      </c>
      <c r="X7" s="175" t="s">
        <v>68</v>
      </c>
    </row>
    <row r="8" ht="37.5" customHeight="1" spans="1:24">
      <c r="A8" s="204"/>
      <c r="B8" s="97"/>
      <c r="C8" s="205"/>
      <c r="D8" s="205"/>
      <c r="E8" s="205"/>
      <c r="F8" s="205"/>
      <c r="G8" s="205"/>
      <c r="H8" s="205"/>
      <c r="I8" s="205"/>
      <c r="J8" s="211" t="s">
        <v>57</v>
      </c>
      <c r="K8" s="180" t="s">
        <v>336</v>
      </c>
      <c r="L8" s="180" t="s">
        <v>332</v>
      </c>
      <c r="M8" s="180" t="s">
        <v>333</v>
      </c>
      <c r="N8" s="180" t="s">
        <v>334</v>
      </c>
      <c r="O8" s="180" t="s">
        <v>332</v>
      </c>
      <c r="P8" s="180" t="s">
        <v>333</v>
      </c>
      <c r="Q8" s="180" t="s">
        <v>334</v>
      </c>
      <c r="R8" s="180" t="s">
        <v>61</v>
      </c>
      <c r="S8" s="180" t="s">
        <v>57</v>
      </c>
      <c r="T8" s="180" t="s">
        <v>64</v>
      </c>
      <c r="U8" s="180" t="s">
        <v>335</v>
      </c>
      <c r="V8" s="180" t="s">
        <v>66</v>
      </c>
      <c r="W8" s="180" t="s">
        <v>67</v>
      </c>
      <c r="X8" s="180" t="s">
        <v>68</v>
      </c>
    </row>
    <row r="9" customHeight="1" spans="1:24">
      <c r="A9" s="191">
        <v>1</v>
      </c>
      <c r="B9" s="191">
        <v>2</v>
      </c>
      <c r="C9" s="191">
        <v>3</v>
      </c>
      <c r="D9" s="191">
        <v>4</v>
      </c>
      <c r="E9" s="191">
        <v>5</v>
      </c>
      <c r="F9" s="191">
        <v>6</v>
      </c>
      <c r="G9" s="191">
        <v>7</v>
      </c>
      <c r="H9" s="191">
        <v>8</v>
      </c>
      <c r="I9" s="191">
        <v>9</v>
      </c>
      <c r="J9" s="191">
        <v>10</v>
      </c>
      <c r="K9" s="191">
        <v>11</v>
      </c>
      <c r="L9" s="191">
        <v>12</v>
      </c>
      <c r="M9" s="191">
        <v>13</v>
      </c>
      <c r="N9" s="191">
        <v>14</v>
      </c>
      <c r="O9" s="191">
        <v>15</v>
      </c>
      <c r="P9" s="191">
        <v>16</v>
      </c>
      <c r="Q9" s="191">
        <v>17</v>
      </c>
      <c r="R9" s="191">
        <v>18</v>
      </c>
      <c r="S9" s="191">
        <v>19</v>
      </c>
      <c r="T9" s="191">
        <v>20</v>
      </c>
      <c r="U9" s="191">
        <v>21</v>
      </c>
      <c r="V9" s="191">
        <v>22</v>
      </c>
      <c r="W9" s="191">
        <v>23</v>
      </c>
      <c r="X9" s="191">
        <v>24</v>
      </c>
    </row>
    <row r="10" ht="20.25" customHeight="1" spans="1:24">
      <c r="A10" s="206" t="s">
        <v>70</v>
      </c>
      <c r="B10" s="206" t="s">
        <v>70</v>
      </c>
      <c r="C10" s="207" t="s">
        <v>337</v>
      </c>
      <c r="D10" s="206" t="s">
        <v>338</v>
      </c>
      <c r="E10" s="206" t="s">
        <v>110</v>
      </c>
      <c r="F10" s="206" t="s">
        <v>111</v>
      </c>
      <c r="G10" s="206" t="s">
        <v>339</v>
      </c>
      <c r="H10" s="206" t="s">
        <v>340</v>
      </c>
      <c r="I10" s="212">
        <v>211200</v>
      </c>
      <c r="J10" s="212">
        <v>211200</v>
      </c>
      <c r="K10" s="25"/>
      <c r="L10" s="25"/>
      <c r="M10" s="212">
        <v>211200</v>
      </c>
      <c r="N10" s="25"/>
      <c r="O10" s="25"/>
      <c r="P10" s="25"/>
      <c r="Q10" s="25"/>
      <c r="R10" s="25"/>
      <c r="S10" s="25"/>
      <c r="T10" s="25"/>
      <c r="U10" s="25"/>
      <c r="V10" s="25"/>
      <c r="W10" s="25"/>
      <c r="X10" s="25"/>
    </row>
    <row r="11" ht="17.25" customHeight="1" spans="1:24">
      <c r="A11" s="206" t="s">
        <v>70</v>
      </c>
      <c r="B11" s="206" t="s">
        <v>70</v>
      </c>
      <c r="C11" s="207" t="s">
        <v>341</v>
      </c>
      <c r="D11" s="206" t="s">
        <v>342</v>
      </c>
      <c r="E11" s="206" t="s">
        <v>110</v>
      </c>
      <c r="F11" s="206" t="s">
        <v>111</v>
      </c>
      <c r="G11" s="206" t="s">
        <v>343</v>
      </c>
      <c r="H11" s="206" t="s">
        <v>344</v>
      </c>
      <c r="I11" s="212">
        <v>1179564</v>
      </c>
      <c r="J11" s="212">
        <v>1179564</v>
      </c>
      <c r="K11" s="25"/>
      <c r="L11" s="25"/>
      <c r="M11" s="212">
        <v>1179564</v>
      </c>
      <c r="N11" s="25"/>
      <c r="O11" s="25"/>
      <c r="P11" s="25"/>
      <c r="Q11" s="25"/>
      <c r="R11" s="25"/>
      <c r="S11" s="25"/>
      <c r="T11" s="25"/>
      <c r="U11" s="25"/>
      <c r="V11" s="25"/>
      <c r="W11" s="25"/>
      <c r="X11" s="25"/>
    </row>
    <row r="12" ht="17.25" customHeight="1" spans="1:24">
      <c r="A12" s="206" t="s">
        <v>70</v>
      </c>
      <c r="B12" s="206" t="s">
        <v>70</v>
      </c>
      <c r="C12" s="207" t="s">
        <v>341</v>
      </c>
      <c r="D12" s="206" t="s">
        <v>342</v>
      </c>
      <c r="E12" s="206" t="s">
        <v>110</v>
      </c>
      <c r="F12" s="206" t="s">
        <v>111</v>
      </c>
      <c r="G12" s="206" t="s">
        <v>345</v>
      </c>
      <c r="H12" s="206" t="s">
        <v>346</v>
      </c>
      <c r="I12" s="212">
        <v>168000</v>
      </c>
      <c r="J12" s="212">
        <v>168000</v>
      </c>
      <c r="K12" s="25"/>
      <c r="L12" s="25"/>
      <c r="M12" s="212">
        <v>168000</v>
      </c>
      <c r="N12" s="25"/>
      <c r="O12" s="25"/>
      <c r="P12" s="25"/>
      <c r="Q12" s="25"/>
      <c r="R12" s="25"/>
      <c r="S12" s="25"/>
      <c r="T12" s="25"/>
      <c r="U12" s="25"/>
      <c r="V12" s="25"/>
      <c r="W12" s="25"/>
      <c r="X12" s="25"/>
    </row>
    <row r="13" ht="17.25" customHeight="1" spans="1:24">
      <c r="A13" s="206" t="s">
        <v>70</v>
      </c>
      <c r="B13" s="206" t="s">
        <v>70</v>
      </c>
      <c r="C13" s="207" t="s">
        <v>341</v>
      </c>
      <c r="D13" s="206" t="s">
        <v>342</v>
      </c>
      <c r="E13" s="206" t="s">
        <v>110</v>
      </c>
      <c r="F13" s="206" t="s">
        <v>111</v>
      </c>
      <c r="G13" s="206" t="s">
        <v>345</v>
      </c>
      <c r="H13" s="206" t="s">
        <v>346</v>
      </c>
      <c r="I13" s="212">
        <v>1382184</v>
      </c>
      <c r="J13" s="212">
        <v>1382184</v>
      </c>
      <c r="K13" s="25"/>
      <c r="L13" s="25"/>
      <c r="M13" s="212">
        <v>1382184</v>
      </c>
      <c r="N13" s="25"/>
      <c r="O13" s="25"/>
      <c r="P13" s="25"/>
      <c r="Q13" s="25"/>
      <c r="R13" s="25"/>
      <c r="S13" s="25"/>
      <c r="T13" s="25"/>
      <c r="U13" s="25"/>
      <c r="V13" s="25"/>
      <c r="W13" s="25"/>
      <c r="X13" s="25"/>
    </row>
    <row r="14" ht="17.25" customHeight="1" spans="1:24">
      <c r="A14" s="206" t="s">
        <v>70</v>
      </c>
      <c r="B14" s="206" t="s">
        <v>70</v>
      </c>
      <c r="C14" s="207" t="s">
        <v>341</v>
      </c>
      <c r="D14" s="206" t="s">
        <v>342</v>
      </c>
      <c r="E14" s="206" t="s">
        <v>110</v>
      </c>
      <c r="F14" s="206" t="s">
        <v>111</v>
      </c>
      <c r="G14" s="206" t="s">
        <v>345</v>
      </c>
      <c r="H14" s="206" t="s">
        <v>346</v>
      </c>
      <c r="I14" s="212">
        <v>310200</v>
      </c>
      <c r="J14" s="212">
        <v>310200</v>
      </c>
      <c r="K14" s="25"/>
      <c r="L14" s="25"/>
      <c r="M14" s="212">
        <v>310200</v>
      </c>
      <c r="N14" s="25"/>
      <c r="O14" s="25"/>
      <c r="P14" s="25"/>
      <c r="Q14" s="25"/>
      <c r="R14" s="25"/>
      <c r="S14" s="25"/>
      <c r="T14" s="25"/>
      <c r="U14" s="25"/>
      <c r="V14" s="25"/>
      <c r="W14" s="25"/>
      <c r="X14" s="25"/>
    </row>
    <row r="15" ht="17.25" customHeight="1" spans="1:24">
      <c r="A15" s="206" t="s">
        <v>70</v>
      </c>
      <c r="B15" s="206" t="s">
        <v>70</v>
      </c>
      <c r="C15" s="207" t="s">
        <v>341</v>
      </c>
      <c r="D15" s="206" t="s">
        <v>342</v>
      </c>
      <c r="E15" s="206" t="s">
        <v>110</v>
      </c>
      <c r="F15" s="206" t="s">
        <v>111</v>
      </c>
      <c r="G15" s="206" t="s">
        <v>347</v>
      </c>
      <c r="H15" s="206" t="s">
        <v>348</v>
      </c>
      <c r="I15" s="212">
        <v>98297</v>
      </c>
      <c r="J15" s="212">
        <v>98297</v>
      </c>
      <c r="K15" s="25"/>
      <c r="L15" s="25"/>
      <c r="M15" s="212">
        <v>98297</v>
      </c>
      <c r="N15" s="25"/>
      <c r="O15" s="25"/>
      <c r="P15" s="25"/>
      <c r="Q15" s="25"/>
      <c r="R15" s="25"/>
      <c r="S15" s="25"/>
      <c r="T15" s="25"/>
      <c r="U15" s="25"/>
      <c r="V15" s="25"/>
      <c r="W15" s="25"/>
      <c r="X15" s="25"/>
    </row>
    <row r="16" ht="17.25" customHeight="1" spans="1:24">
      <c r="A16" s="206" t="s">
        <v>70</v>
      </c>
      <c r="B16" s="206" t="s">
        <v>70</v>
      </c>
      <c r="C16" s="207" t="s">
        <v>349</v>
      </c>
      <c r="D16" s="206" t="s">
        <v>350</v>
      </c>
      <c r="E16" s="206" t="s">
        <v>110</v>
      </c>
      <c r="F16" s="206" t="s">
        <v>111</v>
      </c>
      <c r="G16" s="206" t="s">
        <v>351</v>
      </c>
      <c r="H16" s="206" t="s">
        <v>352</v>
      </c>
      <c r="I16" s="212">
        <v>74400</v>
      </c>
      <c r="J16" s="212">
        <v>74400</v>
      </c>
      <c r="K16" s="25"/>
      <c r="L16" s="25"/>
      <c r="M16" s="212">
        <v>74400</v>
      </c>
      <c r="N16" s="25"/>
      <c r="O16" s="25"/>
      <c r="P16" s="25"/>
      <c r="Q16" s="25"/>
      <c r="R16" s="25"/>
      <c r="S16" s="25"/>
      <c r="T16" s="25"/>
      <c r="U16" s="25"/>
      <c r="V16" s="25"/>
      <c r="W16" s="25"/>
      <c r="X16" s="25"/>
    </row>
    <row r="17" ht="17.25" customHeight="1" spans="1:24">
      <c r="A17" s="206" t="s">
        <v>70</v>
      </c>
      <c r="B17" s="206" t="s">
        <v>70</v>
      </c>
      <c r="C17" s="207" t="s">
        <v>353</v>
      </c>
      <c r="D17" s="206" t="s">
        <v>354</v>
      </c>
      <c r="E17" s="206" t="s">
        <v>110</v>
      </c>
      <c r="F17" s="206" t="s">
        <v>111</v>
      </c>
      <c r="G17" s="206" t="s">
        <v>355</v>
      </c>
      <c r="H17" s="206" t="s">
        <v>354</v>
      </c>
      <c r="I17" s="212">
        <v>23591.28</v>
      </c>
      <c r="J17" s="212">
        <v>23591.28</v>
      </c>
      <c r="K17" s="25"/>
      <c r="L17" s="25"/>
      <c r="M17" s="212">
        <v>23591.28</v>
      </c>
      <c r="N17" s="25"/>
      <c r="O17" s="25"/>
      <c r="P17" s="25"/>
      <c r="Q17" s="25"/>
      <c r="R17" s="25"/>
      <c r="S17" s="25"/>
      <c r="T17" s="25"/>
      <c r="U17" s="25"/>
      <c r="V17" s="25"/>
      <c r="W17" s="25"/>
      <c r="X17" s="25"/>
    </row>
    <row r="18" ht="17.25" customHeight="1" spans="1:24">
      <c r="A18" s="206" t="s">
        <v>70</v>
      </c>
      <c r="B18" s="206" t="s">
        <v>70</v>
      </c>
      <c r="C18" s="207" t="s">
        <v>353</v>
      </c>
      <c r="D18" s="206" t="s">
        <v>354</v>
      </c>
      <c r="E18" s="206" t="s">
        <v>110</v>
      </c>
      <c r="F18" s="206" t="s">
        <v>111</v>
      </c>
      <c r="G18" s="206" t="s">
        <v>355</v>
      </c>
      <c r="H18" s="206" t="s">
        <v>354</v>
      </c>
      <c r="I18" s="212">
        <v>36568.32</v>
      </c>
      <c r="J18" s="212">
        <v>36568.32</v>
      </c>
      <c r="K18" s="25"/>
      <c r="L18" s="25"/>
      <c r="M18" s="212">
        <v>36568.32</v>
      </c>
      <c r="N18" s="25"/>
      <c r="O18" s="25"/>
      <c r="P18" s="25"/>
      <c r="Q18" s="25"/>
      <c r="R18" s="25"/>
      <c r="S18" s="25"/>
      <c r="T18" s="25"/>
      <c r="U18" s="25"/>
      <c r="V18" s="25"/>
      <c r="W18" s="25"/>
      <c r="X18" s="25"/>
    </row>
    <row r="19" ht="17.25" customHeight="1" spans="1:24">
      <c r="A19" s="206" t="s">
        <v>70</v>
      </c>
      <c r="B19" s="206" t="s">
        <v>70</v>
      </c>
      <c r="C19" s="207" t="s">
        <v>356</v>
      </c>
      <c r="D19" s="206" t="s">
        <v>357</v>
      </c>
      <c r="E19" s="206" t="s">
        <v>110</v>
      </c>
      <c r="F19" s="206" t="s">
        <v>111</v>
      </c>
      <c r="G19" s="206" t="s">
        <v>358</v>
      </c>
      <c r="H19" s="206" t="s">
        <v>359</v>
      </c>
      <c r="I19" s="212">
        <v>109771.56</v>
      </c>
      <c r="J19" s="212">
        <v>109771.56</v>
      </c>
      <c r="K19" s="25"/>
      <c r="L19" s="25"/>
      <c r="M19" s="212">
        <v>109771.56</v>
      </c>
      <c r="N19" s="25"/>
      <c r="O19" s="25"/>
      <c r="P19" s="25"/>
      <c r="Q19" s="25"/>
      <c r="R19" s="25"/>
      <c r="S19" s="25"/>
      <c r="T19" s="25"/>
      <c r="U19" s="25"/>
      <c r="V19" s="25"/>
      <c r="W19" s="25"/>
      <c r="X19" s="25"/>
    </row>
    <row r="20" ht="17.25" customHeight="1" spans="1:24">
      <c r="A20" s="206" t="s">
        <v>70</v>
      </c>
      <c r="B20" s="206" t="s">
        <v>70</v>
      </c>
      <c r="C20" s="207" t="s">
        <v>360</v>
      </c>
      <c r="D20" s="206" t="s">
        <v>361</v>
      </c>
      <c r="E20" s="206" t="s">
        <v>110</v>
      </c>
      <c r="F20" s="206" t="s">
        <v>111</v>
      </c>
      <c r="G20" s="206" t="s">
        <v>362</v>
      </c>
      <c r="H20" s="206" t="s">
        <v>363</v>
      </c>
      <c r="I20" s="212">
        <v>1976520</v>
      </c>
      <c r="J20" s="212">
        <v>1976520</v>
      </c>
      <c r="K20" s="25"/>
      <c r="L20" s="25"/>
      <c r="M20" s="212">
        <v>1976520</v>
      </c>
      <c r="N20" s="25"/>
      <c r="O20" s="25"/>
      <c r="P20" s="25"/>
      <c r="Q20" s="25"/>
      <c r="R20" s="25"/>
      <c r="S20" s="25"/>
      <c r="T20" s="25"/>
      <c r="U20" s="25"/>
      <c r="V20" s="25"/>
      <c r="W20" s="25"/>
      <c r="X20" s="25"/>
    </row>
    <row r="21" ht="17.25" customHeight="1" spans="1:24">
      <c r="A21" s="206" t="s">
        <v>70</v>
      </c>
      <c r="B21" s="206" t="s">
        <v>70</v>
      </c>
      <c r="C21" s="207" t="s">
        <v>360</v>
      </c>
      <c r="D21" s="206" t="s">
        <v>361</v>
      </c>
      <c r="E21" s="206" t="s">
        <v>110</v>
      </c>
      <c r="F21" s="206" t="s">
        <v>111</v>
      </c>
      <c r="G21" s="206" t="s">
        <v>362</v>
      </c>
      <c r="H21" s="206" t="s">
        <v>363</v>
      </c>
      <c r="I21" s="212">
        <v>10248</v>
      </c>
      <c r="J21" s="212">
        <v>10248</v>
      </c>
      <c r="K21" s="25"/>
      <c r="L21" s="25"/>
      <c r="M21" s="212">
        <v>10248</v>
      </c>
      <c r="N21" s="25"/>
      <c r="O21" s="25"/>
      <c r="P21" s="25"/>
      <c r="Q21" s="25"/>
      <c r="R21" s="25"/>
      <c r="S21" s="25"/>
      <c r="T21" s="25"/>
      <c r="U21" s="25"/>
      <c r="V21" s="25"/>
      <c r="W21" s="25"/>
      <c r="X21" s="25"/>
    </row>
    <row r="22" ht="17.25" customHeight="1" spans="1:24">
      <c r="A22" s="206" t="s">
        <v>70</v>
      </c>
      <c r="B22" s="206" t="s">
        <v>70</v>
      </c>
      <c r="C22" s="207" t="s">
        <v>360</v>
      </c>
      <c r="D22" s="206" t="s">
        <v>361</v>
      </c>
      <c r="E22" s="206" t="s">
        <v>110</v>
      </c>
      <c r="F22" s="206" t="s">
        <v>111</v>
      </c>
      <c r="G22" s="206" t="s">
        <v>362</v>
      </c>
      <c r="H22" s="206" t="s">
        <v>363</v>
      </c>
      <c r="I22" s="212">
        <v>2105928</v>
      </c>
      <c r="J22" s="212">
        <v>2105928</v>
      </c>
      <c r="K22" s="25"/>
      <c r="L22" s="25"/>
      <c r="M22" s="212">
        <v>2105928</v>
      </c>
      <c r="N22" s="25"/>
      <c r="O22" s="25"/>
      <c r="P22" s="25"/>
      <c r="Q22" s="25"/>
      <c r="R22" s="25"/>
      <c r="S22" s="25"/>
      <c r="T22" s="25"/>
      <c r="U22" s="25"/>
      <c r="V22" s="25"/>
      <c r="W22" s="25"/>
      <c r="X22" s="25"/>
    </row>
    <row r="23" ht="17.25" customHeight="1" spans="1:24">
      <c r="A23" s="206" t="s">
        <v>70</v>
      </c>
      <c r="B23" s="206" t="s">
        <v>70</v>
      </c>
      <c r="C23" s="207" t="s">
        <v>360</v>
      </c>
      <c r="D23" s="206" t="s">
        <v>361</v>
      </c>
      <c r="E23" s="206" t="s">
        <v>110</v>
      </c>
      <c r="F23" s="206" t="s">
        <v>111</v>
      </c>
      <c r="G23" s="206" t="s">
        <v>362</v>
      </c>
      <c r="H23" s="206" t="s">
        <v>363</v>
      </c>
      <c r="I23" s="212">
        <v>512400</v>
      </c>
      <c r="J23" s="212">
        <v>512400</v>
      </c>
      <c r="K23" s="25"/>
      <c r="L23" s="25"/>
      <c r="M23" s="212">
        <v>512400</v>
      </c>
      <c r="N23" s="25"/>
      <c r="O23" s="25"/>
      <c r="P23" s="25"/>
      <c r="Q23" s="25"/>
      <c r="R23" s="25"/>
      <c r="S23" s="25"/>
      <c r="T23" s="25"/>
      <c r="U23" s="25"/>
      <c r="V23" s="25"/>
      <c r="W23" s="25"/>
      <c r="X23" s="25"/>
    </row>
    <row r="24" ht="17.25" customHeight="1" spans="1:24">
      <c r="A24" s="206" t="s">
        <v>70</v>
      </c>
      <c r="B24" s="206" t="s">
        <v>70</v>
      </c>
      <c r="C24" s="207" t="s">
        <v>360</v>
      </c>
      <c r="D24" s="206" t="s">
        <v>361</v>
      </c>
      <c r="E24" s="206" t="s">
        <v>110</v>
      </c>
      <c r="F24" s="206" t="s">
        <v>111</v>
      </c>
      <c r="G24" s="206" t="s">
        <v>362</v>
      </c>
      <c r="H24" s="206" t="s">
        <v>363</v>
      </c>
      <c r="I24" s="212">
        <v>42444</v>
      </c>
      <c r="J24" s="212">
        <v>42444</v>
      </c>
      <c r="K24" s="25"/>
      <c r="L24" s="25"/>
      <c r="M24" s="212">
        <v>42444</v>
      </c>
      <c r="N24" s="25"/>
      <c r="O24" s="25"/>
      <c r="P24" s="25"/>
      <c r="Q24" s="25"/>
      <c r="R24" s="25"/>
      <c r="S24" s="25"/>
      <c r="T24" s="25"/>
      <c r="U24" s="25"/>
      <c r="V24" s="25"/>
      <c r="W24" s="25"/>
      <c r="X24" s="25"/>
    </row>
    <row r="25" ht="17.25" customHeight="1" spans="1:24">
      <c r="A25" s="206" t="s">
        <v>70</v>
      </c>
      <c r="B25" s="206" t="s">
        <v>70</v>
      </c>
      <c r="C25" s="207" t="s">
        <v>360</v>
      </c>
      <c r="D25" s="206" t="s">
        <v>361</v>
      </c>
      <c r="E25" s="206" t="s">
        <v>110</v>
      </c>
      <c r="F25" s="206" t="s">
        <v>111</v>
      </c>
      <c r="G25" s="206" t="s">
        <v>362</v>
      </c>
      <c r="H25" s="206" t="s">
        <v>363</v>
      </c>
      <c r="I25" s="212">
        <v>471408</v>
      </c>
      <c r="J25" s="212">
        <v>471408</v>
      </c>
      <c r="K25" s="25"/>
      <c r="L25" s="25"/>
      <c r="M25" s="212">
        <v>471408</v>
      </c>
      <c r="N25" s="25"/>
      <c r="O25" s="25"/>
      <c r="P25" s="25"/>
      <c r="Q25" s="25"/>
      <c r="R25" s="25"/>
      <c r="S25" s="25"/>
      <c r="T25" s="25"/>
      <c r="U25" s="25"/>
      <c r="V25" s="25"/>
      <c r="W25" s="25"/>
      <c r="X25" s="25"/>
    </row>
    <row r="26" ht="17.25" customHeight="1" spans="1:24">
      <c r="A26" s="206" t="s">
        <v>70</v>
      </c>
      <c r="B26" s="206" t="s">
        <v>70</v>
      </c>
      <c r="C26" s="207" t="s">
        <v>360</v>
      </c>
      <c r="D26" s="206" t="s">
        <v>361</v>
      </c>
      <c r="E26" s="206" t="s">
        <v>120</v>
      </c>
      <c r="F26" s="206" t="s">
        <v>121</v>
      </c>
      <c r="G26" s="206" t="s">
        <v>362</v>
      </c>
      <c r="H26" s="206" t="s">
        <v>363</v>
      </c>
      <c r="I26" s="212">
        <v>338472</v>
      </c>
      <c r="J26" s="212">
        <v>338472</v>
      </c>
      <c r="K26" s="25"/>
      <c r="L26" s="25"/>
      <c r="M26" s="212">
        <v>338472</v>
      </c>
      <c r="N26" s="25"/>
      <c r="O26" s="25"/>
      <c r="P26" s="25"/>
      <c r="Q26" s="25"/>
      <c r="R26" s="25"/>
      <c r="S26" s="25"/>
      <c r="T26" s="25"/>
      <c r="U26" s="25"/>
      <c r="V26" s="25"/>
      <c r="W26" s="25"/>
      <c r="X26" s="25"/>
    </row>
    <row r="27" ht="17.25" customHeight="1" spans="1:24">
      <c r="A27" s="206" t="s">
        <v>70</v>
      </c>
      <c r="B27" s="206" t="s">
        <v>70</v>
      </c>
      <c r="C27" s="207" t="s">
        <v>360</v>
      </c>
      <c r="D27" s="206" t="s">
        <v>361</v>
      </c>
      <c r="E27" s="206" t="s">
        <v>120</v>
      </c>
      <c r="F27" s="206" t="s">
        <v>121</v>
      </c>
      <c r="G27" s="206" t="s">
        <v>362</v>
      </c>
      <c r="H27" s="206" t="s">
        <v>363</v>
      </c>
      <c r="I27" s="212">
        <v>81984</v>
      </c>
      <c r="J27" s="212">
        <v>81984</v>
      </c>
      <c r="K27" s="25"/>
      <c r="L27" s="25"/>
      <c r="M27" s="212">
        <v>81984</v>
      </c>
      <c r="N27" s="25"/>
      <c r="O27" s="25"/>
      <c r="P27" s="25"/>
      <c r="Q27" s="25"/>
      <c r="R27" s="25"/>
      <c r="S27" s="25"/>
      <c r="T27" s="25"/>
      <c r="U27" s="25"/>
      <c r="V27" s="25"/>
      <c r="W27" s="25"/>
      <c r="X27" s="25"/>
    </row>
    <row r="28" ht="17.25" customHeight="1" spans="1:24">
      <c r="A28" s="206" t="s">
        <v>70</v>
      </c>
      <c r="B28" s="206" t="s">
        <v>70</v>
      </c>
      <c r="C28" s="207" t="s">
        <v>360</v>
      </c>
      <c r="D28" s="206" t="s">
        <v>361</v>
      </c>
      <c r="E28" s="206" t="s">
        <v>177</v>
      </c>
      <c r="F28" s="206" t="s">
        <v>111</v>
      </c>
      <c r="G28" s="206" t="s">
        <v>362</v>
      </c>
      <c r="H28" s="206" t="s">
        <v>363</v>
      </c>
      <c r="I28" s="212">
        <v>386592</v>
      </c>
      <c r="J28" s="212">
        <v>386592</v>
      </c>
      <c r="K28" s="25"/>
      <c r="L28" s="25"/>
      <c r="M28" s="212">
        <v>386592</v>
      </c>
      <c r="N28" s="25"/>
      <c r="O28" s="25"/>
      <c r="P28" s="25"/>
      <c r="Q28" s="25"/>
      <c r="R28" s="25"/>
      <c r="S28" s="25"/>
      <c r="T28" s="25"/>
      <c r="U28" s="25"/>
      <c r="V28" s="25"/>
      <c r="W28" s="25"/>
      <c r="X28" s="25"/>
    </row>
    <row r="29" ht="17.25" customHeight="1" spans="1:24">
      <c r="A29" s="206" t="s">
        <v>70</v>
      </c>
      <c r="B29" s="206" t="s">
        <v>70</v>
      </c>
      <c r="C29" s="207" t="s">
        <v>360</v>
      </c>
      <c r="D29" s="206" t="s">
        <v>361</v>
      </c>
      <c r="E29" s="206" t="s">
        <v>177</v>
      </c>
      <c r="F29" s="206" t="s">
        <v>111</v>
      </c>
      <c r="G29" s="206" t="s">
        <v>362</v>
      </c>
      <c r="H29" s="206" t="s">
        <v>363</v>
      </c>
      <c r="I29" s="212">
        <v>81984</v>
      </c>
      <c r="J29" s="212">
        <v>81984</v>
      </c>
      <c r="K29" s="25"/>
      <c r="L29" s="25"/>
      <c r="M29" s="212">
        <v>81984</v>
      </c>
      <c r="N29" s="25"/>
      <c r="O29" s="25"/>
      <c r="P29" s="25"/>
      <c r="Q29" s="25"/>
      <c r="R29" s="25"/>
      <c r="S29" s="25"/>
      <c r="T29" s="25"/>
      <c r="U29" s="25"/>
      <c r="V29" s="25"/>
      <c r="W29" s="25"/>
      <c r="X29" s="25"/>
    </row>
    <row r="30" ht="17.25" customHeight="1" spans="1:24">
      <c r="A30" s="206" t="s">
        <v>70</v>
      </c>
      <c r="B30" s="206" t="s">
        <v>70</v>
      </c>
      <c r="C30" s="207" t="s">
        <v>360</v>
      </c>
      <c r="D30" s="206" t="s">
        <v>361</v>
      </c>
      <c r="E30" s="206" t="s">
        <v>205</v>
      </c>
      <c r="F30" s="206" t="s">
        <v>206</v>
      </c>
      <c r="G30" s="206" t="s">
        <v>362</v>
      </c>
      <c r="H30" s="206" t="s">
        <v>363</v>
      </c>
      <c r="I30" s="212">
        <v>169776</v>
      </c>
      <c r="J30" s="212">
        <v>169776</v>
      </c>
      <c r="K30" s="25"/>
      <c r="L30" s="25"/>
      <c r="M30" s="212">
        <v>169776</v>
      </c>
      <c r="N30" s="25"/>
      <c r="O30" s="25"/>
      <c r="P30" s="25"/>
      <c r="Q30" s="25"/>
      <c r="R30" s="25"/>
      <c r="S30" s="25"/>
      <c r="T30" s="25"/>
      <c r="U30" s="25"/>
      <c r="V30" s="25"/>
      <c r="W30" s="25"/>
      <c r="X30" s="25"/>
    </row>
    <row r="31" ht="17.25" customHeight="1" spans="1:24">
      <c r="A31" s="206" t="s">
        <v>70</v>
      </c>
      <c r="B31" s="206" t="s">
        <v>70</v>
      </c>
      <c r="C31" s="207" t="s">
        <v>360</v>
      </c>
      <c r="D31" s="206" t="s">
        <v>361</v>
      </c>
      <c r="E31" s="206" t="s">
        <v>205</v>
      </c>
      <c r="F31" s="206" t="s">
        <v>206</v>
      </c>
      <c r="G31" s="206" t="s">
        <v>362</v>
      </c>
      <c r="H31" s="206" t="s">
        <v>363</v>
      </c>
      <c r="I31" s="212">
        <v>40992</v>
      </c>
      <c r="J31" s="212">
        <v>40992</v>
      </c>
      <c r="K31" s="25"/>
      <c r="L31" s="25"/>
      <c r="M31" s="212">
        <v>40992</v>
      </c>
      <c r="N31" s="25"/>
      <c r="O31" s="25"/>
      <c r="P31" s="25"/>
      <c r="Q31" s="25"/>
      <c r="R31" s="25"/>
      <c r="S31" s="25"/>
      <c r="T31" s="25"/>
      <c r="U31" s="25"/>
      <c r="V31" s="25"/>
      <c r="W31" s="25"/>
      <c r="X31" s="25"/>
    </row>
    <row r="32" ht="17.25" customHeight="1" spans="1:24">
      <c r="A32" s="206" t="s">
        <v>70</v>
      </c>
      <c r="B32" s="206" t="s">
        <v>70</v>
      </c>
      <c r="C32" s="207" t="s">
        <v>360</v>
      </c>
      <c r="D32" s="206" t="s">
        <v>361</v>
      </c>
      <c r="E32" s="206" t="s">
        <v>248</v>
      </c>
      <c r="F32" s="206" t="s">
        <v>249</v>
      </c>
      <c r="G32" s="206" t="s">
        <v>362</v>
      </c>
      <c r="H32" s="206" t="s">
        <v>363</v>
      </c>
      <c r="I32" s="212">
        <v>1745304</v>
      </c>
      <c r="J32" s="212">
        <v>1745304</v>
      </c>
      <c r="K32" s="25"/>
      <c r="L32" s="25"/>
      <c r="M32" s="212">
        <v>1745304</v>
      </c>
      <c r="N32" s="25"/>
      <c r="O32" s="25"/>
      <c r="P32" s="25"/>
      <c r="Q32" s="25"/>
      <c r="R32" s="25"/>
      <c r="S32" s="25"/>
      <c r="T32" s="25"/>
      <c r="U32" s="25"/>
      <c r="V32" s="25"/>
      <c r="W32" s="25"/>
      <c r="X32" s="25"/>
    </row>
    <row r="33" ht="17.25" customHeight="1" spans="1:24">
      <c r="A33" s="206" t="s">
        <v>70</v>
      </c>
      <c r="B33" s="206" t="s">
        <v>70</v>
      </c>
      <c r="C33" s="207" t="s">
        <v>360</v>
      </c>
      <c r="D33" s="206" t="s">
        <v>361</v>
      </c>
      <c r="E33" s="206" t="s">
        <v>248</v>
      </c>
      <c r="F33" s="206" t="s">
        <v>249</v>
      </c>
      <c r="G33" s="206" t="s">
        <v>362</v>
      </c>
      <c r="H33" s="206" t="s">
        <v>363</v>
      </c>
      <c r="I33" s="212">
        <v>471408</v>
      </c>
      <c r="J33" s="212">
        <v>471408</v>
      </c>
      <c r="K33" s="25"/>
      <c r="L33" s="25"/>
      <c r="M33" s="212">
        <v>471408</v>
      </c>
      <c r="N33" s="25"/>
      <c r="O33" s="25"/>
      <c r="P33" s="25"/>
      <c r="Q33" s="25"/>
      <c r="R33" s="25"/>
      <c r="S33" s="25"/>
      <c r="T33" s="25"/>
      <c r="U33" s="25"/>
      <c r="V33" s="25"/>
      <c r="W33" s="25"/>
      <c r="X33" s="25"/>
    </row>
    <row r="34" ht="17.25" customHeight="1" spans="1:24">
      <c r="A34" s="206" t="s">
        <v>70</v>
      </c>
      <c r="B34" s="206" t="s">
        <v>70</v>
      </c>
      <c r="C34" s="207" t="s">
        <v>360</v>
      </c>
      <c r="D34" s="206" t="s">
        <v>361</v>
      </c>
      <c r="E34" s="206" t="s">
        <v>264</v>
      </c>
      <c r="F34" s="206" t="s">
        <v>265</v>
      </c>
      <c r="G34" s="206" t="s">
        <v>362</v>
      </c>
      <c r="H34" s="206" t="s">
        <v>363</v>
      </c>
      <c r="I34" s="212">
        <v>61488</v>
      </c>
      <c r="J34" s="212">
        <v>61488</v>
      </c>
      <c r="K34" s="25"/>
      <c r="L34" s="25"/>
      <c r="M34" s="212">
        <v>61488</v>
      </c>
      <c r="N34" s="25"/>
      <c r="O34" s="25"/>
      <c r="P34" s="25"/>
      <c r="Q34" s="25"/>
      <c r="R34" s="25"/>
      <c r="S34" s="25"/>
      <c r="T34" s="25"/>
      <c r="U34" s="25"/>
      <c r="V34" s="25"/>
      <c r="W34" s="25"/>
      <c r="X34" s="25"/>
    </row>
    <row r="35" ht="17.25" customHeight="1" spans="1:24">
      <c r="A35" s="206" t="s">
        <v>70</v>
      </c>
      <c r="B35" s="206" t="s">
        <v>70</v>
      </c>
      <c r="C35" s="207" t="s">
        <v>360</v>
      </c>
      <c r="D35" s="206" t="s">
        <v>361</v>
      </c>
      <c r="E35" s="206" t="s">
        <v>264</v>
      </c>
      <c r="F35" s="206" t="s">
        <v>265</v>
      </c>
      <c r="G35" s="206" t="s">
        <v>362</v>
      </c>
      <c r="H35" s="206" t="s">
        <v>363</v>
      </c>
      <c r="I35" s="212">
        <v>254664</v>
      </c>
      <c r="J35" s="212">
        <v>254664</v>
      </c>
      <c r="K35" s="25"/>
      <c r="L35" s="25"/>
      <c r="M35" s="212">
        <v>254664</v>
      </c>
      <c r="N35" s="25"/>
      <c r="O35" s="25"/>
      <c r="P35" s="25"/>
      <c r="Q35" s="25"/>
      <c r="R35" s="25"/>
      <c r="S35" s="25"/>
      <c r="T35" s="25"/>
      <c r="U35" s="25"/>
      <c r="V35" s="25"/>
      <c r="W35" s="25"/>
      <c r="X35" s="25"/>
    </row>
    <row r="36" ht="17.25" customHeight="1" spans="1:24">
      <c r="A36" s="206" t="s">
        <v>70</v>
      </c>
      <c r="B36" s="206" t="s">
        <v>70</v>
      </c>
      <c r="C36" s="207" t="s">
        <v>364</v>
      </c>
      <c r="D36" s="206" t="s">
        <v>365</v>
      </c>
      <c r="E36" s="206" t="s">
        <v>183</v>
      </c>
      <c r="F36" s="206" t="s">
        <v>184</v>
      </c>
      <c r="G36" s="206" t="s">
        <v>366</v>
      </c>
      <c r="H36" s="206" t="s">
        <v>367</v>
      </c>
      <c r="I36" s="212">
        <v>1456920</v>
      </c>
      <c r="J36" s="212">
        <v>1456920</v>
      </c>
      <c r="K36" s="25"/>
      <c r="L36" s="25"/>
      <c r="M36" s="212">
        <v>1456920</v>
      </c>
      <c r="N36" s="25"/>
      <c r="O36" s="25"/>
      <c r="P36" s="25"/>
      <c r="Q36" s="25"/>
      <c r="R36" s="25"/>
      <c r="S36" s="25"/>
      <c r="T36" s="25"/>
      <c r="U36" s="25"/>
      <c r="V36" s="25"/>
      <c r="W36" s="25"/>
      <c r="X36" s="25"/>
    </row>
    <row r="37" ht="17.25" customHeight="1" spans="1:24">
      <c r="A37" s="206" t="s">
        <v>70</v>
      </c>
      <c r="B37" s="206" t="s">
        <v>70</v>
      </c>
      <c r="C37" s="207" t="s">
        <v>364</v>
      </c>
      <c r="D37" s="206" t="s">
        <v>365</v>
      </c>
      <c r="E37" s="206" t="s">
        <v>235</v>
      </c>
      <c r="F37" s="206" t="s">
        <v>236</v>
      </c>
      <c r="G37" s="206" t="s">
        <v>368</v>
      </c>
      <c r="H37" s="206" t="s">
        <v>369</v>
      </c>
      <c r="I37" s="212">
        <v>243796</v>
      </c>
      <c r="J37" s="212">
        <v>243796</v>
      </c>
      <c r="K37" s="25"/>
      <c r="L37" s="25"/>
      <c r="M37" s="212">
        <v>243796</v>
      </c>
      <c r="N37" s="25"/>
      <c r="O37" s="25"/>
      <c r="P37" s="25"/>
      <c r="Q37" s="25"/>
      <c r="R37" s="25"/>
      <c r="S37" s="25"/>
      <c r="T37" s="25"/>
      <c r="U37" s="25"/>
      <c r="V37" s="25"/>
      <c r="W37" s="25"/>
      <c r="X37" s="25"/>
    </row>
    <row r="38" ht="17.25" customHeight="1" spans="1:24">
      <c r="A38" s="206" t="s">
        <v>70</v>
      </c>
      <c r="B38" s="206" t="s">
        <v>70</v>
      </c>
      <c r="C38" s="207" t="s">
        <v>364</v>
      </c>
      <c r="D38" s="206" t="s">
        <v>365</v>
      </c>
      <c r="E38" s="206" t="s">
        <v>239</v>
      </c>
      <c r="F38" s="206" t="s">
        <v>240</v>
      </c>
      <c r="G38" s="206" t="s">
        <v>370</v>
      </c>
      <c r="H38" s="206" t="s">
        <v>371</v>
      </c>
      <c r="I38" s="212">
        <v>511601</v>
      </c>
      <c r="J38" s="212">
        <v>511601</v>
      </c>
      <c r="K38" s="25"/>
      <c r="L38" s="25"/>
      <c r="M38" s="212">
        <v>511601</v>
      </c>
      <c r="N38" s="25"/>
      <c r="O38" s="25"/>
      <c r="P38" s="25"/>
      <c r="Q38" s="25"/>
      <c r="R38" s="25"/>
      <c r="S38" s="25"/>
      <c r="T38" s="25"/>
      <c r="U38" s="25"/>
      <c r="V38" s="25"/>
      <c r="W38" s="25"/>
      <c r="X38" s="25"/>
    </row>
    <row r="39" ht="17.25" customHeight="1" spans="1:24">
      <c r="A39" s="206" t="s">
        <v>70</v>
      </c>
      <c r="B39" s="206" t="s">
        <v>70</v>
      </c>
      <c r="C39" s="207" t="s">
        <v>364</v>
      </c>
      <c r="D39" s="206" t="s">
        <v>365</v>
      </c>
      <c r="E39" s="206" t="s">
        <v>110</v>
      </c>
      <c r="F39" s="206" t="s">
        <v>111</v>
      </c>
      <c r="G39" s="206" t="s">
        <v>372</v>
      </c>
      <c r="H39" s="206" t="s">
        <v>373</v>
      </c>
      <c r="I39" s="212">
        <v>18605.04</v>
      </c>
      <c r="J39" s="212">
        <v>18605.04</v>
      </c>
      <c r="K39" s="25"/>
      <c r="L39" s="25"/>
      <c r="M39" s="212">
        <v>18605.04</v>
      </c>
      <c r="N39" s="25"/>
      <c r="O39" s="25"/>
      <c r="P39" s="25"/>
      <c r="Q39" s="25"/>
      <c r="R39" s="25"/>
      <c r="S39" s="25"/>
      <c r="T39" s="25"/>
      <c r="U39" s="25"/>
      <c r="V39" s="25"/>
      <c r="W39" s="25"/>
      <c r="X39" s="25"/>
    </row>
    <row r="40" ht="17.25" customHeight="1" spans="1:24">
      <c r="A40" s="206" t="s">
        <v>70</v>
      </c>
      <c r="B40" s="206" t="s">
        <v>70</v>
      </c>
      <c r="C40" s="207" t="s">
        <v>364</v>
      </c>
      <c r="D40" s="206" t="s">
        <v>365</v>
      </c>
      <c r="E40" s="206" t="s">
        <v>241</v>
      </c>
      <c r="F40" s="206" t="s">
        <v>242</v>
      </c>
      <c r="G40" s="206" t="s">
        <v>372</v>
      </c>
      <c r="H40" s="206" t="s">
        <v>373</v>
      </c>
      <c r="I40" s="212">
        <v>16152.6</v>
      </c>
      <c r="J40" s="212">
        <v>16152.6</v>
      </c>
      <c r="K40" s="25"/>
      <c r="L40" s="25"/>
      <c r="M40" s="212">
        <v>16152.6</v>
      </c>
      <c r="N40" s="25"/>
      <c r="O40" s="25"/>
      <c r="P40" s="25"/>
      <c r="Q40" s="25"/>
      <c r="R40" s="25"/>
      <c r="S40" s="25"/>
      <c r="T40" s="25"/>
      <c r="U40" s="25"/>
      <c r="V40" s="25"/>
      <c r="W40" s="25"/>
      <c r="X40" s="25"/>
    </row>
    <row r="41" ht="17.25" customHeight="1" spans="1:24">
      <c r="A41" s="206" t="s">
        <v>70</v>
      </c>
      <c r="B41" s="206" t="s">
        <v>70</v>
      </c>
      <c r="C41" s="207" t="s">
        <v>364</v>
      </c>
      <c r="D41" s="206" t="s">
        <v>365</v>
      </c>
      <c r="E41" s="206" t="s">
        <v>241</v>
      </c>
      <c r="F41" s="206" t="s">
        <v>242</v>
      </c>
      <c r="G41" s="206" t="s">
        <v>372</v>
      </c>
      <c r="H41" s="206" t="s">
        <v>373</v>
      </c>
      <c r="I41" s="212">
        <v>49131</v>
      </c>
      <c r="J41" s="212">
        <v>49131</v>
      </c>
      <c r="K41" s="25"/>
      <c r="L41" s="25"/>
      <c r="M41" s="212">
        <v>49131</v>
      </c>
      <c r="N41" s="25"/>
      <c r="O41" s="25"/>
      <c r="P41" s="25"/>
      <c r="Q41" s="25"/>
      <c r="R41" s="25"/>
      <c r="S41" s="25"/>
      <c r="T41" s="25"/>
      <c r="U41" s="25"/>
      <c r="V41" s="25"/>
      <c r="W41" s="25"/>
      <c r="X41" s="25"/>
    </row>
    <row r="42" ht="17.25" customHeight="1" spans="1:24">
      <c r="A42" s="206" t="s">
        <v>70</v>
      </c>
      <c r="B42" s="206" t="s">
        <v>70</v>
      </c>
      <c r="C42" s="207" t="s">
        <v>364</v>
      </c>
      <c r="D42" s="206" t="s">
        <v>365</v>
      </c>
      <c r="E42" s="206" t="s">
        <v>237</v>
      </c>
      <c r="F42" s="206" t="s">
        <v>238</v>
      </c>
      <c r="G42" s="206" t="s">
        <v>368</v>
      </c>
      <c r="H42" s="206" t="s">
        <v>369</v>
      </c>
      <c r="I42" s="212">
        <v>383108</v>
      </c>
      <c r="J42" s="212">
        <v>383108</v>
      </c>
      <c r="K42" s="25"/>
      <c r="L42" s="25"/>
      <c r="M42" s="212">
        <v>383108</v>
      </c>
      <c r="N42" s="25"/>
      <c r="O42" s="25"/>
      <c r="P42" s="25"/>
      <c r="Q42" s="25"/>
      <c r="R42" s="25"/>
      <c r="S42" s="25"/>
      <c r="T42" s="25"/>
      <c r="U42" s="25"/>
      <c r="V42" s="25"/>
      <c r="W42" s="25"/>
      <c r="X42" s="25"/>
    </row>
    <row r="43" ht="17.25" customHeight="1" spans="1:24">
      <c r="A43" s="206" t="s">
        <v>70</v>
      </c>
      <c r="B43" s="206" t="s">
        <v>70</v>
      </c>
      <c r="C43" s="207" t="s">
        <v>374</v>
      </c>
      <c r="D43" s="206" t="s">
        <v>375</v>
      </c>
      <c r="E43" s="206" t="s">
        <v>189</v>
      </c>
      <c r="F43" s="206" t="s">
        <v>190</v>
      </c>
      <c r="G43" s="206" t="s">
        <v>376</v>
      </c>
      <c r="H43" s="206" t="s">
        <v>377</v>
      </c>
      <c r="I43" s="212">
        <v>9678.72</v>
      </c>
      <c r="J43" s="212">
        <v>9678.72</v>
      </c>
      <c r="K43" s="25"/>
      <c r="L43" s="25"/>
      <c r="M43" s="212">
        <v>9678.72</v>
      </c>
      <c r="N43" s="25"/>
      <c r="O43" s="25"/>
      <c r="P43" s="25"/>
      <c r="Q43" s="25"/>
      <c r="R43" s="25"/>
      <c r="S43" s="25"/>
      <c r="T43" s="25"/>
      <c r="U43" s="25"/>
      <c r="V43" s="25"/>
      <c r="W43" s="25"/>
      <c r="X43" s="25"/>
    </row>
    <row r="44" ht="17.25" customHeight="1" spans="1:24">
      <c r="A44" s="206" t="s">
        <v>70</v>
      </c>
      <c r="B44" s="206" t="s">
        <v>70</v>
      </c>
      <c r="C44" s="207" t="s">
        <v>378</v>
      </c>
      <c r="D44" s="206" t="s">
        <v>379</v>
      </c>
      <c r="E44" s="206" t="s">
        <v>247</v>
      </c>
      <c r="F44" s="206" t="s">
        <v>113</v>
      </c>
      <c r="G44" s="206" t="s">
        <v>376</v>
      </c>
      <c r="H44" s="206" t="s">
        <v>377</v>
      </c>
      <c r="I44" s="212">
        <v>61824</v>
      </c>
      <c r="J44" s="212">
        <v>61824</v>
      </c>
      <c r="K44" s="25"/>
      <c r="L44" s="25"/>
      <c r="M44" s="212">
        <v>61824</v>
      </c>
      <c r="N44" s="25"/>
      <c r="O44" s="25"/>
      <c r="P44" s="25"/>
      <c r="Q44" s="25"/>
      <c r="R44" s="25"/>
      <c r="S44" s="25"/>
      <c r="T44" s="25"/>
      <c r="U44" s="25"/>
      <c r="V44" s="25"/>
      <c r="W44" s="25"/>
      <c r="X44" s="25"/>
    </row>
    <row r="45" ht="17.25" customHeight="1" spans="1:24">
      <c r="A45" s="206" t="s">
        <v>70</v>
      </c>
      <c r="B45" s="206" t="s">
        <v>70</v>
      </c>
      <c r="C45" s="207" t="s">
        <v>378</v>
      </c>
      <c r="D45" s="206" t="s">
        <v>379</v>
      </c>
      <c r="E45" s="206" t="s">
        <v>247</v>
      </c>
      <c r="F45" s="206" t="s">
        <v>113</v>
      </c>
      <c r="G45" s="206" t="s">
        <v>376</v>
      </c>
      <c r="H45" s="206" t="s">
        <v>377</v>
      </c>
      <c r="I45" s="212">
        <v>1247520</v>
      </c>
      <c r="J45" s="212">
        <v>1247520</v>
      </c>
      <c r="K45" s="25"/>
      <c r="L45" s="25"/>
      <c r="M45" s="212">
        <v>1247520</v>
      </c>
      <c r="N45" s="25"/>
      <c r="O45" s="25"/>
      <c r="P45" s="25"/>
      <c r="Q45" s="25"/>
      <c r="R45" s="25"/>
      <c r="S45" s="25"/>
      <c r="T45" s="25"/>
      <c r="U45" s="25"/>
      <c r="V45" s="25"/>
      <c r="W45" s="25"/>
      <c r="X45" s="25"/>
    </row>
    <row r="46" ht="17.25" customHeight="1" spans="1:24">
      <c r="A46" s="206" t="s">
        <v>70</v>
      </c>
      <c r="B46" s="206" t="s">
        <v>70</v>
      </c>
      <c r="C46" s="207" t="s">
        <v>378</v>
      </c>
      <c r="D46" s="206" t="s">
        <v>379</v>
      </c>
      <c r="E46" s="206" t="s">
        <v>247</v>
      </c>
      <c r="F46" s="206" t="s">
        <v>113</v>
      </c>
      <c r="G46" s="206" t="s">
        <v>376</v>
      </c>
      <c r="H46" s="206" t="s">
        <v>377</v>
      </c>
      <c r="I46" s="212">
        <v>687240</v>
      </c>
      <c r="J46" s="212">
        <v>687240</v>
      </c>
      <c r="K46" s="25"/>
      <c r="L46" s="25"/>
      <c r="M46" s="212">
        <v>687240</v>
      </c>
      <c r="N46" s="25"/>
      <c r="O46" s="25"/>
      <c r="P46" s="25"/>
      <c r="Q46" s="25"/>
      <c r="R46" s="25"/>
      <c r="S46" s="25"/>
      <c r="T46" s="25"/>
      <c r="U46" s="25"/>
      <c r="V46" s="25"/>
      <c r="W46" s="25"/>
      <c r="X46" s="25"/>
    </row>
    <row r="47" ht="17.25" customHeight="1" spans="1:24">
      <c r="A47" s="206" t="s">
        <v>70</v>
      </c>
      <c r="B47" s="206" t="s">
        <v>70</v>
      </c>
      <c r="C47" s="207" t="s">
        <v>378</v>
      </c>
      <c r="D47" s="206" t="s">
        <v>379</v>
      </c>
      <c r="E47" s="206" t="s">
        <v>247</v>
      </c>
      <c r="F47" s="206" t="s">
        <v>113</v>
      </c>
      <c r="G47" s="206" t="s">
        <v>376</v>
      </c>
      <c r="H47" s="206" t="s">
        <v>377</v>
      </c>
      <c r="I47" s="212">
        <v>60168</v>
      </c>
      <c r="J47" s="212">
        <v>60168</v>
      </c>
      <c r="K47" s="25"/>
      <c r="L47" s="25"/>
      <c r="M47" s="212">
        <v>60168</v>
      </c>
      <c r="N47" s="25"/>
      <c r="O47" s="25"/>
      <c r="P47" s="25"/>
      <c r="Q47" s="25"/>
      <c r="R47" s="25"/>
      <c r="S47" s="25"/>
      <c r="T47" s="25"/>
      <c r="U47" s="25"/>
      <c r="V47" s="25"/>
      <c r="W47" s="25"/>
      <c r="X47" s="25"/>
    </row>
    <row r="48" ht="17.25" customHeight="1" spans="1:24">
      <c r="A48" s="206" t="s">
        <v>70</v>
      </c>
      <c r="B48" s="206" t="s">
        <v>70</v>
      </c>
      <c r="C48" s="207" t="s">
        <v>378</v>
      </c>
      <c r="D48" s="206" t="s">
        <v>379</v>
      </c>
      <c r="E48" s="206" t="s">
        <v>247</v>
      </c>
      <c r="F48" s="206" t="s">
        <v>113</v>
      </c>
      <c r="G48" s="206" t="s">
        <v>376</v>
      </c>
      <c r="H48" s="206" t="s">
        <v>377</v>
      </c>
      <c r="I48" s="212">
        <v>1622328</v>
      </c>
      <c r="J48" s="212">
        <v>1622328</v>
      </c>
      <c r="K48" s="25"/>
      <c r="L48" s="25"/>
      <c r="M48" s="212">
        <v>1622328</v>
      </c>
      <c r="N48" s="25"/>
      <c r="O48" s="25"/>
      <c r="P48" s="25"/>
      <c r="Q48" s="25"/>
      <c r="R48" s="25"/>
      <c r="S48" s="25"/>
      <c r="T48" s="25"/>
      <c r="U48" s="25"/>
      <c r="V48" s="25"/>
      <c r="W48" s="25"/>
      <c r="X48" s="25"/>
    </row>
    <row r="49" ht="17.25" customHeight="1" spans="1:24">
      <c r="A49" s="206" t="s">
        <v>70</v>
      </c>
      <c r="B49" s="206" t="s">
        <v>70</v>
      </c>
      <c r="C49" s="207" t="s">
        <v>378</v>
      </c>
      <c r="D49" s="206" t="s">
        <v>379</v>
      </c>
      <c r="E49" s="206" t="s">
        <v>247</v>
      </c>
      <c r="F49" s="206" t="s">
        <v>113</v>
      </c>
      <c r="G49" s="206" t="s">
        <v>376</v>
      </c>
      <c r="H49" s="206" t="s">
        <v>377</v>
      </c>
      <c r="I49" s="212">
        <v>576480</v>
      </c>
      <c r="J49" s="212">
        <v>576480</v>
      </c>
      <c r="K49" s="25"/>
      <c r="L49" s="25"/>
      <c r="M49" s="212">
        <v>576480</v>
      </c>
      <c r="N49" s="25"/>
      <c r="O49" s="25"/>
      <c r="P49" s="25"/>
      <c r="Q49" s="25"/>
      <c r="R49" s="25"/>
      <c r="S49" s="25"/>
      <c r="T49" s="25"/>
      <c r="U49" s="25"/>
      <c r="V49" s="25"/>
      <c r="W49" s="25"/>
      <c r="X49" s="25"/>
    </row>
    <row r="50" ht="17.25" customHeight="1" spans="1:24">
      <c r="A50" s="206" t="s">
        <v>70</v>
      </c>
      <c r="B50" s="206" t="s">
        <v>70</v>
      </c>
      <c r="C50" s="207" t="s">
        <v>378</v>
      </c>
      <c r="D50" s="206" t="s">
        <v>379</v>
      </c>
      <c r="E50" s="206" t="s">
        <v>247</v>
      </c>
      <c r="F50" s="206" t="s">
        <v>113</v>
      </c>
      <c r="G50" s="206" t="s">
        <v>376</v>
      </c>
      <c r="H50" s="206" t="s">
        <v>377</v>
      </c>
      <c r="I50" s="212">
        <v>1304928</v>
      </c>
      <c r="J50" s="212">
        <v>1304928</v>
      </c>
      <c r="K50" s="25"/>
      <c r="L50" s="25"/>
      <c r="M50" s="212">
        <v>1304928</v>
      </c>
      <c r="N50" s="25"/>
      <c r="O50" s="25"/>
      <c r="P50" s="25"/>
      <c r="Q50" s="25"/>
      <c r="R50" s="25"/>
      <c r="S50" s="25"/>
      <c r="T50" s="25"/>
      <c r="U50" s="25"/>
      <c r="V50" s="25"/>
      <c r="W50" s="25"/>
      <c r="X50" s="25"/>
    </row>
    <row r="51" ht="17.25" customHeight="1" spans="1:24">
      <c r="A51" s="206" t="s">
        <v>70</v>
      </c>
      <c r="B51" s="206" t="s">
        <v>70</v>
      </c>
      <c r="C51" s="207" t="s">
        <v>378</v>
      </c>
      <c r="D51" s="206" t="s">
        <v>379</v>
      </c>
      <c r="E51" s="206" t="s">
        <v>247</v>
      </c>
      <c r="F51" s="206" t="s">
        <v>113</v>
      </c>
      <c r="G51" s="206" t="s">
        <v>376</v>
      </c>
      <c r="H51" s="206" t="s">
        <v>377</v>
      </c>
      <c r="I51" s="212">
        <v>855600</v>
      </c>
      <c r="J51" s="212">
        <v>855600</v>
      </c>
      <c r="K51" s="25"/>
      <c r="L51" s="25"/>
      <c r="M51" s="212">
        <v>855600</v>
      </c>
      <c r="N51" s="25"/>
      <c r="O51" s="25"/>
      <c r="P51" s="25"/>
      <c r="Q51" s="25"/>
      <c r="R51" s="25"/>
      <c r="S51" s="25"/>
      <c r="T51" s="25"/>
      <c r="U51" s="25"/>
      <c r="V51" s="25"/>
      <c r="W51" s="25"/>
      <c r="X51" s="25"/>
    </row>
    <row r="52" ht="17.25" customHeight="1" spans="1:24">
      <c r="A52" s="206" t="s">
        <v>70</v>
      </c>
      <c r="B52" s="206" t="s">
        <v>70</v>
      </c>
      <c r="C52" s="207" t="s">
        <v>378</v>
      </c>
      <c r="D52" s="206" t="s">
        <v>379</v>
      </c>
      <c r="E52" s="206" t="s">
        <v>247</v>
      </c>
      <c r="F52" s="206" t="s">
        <v>113</v>
      </c>
      <c r="G52" s="206" t="s">
        <v>376</v>
      </c>
      <c r="H52" s="206" t="s">
        <v>377</v>
      </c>
      <c r="I52" s="212">
        <v>649152</v>
      </c>
      <c r="J52" s="212">
        <v>649152</v>
      </c>
      <c r="K52" s="25"/>
      <c r="L52" s="25"/>
      <c r="M52" s="212">
        <v>649152</v>
      </c>
      <c r="N52" s="25"/>
      <c r="O52" s="25"/>
      <c r="P52" s="25"/>
      <c r="Q52" s="25"/>
      <c r="R52" s="25"/>
      <c r="S52" s="25"/>
      <c r="T52" s="25"/>
      <c r="U52" s="25"/>
      <c r="V52" s="25"/>
      <c r="W52" s="25"/>
      <c r="X52" s="25"/>
    </row>
    <row r="53" ht="17.25" customHeight="1" spans="1:24">
      <c r="A53" s="206" t="s">
        <v>70</v>
      </c>
      <c r="B53" s="206" t="s">
        <v>70</v>
      </c>
      <c r="C53" s="207" t="s">
        <v>378</v>
      </c>
      <c r="D53" s="206" t="s">
        <v>379</v>
      </c>
      <c r="E53" s="206" t="s">
        <v>247</v>
      </c>
      <c r="F53" s="206" t="s">
        <v>113</v>
      </c>
      <c r="G53" s="206" t="s">
        <v>376</v>
      </c>
      <c r="H53" s="206" t="s">
        <v>377</v>
      </c>
      <c r="I53" s="212">
        <v>522000</v>
      </c>
      <c r="J53" s="212">
        <v>522000</v>
      </c>
      <c r="K53" s="25"/>
      <c r="L53" s="25"/>
      <c r="M53" s="212">
        <v>522000</v>
      </c>
      <c r="N53" s="25"/>
      <c r="O53" s="25"/>
      <c r="P53" s="25"/>
      <c r="Q53" s="25"/>
      <c r="R53" s="25"/>
      <c r="S53" s="25"/>
      <c r="T53" s="25"/>
      <c r="U53" s="25"/>
      <c r="V53" s="25"/>
      <c r="W53" s="25"/>
      <c r="X53" s="25"/>
    </row>
    <row r="54" ht="17.25" customHeight="1" spans="1:24">
      <c r="A54" s="206" t="s">
        <v>70</v>
      </c>
      <c r="B54" s="206" t="s">
        <v>70</v>
      </c>
      <c r="C54" s="207" t="s">
        <v>378</v>
      </c>
      <c r="D54" s="206" t="s">
        <v>379</v>
      </c>
      <c r="E54" s="206" t="s">
        <v>247</v>
      </c>
      <c r="F54" s="206" t="s">
        <v>113</v>
      </c>
      <c r="G54" s="206" t="s">
        <v>376</v>
      </c>
      <c r="H54" s="206" t="s">
        <v>377</v>
      </c>
      <c r="I54" s="212">
        <v>343200</v>
      </c>
      <c r="J54" s="212">
        <v>343200</v>
      </c>
      <c r="K54" s="25"/>
      <c r="L54" s="25"/>
      <c r="M54" s="212">
        <v>343200</v>
      </c>
      <c r="N54" s="25"/>
      <c r="O54" s="25"/>
      <c r="P54" s="25"/>
      <c r="Q54" s="25"/>
      <c r="R54" s="25"/>
      <c r="S54" s="25"/>
      <c r="T54" s="25"/>
      <c r="U54" s="25"/>
      <c r="V54" s="25"/>
      <c r="W54" s="25"/>
      <c r="X54" s="25"/>
    </row>
    <row r="55" ht="17.25" customHeight="1" spans="1:24">
      <c r="A55" s="206" t="s">
        <v>70</v>
      </c>
      <c r="B55" s="206" t="s">
        <v>70</v>
      </c>
      <c r="C55" s="207" t="s">
        <v>378</v>
      </c>
      <c r="D55" s="206" t="s">
        <v>379</v>
      </c>
      <c r="E55" s="206" t="s">
        <v>247</v>
      </c>
      <c r="F55" s="206" t="s">
        <v>113</v>
      </c>
      <c r="G55" s="206" t="s">
        <v>376</v>
      </c>
      <c r="H55" s="206" t="s">
        <v>377</v>
      </c>
      <c r="I55" s="212">
        <v>2561832</v>
      </c>
      <c r="J55" s="212">
        <v>2561832</v>
      </c>
      <c r="K55" s="25"/>
      <c r="L55" s="25"/>
      <c r="M55" s="212">
        <v>2561832</v>
      </c>
      <c r="N55" s="25"/>
      <c r="O55" s="25"/>
      <c r="P55" s="25"/>
      <c r="Q55" s="25"/>
      <c r="R55" s="25"/>
      <c r="S55" s="25"/>
      <c r="T55" s="25"/>
      <c r="U55" s="25"/>
      <c r="V55" s="25"/>
      <c r="W55" s="25"/>
      <c r="X55" s="25"/>
    </row>
    <row r="56" ht="17.25" customHeight="1" spans="1:24">
      <c r="A56" s="206" t="s">
        <v>70</v>
      </c>
      <c r="B56" s="206" t="s">
        <v>70</v>
      </c>
      <c r="C56" s="207" t="s">
        <v>378</v>
      </c>
      <c r="D56" s="206" t="s">
        <v>379</v>
      </c>
      <c r="E56" s="206" t="s">
        <v>247</v>
      </c>
      <c r="F56" s="206" t="s">
        <v>113</v>
      </c>
      <c r="G56" s="206" t="s">
        <v>376</v>
      </c>
      <c r="H56" s="206" t="s">
        <v>377</v>
      </c>
      <c r="I56" s="212">
        <v>2561909.28</v>
      </c>
      <c r="J56" s="212">
        <v>2561909.28</v>
      </c>
      <c r="K56" s="25"/>
      <c r="L56" s="25"/>
      <c r="M56" s="212">
        <v>2561909.28</v>
      </c>
      <c r="N56" s="25"/>
      <c r="O56" s="25"/>
      <c r="P56" s="25"/>
      <c r="Q56" s="25"/>
      <c r="R56" s="25"/>
      <c r="S56" s="25"/>
      <c r="T56" s="25"/>
      <c r="U56" s="25"/>
      <c r="V56" s="25"/>
      <c r="W56" s="25"/>
      <c r="X56" s="25"/>
    </row>
    <row r="57" ht="17.25" customHeight="1" spans="1:24">
      <c r="A57" s="206" t="s">
        <v>70</v>
      </c>
      <c r="B57" s="206" t="s">
        <v>70</v>
      </c>
      <c r="C57" s="207" t="s">
        <v>380</v>
      </c>
      <c r="D57" s="206" t="s">
        <v>381</v>
      </c>
      <c r="E57" s="206" t="s">
        <v>270</v>
      </c>
      <c r="F57" s="206" t="s">
        <v>271</v>
      </c>
      <c r="G57" s="206" t="s">
        <v>382</v>
      </c>
      <c r="H57" s="206" t="s">
        <v>271</v>
      </c>
      <c r="I57" s="212">
        <v>1033248</v>
      </c>
      <c r="J57" s="212">
        <v>1033248</v>
      </c>
      <c r="K57" s="25"/>
      <c r="L57" s="25"/>
      <c r="M57" s="212">
        <v>1033248</v>
      </c>
      <c r="N57" s="25"/>
      <c r="O57" s="25"/>
      <c r="P57" s="25"/>
      <c r="Q57" s="25"/>
      <c r="R57" s="25"/>
      <c r="S57" s="25"/>
      <c r="T57" s="25"/>
      <c r="U57" s="25"/>
      <c r="V57" s="25"/>
      <c r="W57" s="25"/>
      <c r="X57" s="25"/>
    </row>
    <row r="58" ht="17.25" customHeight="1" spans="1:24">
      <c r="A58" s="206" t="s">
        <v>70</v>
      </c>
      <c r="B58" s="206" t="s">
        <v>70</v>
      </c>
      <c r="C58" s="207" t="s">
        <v>383</v>
      </c>
      <c r="D58" s="206" t="s">
        <v>271</v>
      </c>
      <c r="E58" s="206" t="s">
        <v>270</v>
      </c>
      <c r="F58" s="206" t="s">
        <v>271</v>
      </c>
      <c r="G58" s="206" t="s">
        <v>382</v>
      </c>
      <c r="H58" s="206" t="s">
        <v>271</v>
      </c>
      <c r="I58" s="212">
        <v>1285248</v>
      </c>
      <c r="J58" s="212">
        <v>1285248</v>
      </c>
      <c r="K58" s="25"/>
      <c r="L58" s="25"/>
      <c r="M58" s="212">
        <v>1285248</v>
      </c>
      <c r="N58" s="25"/>
      <c r="O58" s="25"/>
      <c r="P58" s="25"/>
      <c r="Q58" s="25"/>
      <c r="R58" s="25"/>
      <c r="S58" s="25"/>
      <c r="T58" s="25"/>
      <c r="U58" s="25"/>
      <c r="V58" s="25"/>
      <c r="W58" s="25"/>
      <c r="X58" s="25"/>
    </row>
    <row r="59" ht="17.25" customHeight="1" spans="1:24">
      <c r="A59" s="206" t="s">
        <v>70</v>
      </c>
      <c r="B59" s="206" t="s">
        <v>70</v>
      </c>
      <c r="C59" s="207" t="s">
        <v>384</v>
      </c>
      <c r="D59" s="206" t="s">
        <v>385</v>
      </c>
      <c r="E59" s="206" t="s">
        <v>110</v>
      </c>
      <c r="F59" s="206" t="s">
        <v>111</v>
      </c>
      <c r="G59" s="206" t="s">
        <v>347</v>
      </c>
      <c r="H59" s="206" t="s">
        <v>348</v>
      </c>
      <c r="I59" s="212">
        <v>560000</v>
      </c>
      <c r="J59" s="212">
        <v>560000</v>
      </c>
      <c r="K59" s="25"/>
      <c r="L59" s="25"/>
      <c r="M59" s="212">
        <v>560000</v>
      </c>
      <c r="N59" s="25"/>
      <c r="O59" s="25"/>
      <c r="P59" s="25"/>
      <c r="Q59" s="25"/>
      <c r="R59" s="25"/>
      <c r="S59" s="25"/>
      <c r="T59" s="25"/>
      <c r="U59" s="25"/>
      <c r="V59" s="25"/>
      <c r="W59" s="25"/>
      <c r="X59" s="25"/>
    </row>
    <row r="60" ht="17.25" customHeight="1" spans="1:24">
      <c r="A60" s="206" t="s">
        <v>70</v>
      </c>
      <c r="B60" s="206" t="s">
        <v>70</v>
      </c>
      <c r="C60" s="207" t="s">
        <v>384</v>
      </c>
      <c r="D60" s="206" t="s">
        <v>385</v>
      </c>
      <c r="E60" s="206" t="s">
        <v>110</v>
      </c>
      <c r="F60" s="206" t="s">
        <v>111</v>
      </c>
      <c r="G60" s="206" t="s">
        <v>347</v>
      </c>
      <c r="H60" s="206" t="s">
        <v>348</v>
      </c>
      <c r="I60" s="212">
        <v>664560</v>
      </c>
      <c r="J60" s="212">
        <v>664560</v>
      </c>
      <c r="K60" s="25"/>
      <c r="L60" s="25"/>
      <c r="M60" s="212">
        <v>664560</v>
      </c>
      <c r="N60" s="25"/>
      <c r="O60" s="25"/>
      <c r="P60" s="25"/>
      <c r="Q60" s="25"/>
      <c r="R60" s="25"/>
      <c r="S60" s="25"/>
      <c r="T60" s="25"/>
      <c r="U60" s="25"/>
      <c r="V60" s="25"/>
      <c r="W60" s="25"/>
      <c r="X60" s="25"/>
    </row>
    <row r="61" ht="17.25" customHeight="1" spans="1:24">
      <c r="A61" s="206" t="s">
        <v>70</v>
      </c>
      <c r="B61" s="206" t="s">
        <v>70</v>
      </c>
      <c r="C61" s="207" t="s">
        <v>386</v>
      </c>
      <c r="D61" s="206" t="s">
        <v>387</v>
      </c>
      <c r="E61" s="206" t="s">
        <v>110</v>
      </c>
      <c r="F61" s="206" t="s">
        <v>111</v>
      </c>
      <c r="G61" s="206" t="s">
        <v>388</v>
      </c>
      <c r="H61" s="206" t="s">
        <v>389</v>
      </c>
      <c r="I61" s="212">
        <v>44000</v>
      </c>
      <c r="J61" s="212">
        <v>44000</v>
      </c>
      <c r="K61" s="25"/>
      <c r="L61" s="25"/>
      <c r="M61" s="212">
        <v>44000</v>
      </c>
      <c r="N61" s="25"/>
      <c r="O61" s="25"/>
      <c r="P61" s="25"/>
      <c r="Q61" s="25"/>
      <c r="R61" s="25"/>
      <c r="S61" s="25"/>
      <c r="T61" s="25"/>
      <c r="U61" s="25"/>
      <c r="V61" s="25"/>
      <c r="W61" s="25"/>
      <c r="X61" s="25"/>
    </row>
    <row r="62" ht="17.25" customHeight="1" spans="1:24">
      <c r="A62" s="206" t="s">
        <v>70</v>
      </c>
      <c r="B62" s="206" t="s">
        <v>70</v>
      </c>
      <c r="C62" s="207" t="s">
        <v>390</v>
      </c>
      <c r="D62" s="206" t="s">
        <v>391</v>
      </c>
      <c r="E62" s="206" t="s">
        <v>128</v>
      </c>
      <c r="F62" s="206" t="s">
        <v>129</v>
      </c>
      <c r="G62" s="206" t="s">
        <v>376</v>
      </c>
      <c r="H62" s="206" t="s">
        <v>377</v>
      </c>
      <c r="I62" s="212">
        <v>20400</v>
      </c>
      <c r="J62" s="212">
        <v>20400</v>
      </c>
      <c r="K62" s="25"/>
      <c r="L62" s="25"/>
      <c r="M62" s="212">
        <v>20400</v>
      </c>
      <c r="N62" s="25"/>
      <c r="O62" s="25"/>
      <c r="P62" s="25"/>
      <c r="Q62" s="25"/>
      <c r="R62" s="25"/>
      <c r="S62" s="25"/>
      <c r="T62" s="25"/>
      <c r="U62" s="25"/>
      <c r="V62" s="25"/>
      <c r="W62" s="25"/>
      <c r="X62" s="25"/>
    </row>
    <row r="63" ht="17.25" customHeight="1" spans="1:24">
      <c r="A63" s="206" t="s">
        <v>70</v>
      </c>
      <c r="B63" s="206" t="s">
        <v>70</v>
      </c>
      <c r="C63" s="207" t="s">
        <v>390</v>
      </c>
      <c r="D63" s="206" t="s">
        <v>391</v>
      </c>
      <c r="E63" s="206" t="s">
        <v>128</v>
      </c>
      <c r="F63" s="206" t="s">
        <v>129</v>
      </c>
      <c r="G63" s="206" t="s">
        <v>376</v>
      </c>
      <c r="H63" s="206" t="s">
        <v>377</v>
      </c>
      <c r="I63" s="212">
        <v>20400</v>
      </c>
      <c r="J63" s="212">
        <v>20400</v>
      </c>
      <c r="K63" s="25"/>
      <c r="L63" s="25"/>
      <c r="M63" s="212">
        <v>20400</v>
      </c>
      <c r="N63" s="25"/>
      <c r="O63" s="25"/>
      <c r="P63" s="25"/>
      <c r="Q63" s="25"/>
      <c r="R63" s="25"/>
      <c r="S63" s="25"/>
      <c r="T63" s="25"/>
      <c r="U63" s="25"/>
      <c r="V63" s="25"/>
      <c r="W63" s="25"/>
      <c r="X63" s="25"/>
    </row>
    <row r="64" ht="17.25" customHeight="1" spans="1:24">
      <c r="A64" s="206" t="s">
        <v>70</v>
      </c>
      <c r="B64" s="206" t="s">
        <v>70</v>
      </c>
      <c r="C64" s="207" t="s">
        <v>390</v>
      </c>
      <c r="D64" s="206" t="s">
        <v>391</v>
      </c>
      <c r="E64" s="206" t="s">
        <v>153</v>
      </c>
      <c r="F64" s="206" t="s">
        <v>154</v>
      </c>
      <c r="G64" s="206" t="s">
        <v>376</v>
      </c>
      <c r="H64" s="206" t="s">
        <v>377</v>
      </c>
      <c r="I64" s="212">
        <v>48000</v>
      </c>
      <c r="J64" s="212">
        <v>48000</v>
      </c>
      <c r="K64" s="25"/>
      <c r="L64" s="25"/>
      <c r="M64" s="212">
        <v>48000</v>
      </c>
      <c r="N64" s="25"/>
      <c r="O64" s="25"/>
      <c r="P64" s="25"/>
      <c r="Q64" s="25"/>
      <c r="R64" s="25"/>
      <c r="S64" s="25"/>
      <c r="T64" s="25"/>
      <c r="U64" s="25"/>
      <c r="V64" s="25"/>
      <c r="W64" s="25"/>
      <c r="X64" s="25"/>
    </row>
    <row r="65" ht="17.25" customHeight="1" spans="1:24">
      <c r="A65" s="206" t="s">
        <v>70</v>
      </c>
      <c r="B65" s="206" t="s">
        <v>70</v>
      </c>
      <c r="C65" s="207" t="s">
        <v>390</v>
      </c>
      <c r="D65" s="206" t="s">
        <v>391</v>
      </c>
      <c r="E65" s="206" t="s">
        <v>179</v>
      </c>
      <c r="F65" s="206" t="s">
        <v>180</v>
      </c>
      <c r="G65" s="206" t="s">
        <v>376</v>
      </c>
      <c r="H65" s="206" t="s">
        <v>377</v>
      </c>
      <c r="I65" s="212">
        <v>3200</v>
      </c>
      <c r="J65" s="212">
        <v>3200</v>
      </c>
      <c r="K65" s="25"/>
      <c r="L65" s="25"/>
      <c r="M65" s="212">
        <v>3200</v>
      </c>
      <c r="N65" s="25"/>
      <c r="O65" s="25"/>
      <c r="P65" s="25"/>
      <c r="Q65" s="25"/>
      <c r="R65" s="25"/>
      <c r="S65" s="25"/>
      <c r="T65" s="25"/>
      <c r="U65" s="25"/>
      <c r="V65" s="25"/>
      <c r="W65" s="25"/>
      <c r="X65" s="25"/>
    </row>
    <row r="66" ht="17.25" customHeight="1" spans="1:24">
      <c r="A66" s="206" t="s">
        <v>70</v>
      </c>
      <c r="B66" s="206" t="s">
        <v>70</v>
      </c>
      <c r="C66" s="207" t="s">
        <v>390</v>
      </c>
      <c r="D66" s="206" t="s">
        <v>391</v>
      </c>
      <c r="E66" s="206" t="s">
        <v>229</v>
      </c>
      <c r="F66" s="206" t="s">
        <v>230</v>
      </c>
      <c r="G66" s="206" t="s">
        <v>376</v>
      </c>
      <c r="H66" s="206" t="s">
        <v>377</v>
      </c>
      <c r="I66" s="212">
        <v>422280</v>
      </c>
      <c r="J66" s="212">
        <v>422280</v>
      </c>
      <c r="K66" s="25"/>
      <c r="L66" s="25"/>
      <c r="M66" s="212">
        <v>422280</v>
      </c>
      <c r="N66" s="25"/>
      <c r="O66" s="25"/>
      <c r="P66" s="25"/>
      <c r="Q66" s="25"/>
      <c r="R66" s="25"/>
      <c r="S66" s="25"/>
      <c r="T66" s="25"/>
      <c r="U66" s="25"/>
      <c r="V66" s="25"/>
      <c r="W66" s="25"/>
      <c r="X66" s="25"/>
    </row>
    <row r="67" ht="17.25" customHeight="1" spans="1:24">
      <c r="A67" s="206" t="s">
        <v>70</v>
      </c>
      <c r="B67" s="206" t="s">
        <v>70</v>
      </c>
      <c r="C67" s="207" t="s">
        <v>390</v>
      </c>
      <c r="D67" s="206" t="s">
        <v>391</v>
      </c>
      <c r="E67" s="206" t="s">
        <v>229</v>
      </c>
      <c r="F67" s="206" t="s">
        <v>230</v>
      </c>
      <c r="G67" s="206" t="s">
        <v>376</v>
      </c>
      <c r="H67" s="206" t="s">
        <v>377</v>
      </c>
      <c r="I67" s="212">
        <v>30600</v>
      </c>
      <c r="J67" s="212">
        <v>30600</v>
      </c>
      <c r="K67" s="25"/>
      <c r="L67" s="25"/>
      <c r="M67" s="212">
        <v>30600</v>
      </c>
      <c r="N67" s="25"/>
      <c r="O67" s="25"/>
      <c r="P67" s="25"/>
      <c r="Q67" s="25"/>
      <c r="R67" s="25"/>
      <c r="S67" s="25"/>
      <c r="T67" s="25"/>
      <c r="U67" s="25"/>
      <c r="V67" s="25"/>
      <c r="W67" s="25"/>
      <c r="X67" s="25"/>
    </row>
    <row r="68" ht="17.25" customHeight="1" spans="1:24">
      <c r="A68" s="206" t="s">
        <v>70</v>
      </c>
      <c r="B68" s="206" t="s">
        <v>70</v>
      </c>
      <c r="C68" s="207" t="s">
        <v>390</v>
      </c>
      <c r="D68" s="206" t="s">
        <v>391</v>
      </c>
      <c r="E68" s="206" t="s">
        <v>247</v>
      </c>
      <c r="F68" s="206" t="s">
        <v>113</v>
      </c>
      <c r="G68" s="206" t="s">
        <v>376</v>
      </c>
      <c r="H68" s="206" t="s">
        <v>377</v>
      </c>
      <c r="I68" s="212">
        <v>864546.48</v>
      </c>
      <c r="J68" s="212">
        <v>864546.48</v>
      </c>
      <c r="K68" s="25"/>
      <c r="L68" s="25"/>
      <c r="M68" s="212">
        <v>864546.48</v>
      </c>
      <c r="N68" s="25"/>
      <c r="O68" s="25"/>
      <c r="P68" s="25"/>
      <c r="Q68" s="25"/>
      <c r="R68" s="25"/>
      <c r="S68" s="25"/>
      <c r="T68" s="25"/>
      <c r="U68" s="25"/>
      <c r="V68" s="25"/>
      <c r="W68" s="25"/>
      <c r="X68" s="25"/>
    </row>
    <row r="69" ht="17.25" customHeight="1" spans="1:24">
      <c r="A69" s="206" t="s">
        <v>70</v>
      </c>
      <c r="B69" s="206" t="s">
        <v>70</v>
      </c>
      <c r="C69" s="207" t="s">
        <v>390</v>
      </c>
      <c r="D69" s="206" t="s">
        <v>391</v>
      </c>
      <c r="E69" s="206" t="s">
        <v>247</v>
      </c>
      <c r="F69" s="206" t="s">
        <v>113</v>
      </c>
      <c r="G69" s="206" t="s">
        <v>376</v>
      </c>
      <c r="H69" s="206" t="s">
        <v>377</v>
      </c>
      <c r="I69" s="212">
        <v>600</v>
      </c>
      <c r="J69" s="212">
        <v>600</v>
      </c>
      <c r="K69" s="25"/>
      <c r="L69" s="25"/>
      <c r="M69" s="212">
        <v>600</v>
      </c>
      <c r="N69" s="25"/>
      <c r="O69" s="25"/>
      <c r="P69" s="25"/>
      <c r="Q69" s="25"/>
      <c r="R69" s="25"/>
      <c r="S69" s="25"/>
      <c r="T69" s="25"/>
      <c r="U69" s="25"/>
      <c r="V69" s="25"/>
      <c r="W69" s="25"/>
      <c r="X69" s="25"/>
    </row>
    <row r="70" ht="17.25" customHeight="1" spans="1:24">
      <c r="A70" s="206" t="s">
        <v>70</v>
      </c>
      <c r="B70" s="206" t="s">
        <v>70</v>
      </c>
      <c r="C70" s="207" t="s">
        <v>390</v>
      </c>
      <c r="D70" s="206" t="s">
        <v>391</v>
      </c>
      <c r="E70" s="206" t="s">
        <v>247</v>
      </c>
      <c r="F70" s="206" t="s">
        <v>113</v>
      </c>
      <c r="G70" s="206" t="s">
        <v>376</v>
      </c>
      <c r="H70" s="206" t="s">
        <v>377</v>
      </c>
      <c r="I70" s="212">
        <v>40800</v>
      </c>
      <c r="J70" s="212">
        <v>40800</v>
      </c>
      <c r="K70" s="25"/>
      <c r="L70" s="25"/>
      <c r="M70" s="212">
        <v>40800</v>
      </c>
      <c r="N70" s="25"/>
      <c r="O70" s="25"/>
      <c r="P70" s="25"/>
      <c r="Q70" s="25"/>
      <c r="R70" s="25"/>
      <c r="S70" s="25"/>
      <c r="T70" s="25"/>
      <c r="U70" s="25"/>
      <c r="V70" s="25"/>
      <c r="W70" s="25"/>
      <c r="X70" s="25"/>
    </row>
    <row r="71" ht="17.25" customHeight="1" spans="1:24">
      <c r="A71" s="206" t="s">
        <v>70</v>
      </c>
      <c r="B71" s="206" t="s">
        <v>70</v>
      </c>
      <c r="C71" s="207" t="s">
        <v>392</v>
      </c>
      <c r="D71" s="206" t="s">
        <v>393</v>
      </c>
      <c r="E71" s="206" t="s">
        <v>247</v>
      </c>
      <c r="F71" s="206" t="s">
        <v>113</v>
      </c>
      <c r="G71" s="206" t="s">
        <v>394</v>
      </c>
      <c r="H71" s="206" t="s">
        <v>395</v>
      </c>
      <c r="I71" s="212">
        <v>504962</v>
      </c>
      <c r="J71" s="212">
        <v>504962</v>
      </c>
      <c r="K71" s="25"/>
      <c r="L71" s="25"/>
      <c r="M71" s="212">
        <v>504962</v>
      </c>
      <c r="N71" s="25"/>
      <c r="O71" s="25"/>
      <c r="P71" s="25"/>
      <c r="Q71" s="25"/>
      <c r="R71" s="25"/>
      <c r="S71" s="25"/>
      <c r="T71" s="25"/>
      <c r="U71" s="25"/>
      <c r="V71" s="25"/>
      <c r="W71" s="25"/>
      <c r="X71" s="25"/>
    </row>
    <row r="72" ht="17.25" customHeight="1" spans="1:24">
      <c r="A72" s="206" t="s">
        <v>70</v>
      </c>
      <c r="B72" s="206" t="s">
        <v>70</v>
      </c>
      <c r="C72" s="207" t="s">
        <v>392</v>
      </c>
      <c r="D72" s="206" t="s">
        <v>393</v>
      </c>
      <c r="E72" s="206" t="s">
        <v>247</v>
      </c>
      <c r="F72" s="206" t="s">
        <v>113</v>
      </c>
      <c r="G72" s="206" t="s">
        <v>396</v>
      </c>
      <c r="H72" s="206" t="s">
        <v>397</v>
      </c>
      <c r="I72" s="212">
        <v>44378</v>
      </c>
      <c r="J72" s="212">
        <v>44378</v>
      </c>
      <c r="K72" s="25"/>
      <c r="L72" s="25"/>
      <c r="M72" s="212">
        <v>44378</v>
      </c>
      <c r="N72" s="25"/>
      <c r="O72" s="25"/>
      <c r="P72" s="25"/>
      <c r="Q72" s="25"/>
      <c r="R72" s="25"/>
      <c r="S72" s="25"/>
      <c r="T72" s="25"/>
      <c r="U72" s="25"/>
      <c r="V72" s="25"/>
      <c r="W72" s="25"/>
      <c r="X72" s="25"/>
    </row>
    <row r="73" ht="17.25" customHeight="1" spans="1:24">
      <c r="A73" s="206" t="s">
        <v>70</v>
      </c>
      <c r="B73" s="206" t="s">
        <v>70</v>
      </c>
      <c r="C73" s="207" t="s">
        <v>392</v>
      </c>
      <c r="D73" s="206" t="s">
        <v>393</v>
      </c>
      <c r="E73" s="206" t="s">
        <v>247</v>
      </c>
      <c r="F73" s="206" t="s">
        <v>113</v>
      </c>
      <c r="G73" s="206" t="s">
        <v>398</v>
      </c>
      <c r="H73" s="206" t="s">
        <v>399</v>
      </c>
      <c r="I73" s="212">
        <v>92200</v>
      </c>
      <c r="J73" s="212">
        <v>92200</v>
      </c>
      <c r="K73" s="25"/>
      <c r="L73" s="25"/>
      <c r="M73" s="212">
        <v>92200</v>
      </c>
      <c r="N73" s="25"/>
      <c r="O73" s="25"/>
      <c r="P73" s="25"/>
      <c r="Q73" s="25"/>
      <c r="R73" s="25"/>
      <c r="S73" s="25"/>
      <c r="T73" s="25"/>
      <c r="U73" s="25"/>
      <c r="V73" s="25"/>
      <c r="W73" s="25"/>
      <c r="X73" s="25"/>
    </row>
    <row r="74" ht="17.25" customHeight="1" spans="1:24">
      <c r="A74" s="206" t="s">
        <v>70</v>
      </c>
      <c r="B74" s="206" t="s">
        <v>70</v>
      </c>
      <c r="C74" s="207" t="s">
        <v>392</v>
      </c>
      <c r="D74" s="206" t="s">
        <v>393</v>
      </c>
      <c r="E74" s="206" t="s">
        <v>247</v>
      </c>
      <c r="F74" s="206" t="s">
        <v>113</v>
      </c>
      <c r="G74" s="206" t="s">
        <v>400</v>
      </c>
      <c r="H74" s="206" t="s">
        <v>401</v>
      </c>
      <c r="I74" s="212">
        <v>77100</v>
      </c>
      <c r="J74" s="212">
        <v>77100</v>
      </c>
      <c r="K74" s="25"/>
      <c r="L74" s="25"/>
      <c r="M74" s="212">
        <v>77100</v>
      </c>
      <c r="N74" s="25"/>
      <c r="O74" s="25"/>
      <c r="P74" s="25"/>
      <c r="Q74" s="25"/>
      <c r="R74" s="25"/>
      <c r="S74" s="25"/>
      <c r="T74" s="25"/>
      <c r="U74" s="25"/>
      <c r="V74" s="25"/>
      <c r="W74" s="25"/>
      <c r="X74" s="25"/>
    </row>
    <row r="75" ht="17.25" customHeight="1" spans="1:24">
      <c r="A75" s="206" t="s">
        <v>70</v>
      </c>
      <c r="B75" s="206" t="s">
        <v>70</v>
      </c>
      <c r="C75" s="207" t="s">
        <v>392</v>
      </c>
      <c r="D75" s="206" t="s">
        <v>393</v>
      </c>
      <c r="E75" s="206" t="s">
        <v>247</v>
      </c>
      <c r="F75" s="206" t="s">
        <v>113</v>
      </c>
      <c r="G75" s="206" t="s">
        <v>402</v>
      </c>
      <c r="H75" s="206" t="s">
        <v>403</v>
      </c>
      <c r="I75" s="212">
        <v>104722</v>
      </c>
      <c r="J75" s="212">
        <v>104722</v>
      </c>
      <c r="K75" s="25"/>
      <c r="L75" s="25"/>
      <c r="M75" s="212">
        <v>104722</v>
      </c>
      <c r="N75" s="25"/>
      <c r="O75" s="25"/>
      <c r="P75" s="25"/>
      <c r="Q75" s="25"/>
      <c r="R75" s="25"/>
      <c r="S75" s="25"/>
      <c r="T75" s="25"/>
      <c r="U75" s="25"/>
      <c r="V75" s="25"/>
      <c r="W75" s="25"/>
      <c r="X75" s="25"/>
    </row>
    <row r="76" ht="17.25" customHeight="1" spans="1:24">
      <c r="A76" s="206" t="s">
        <v>70</v>
      </c>
      <c r="B76" s="206" t="s">
        <v>70</v>
      </c>
      <c r="C76" s="207" t="s">
        <v>392</v>
      </c>
      <c r="D76" s="206" t="s">
        <v>393</v>
      </c>
      <c r="E76" s="206" t="s">
        <v>247</v>
      </c>
      <c r="F76" s="206" t="s">
        <v>113</v>
      </c>
      <c r="G76" s="206" t="s">
        <v>404</v>
      </c>
      <c r="H76" s="206" t="s">
        <v>405</v>
      </c>
      <c r="I76" s="212">
        <v>31822</v>
      </c>
      <c r="J76" s="212">
        <v>31822</v>
      </c>
      <c r="K76" s="25"/>
      <c r="L76" s="25"/>
      <c r="M76" s="212">
        <v>31822</v>
      </c>
      <c r="N76" s="25"/>
      <c r="O76" s="25"/>
      <c r="P76" s="25"/>
      <c r="Q76" s="25"/>
      <c r="R76" s="25"/>
      <c r="S76" s="25"/>
      <c r="T76" s="25"/>
      <c r="U76" s="25"/>
      <c r="V76" s="25"/>
      <c r="W76" s="25"/>
      <c r="X76" s="25"/>
    </row>
    <row r="77" ht="17.25" customHeight="1" spans="1:24">
      <c r="A77" s="206" t="s">
        <v>70</v>
      </c>
      <c r="B77" s="206" t="s">
        <v>70</v>
      </c>
      <c r="C77" s="207" t="s">
        <v>392</v>
      </c>
      <c r="D77" s="206" t="s">
        <v>393</v>
      </c>
      <c r="E77" s="206" t="s">
        <v>247</v>
      </c>
      <c r="F77" s="206" t="s">
        <v>113</v>
      </c>
      <c r="G77" s="206" t="s">
        <v>406</v>
      </c>
      <c r="H77" s="206" t="s">
        <v>407</v>
      </c>
      <c r="I77" s="212">
        <v>23616</v>
      </c>
      <c r="J77" s="212">
        <v>23616</v>
      </c>
      <c r="K77" s="25"/>
      <c r="L77" s="25"/>
      <c r="M77" s="212">
        <v>23616</v>
      </c>
      <c r="N77" s="25"/>
      <c r="O77" s="25"/>
      <c r="P77" s="25"/>
      <c r="Q77" s="25"/>
      <c r="R77" s="25"/>
      <c r="S77" s="25"/>
      <c r="T77" s="25"/>
      <c r="U77" s="25"/>
      <c r="V77" s="25"/>
      <c r="W77" s="25"/>
      <c r="X77" s="25"/>
    </row>
    <row r="78" ht="17.25" customHeight="1" spans="1:24">
      <c r="A78" s="206" t="s">
        <v>70</v>
      </c>
      <c r="B78" s="206" t="s">
        <v>70</v>
      </c>
      <c r="C78" s="207" t="s">
        <v>392</v>
      </c>
      <c r="D78" s="206" t="s">
        <v>393</v>
      </c>
      <c r="E78" s="206" t="s">
        <v>247</v>
      </c>
      <c r="F78" s="206" t="s">
        <v>113</v>
      </c>
      <c r="G78" s="206" t="s">
        <v>408</v>
      </c>
      <c r="H78" s="206" t="s">
        <v>409</v>
      </c>
      <c r="I78" s="212">
        <v>42500</v>
      </c>
      <c r="J78" s="212">
        <v>42500</v>
      </c>
      <c r="K78" s="25"/>
      <c r="L78" s="25"/>
      <c r="M78" s="212">
        <v>42500</v>
      </c>
      <c r="N78" s="25"/>
      <c r="O78" s="25"/>
      <c r="P78" s="25"/>
      <c r="Q78" s="25"/>
      <c r="R78" s="25"/>
      <c r="S78" s="25"/>
      <c r="T78" s="25"/>
      <c r="U78" s="25"/>
      <c r="V78" s="25"/>
      <c r="W78" s="25"/>
      <c r="X78" s="25"/>
    </row>
    <row r="79" ht="17.25" customHeight="1" spans="1:24">
      <c r="A79" s="206" t="s">
        <v>70</v>
      </c>
      <c r="B79" s="206" t="s">
        <v>70</v>
      </c>
      <c r="C79" s="207" t="s">
        <v>392</v>
      </c>
      <c r="D79" s="206" t="s">
        <v>393</v>
      </c>
      <c r="E79" s="206" t="s">
        <v>247</v>
      </c>
      <c r="F79" s="206" t="s">
        <v>113</v>
      </c>
      <c r="G79" s="206" t="s">
        <v>410</v>
      </c>
      <c r="H79" s="206" t="s">
        <v>411</v>
      </c>
      <c r="I79" s="212">
        <v>79700</v>
      </c>
      <c r="J79" s="212">
        <v>79700</v>
      </c>
      <c r="K79" s="25"/>
      <c r="L79" s="25"/>
      <c r="M79" s="212">
        <v>79700</v>
      </c>
      <c r="N79" s="25"/>
      <c r="O79" s="25"/>
      <c r="P79" s="25"/>
      <c r="Q79" s="25"/>
      <c r="R79" s="25"/>
      <c r="S79" s="25"/>
      <c r="T79" s="25"/>
      <c r="U79" s="25"/>
      <c r="V79" s="25"/>
      <c r="W79" s="25"/>
      <c r="X79" s="25"/>
    </row>
    <row r="80" ht="17.25" customHeight="1" spans="1:24">
      <c r="A80" s="206" t="s">
        <v>70</v>
      </c>
      <c r="B80" s="206" t="s">
        <v>70</v>
      </c>
      <c r="C80" s="207" t="s">
        <v>392</v>
      </c>
      <c r="D80" s="206" t="s">
        <v>393</v>
      </c>
      <c r="E80" s="206" t="s">
        <v>247</v>
      </c>
      <c r="F80" s="206" t="s">
        <v>113</v>
      </c>
      <c r="G80" s="206" t="s">
        <v>358</v>
      </c>
      <c r="H80" s="206" t="s">
        <v>359</v>
      </c>
      <c r="I80" s="212">
        <v>39500</v>
      </c>
      <c r="J80" s="212">
        <v>39500</v>
      </c>
      <c r="K80" s="25"/>
      <c r="L80" s="25"/>
      <c r="M80" s="212">
        <v>39500</v>
      </c>
      <c r="N80" s="25"/>
      <c r="O80" s="25"/>
      <c r="P80" s="25"/>
      <c r="Q80" s="25"/>
      <c r="R80" s="25"/>
      <c r="S80" s="25"/>
      <c r="T80" s="25"/>
      <c r="U80" s="25"/>
      <c r="V80" s="25"/>
      <c r="W80" s="25"/>
      <c r="X80" s="25"/>
    </row>
    <row r="81" ht="17.25" customHeight="1" spans="1:24">
      <c r="A81" s="206" t="s">
        <v>70</v>
      </c>
      <c r="B81" s="206" t="s">
        <v>70</v>
      </c>
      <c r="C81" s="207" t="s">
        <v>412</v>
      </c>
      <c r="D81" s="206" t="s">
        <v>413</v>
      </c>
      <c r="E81" s="206" t="s">
        <v>185</v>
      </c>
      <c r="F81" s="206" t="s">
        <v>186</v>
      </c>
      <c r="G81" s="206" t="s">
        <v>376</v>
      </c>
      <c r="H81" s="206" t="s">
        <v>377</v>
      </c>
      <c r="I81" s="212">
        <v>301200</v>
      </c>
      <c r="J81" s="212">
        <v>301200</v>
      </c>
      <c r="K81" s="25"/>
      <c r="L81" s="25"/>
      <c r="M81" s="212">
        <v>301200</v>
      </c>
      <c r="N81" s="25"/>
      <c r="O81" s="25"/>
      <c r="P81" s="25"/>
      <c r="Q81" s="25"/>
      <c r="R81" s="25"/>
      <c r="S81" s="25"/>
      <c r="T81" s="25"/>
      <c r="U81" s="25"/>
      <c r="V81" s="25"/>
      <c r="W81" s="25"/>
      <c r="X81" s="25"/>
    </row>
    <row r="82" ht="17.25" customHeight="1" spans="1:24">
      <c r="A82" s="206" t="s">
        <v>70</v>
      </c>
      <c r="B82" s="206" t="s">
        <v>70</v>
      </c>
      <c r="C82" s="207" t="s">
        <v>412</v>
      </c>
      <c r="D82" s="206" t="s">
        <v>413</v>
      </c>
      <c r="E82" s="206" t="s">
        <v>185</v>
      </c>
      <c r="F82" s="206" t="s">
        <v>186</v>
      </c>
      <c r="G82" s="206" t="s">
        <v>376</v>
      </c>
      <c r="H82" s="206" t="s">
        <v>377</v>
      </c>
      <c r="I82" s="212">
        <v>446400</v>
      </c>
      <c r="J82" s="212">
        <v>446400</v>
      </c>
      <c r="K82" s="25"/>
      <c r="L82" s="25"/>
      <c r="M82" s="212">
        <v>446400</v>
      </c>
      <c r="N82" s="25"/>
      <c r="O82" s="25"/>
      <c r="P82" s="25"/>
      <c r="Q82" s="25"/>
      <c r="R82" s="25"/>
      <c r="S82" s="25"/>
      <c r="T82" s="25"/>
      <c r="U82" s="25"/>
      <c r="V82" s="25"/>
      <c r="W82" s="25"/>
      <c r="X82" s="25"/>
    </row>
    <row r="83" ht="17.25" customHeight="1" spans="1:24">
      <c r="A83" s="206" t="s">
        <v>70</v>
      </c>
      <c r="B83" s="206" t="s">
        <v>70</v>
      </c>
      <c r="C83" s="207" t="s">
        <v>414</v>
      </c>
      <c r="D83" s="206" t="s">
        <v>415</v>
      </c>
      <c r="E83" s="206" t="s">
        <v>110</v>
      </c>
      <c r="F83" s="206" t="s">
        <v>111</v>
      </c>
      <c r="G83" s="206" t="s">
        <v>347</v>
      </c>
      <c r="H83" s="206" t="s">
        <v>348</v>
      </c>
      <c r="I83" s="212">
        <v>1540000</v>
      </c>
      <c r="J83" s="212">
        <v>1540000</v>
      </c>
      <c r="K83" s="25"/>
      <c r="L83" s="25"/>
      <c r="M83" s="212">
        <v>1540000</v>
      </c>
      <c r="N83" s="25"/>
      <c r="O83" s="25"/>
      <c r="P83" s="25"/>
      <c r="Q83" s="25"/>
      <c r="R83" s="25"/>
      <c r="S83" s="25"/>
      <c r="T83" s="25"/>
      <c r="U83" s="25"/>
      <c r="V83" s="25"/>
      <c r="W83" s="25"/>
      <c r="X83" s="25"/>
    </row>
    <row r="84" ht="17.25" customHeight="1" spans="1:24">
      <c r="A84" s="206" t="s">
        <v>70</v>
      </c>
      <c r="B84" s="206" t="s">
        <v>70</v>
      </c>
      <c r="C84" s="207" t="s">
        <v>414</v>
      </c>
      <c r="D84" s="206" t="s">
        <v>415</v>
      </c>
      <c r="E84" s="206" t="s">
        <v>110</v>
      </c>
      <c r="F84" s="206" t="s">
        <v>111</v>
      </c>
      <c r="G84" s="206" t="s">
        <v>416</v>
      </c>
      <c r="H84" s="206" t="s">
        <v>417</v>
      </c>
      <c r="I84" s="212">
        <v>792000</v>
      </c>
      <c r="J84" s="212">
        <v>792000</v>
      </c>
      <c r="K84" s="25"/>
      <c r="L84" s="25"/>
      <c r="M84" s="212">
        <v>792000</v>
      </c>
      <c r="N84" s="25"/>
      <c r="O84" s="25"/>
      <c r="P84" s="25"/>
      <c r="Q84" s="25"/>
      <c r="R84" s="25"/>
      <c r="S84" s="25"/>
      <c r="T84" s="25"/>
      <c r="U84" s="25"/>
      <c r="V84" s="25"/>
      <c r="W84" s="25"/>
      <c r="X84" s="25"/>
    </row>
    <row r="85" ht="17.25" customHeight="1" spans="1:24">
      <c r="A85" s="206" t="s">
        <v>70</v>
      </c>
      <c r="B85" s="206" t="s">
        <v>70</v>
      </c>
      <c r="C85" s="207" t="s">
        <v>418</v>
      </c>
      <c r="D85" s="206" t="s">
        <v>419</v>
      </c>
      <c r="E85" s="206" t="s">
        <v>110</v>
      </c>
      <c r="F85" s="206" t="s">
        <v>111</v>
      </c>
      <c r="G85" s="206" t="s">
        <v>343</v>
      </c>
      <c r="H85" s="206" t="s">
        <v>344</v>
      </c>
      <c r="I85" s="212">
        <v>1828416</v>
      </c>
      <c r="J85" s="212">
        <v>1828416</v>
      </c>
      <c r="K85" s="25"/>
      <c r="L85" s="25"/>
      <c r="M85" s="212">
        <v>1828416</v>
      </c>
      <c r="N85" s="25"/>
      <c r="O85" s="25"/>
      <c r="P85" s="25"/>
      <c r="Q85" s="25"/>
      <c r="R85" s="25"/>
      <c r="S85" s="25"/>
      <c r="T85" s="25"/>
      <c r="U85" s="25"/>
      <c r="V85" s="25"/>
      <c r="W85" s="25"/>
      <c r="X85" s="25"/>
    </row>
    <row r="86" ht="17.25" customHeight="1" spans="1:24">
      <c r="A86" s="206" t="s">
        <v>70</v>
      </c>
      <c r="B86" s="206" t="s">
        <v>70</v>
      </c>
      <c r="C86" s="207" t="s">
        <v>418</v>
      </c>
      <c r="D86" s="206" t="s">
        <v>419</v>
      </c>
      <c r="E86" s="206" t="s">
        <v>110</v>
      </c>
      <c r="F86" s="206" t="s">
        <v>111</v>
      </c>
      <c r="G86" s="206" t="s">
        <v>345</v>
      </c>
      <c r="H86" s="206" t="s">
        <v>346</v>
      </c>
      <c r="I86" s="212">
        <v>903900</v>
      </c>
      <c r="J86" s="212">
        <v>903900</v>
      </c>
      <c r="K86" s="25"/>
      <c r="L86" s="25"/>
      <c r="M86" s="212">
        <v>903900</v>
      </c>
      <c r="N86" s="25"/>
      <c r="O86" s="25"/>
      <c r="P86" s="25"/>
      <c r="Q86" s="25"/>
      <c r="R86" s="25"/>
      <c r="S86" s="25"/>
      <c r="T86" s="25"/>
      <c r="U86" s="25"/>
      <c r="V86" s="25"/>
      <c r="W86" s="25"/>
      <c r="X86" s="25"/>
    </row>
    <row r="87" ht="17.25" customHeight="1" spans="1:24">
      <c r="A87" s="206" t="s">
        <v>70</v>
      </c>
      <c r="B87" s="206" t="s">
        <v>70</v>
      </c>
      <c r="C87" s="207" t="s">
        <v>418</v>
      </c>
      <c r="D87" s="206" t="s">
        <v>419</v>
      </c>
      <c r="E87" s="206" t="s">
        <v>110</v>
      </c>
      <c r="F87" s="206" t="s">
        <v>111</v>
      </c>
      <c r="G87" s="206" t="s">
        <v>345</v>
      </c>
      <c r="H87" s="206" t="s">
        <v>346</v>
      </c>
      <c r="I87" s="212">
        <v>264000</v>
      </c>
      <c r="J87" s="212">
        <v>264000</v>
      </c>
      <c r="K87" s="25"/>
      <c r="L87" s="25"/>
      <c r="M87" s="212">
        <v>264000</v>
      </c>
      <c r="N87" s="25"/>
      <c r="O87" s="25"/>
      <c r="P87" s="25"/>
      <c r="Q87" s="25"/>
      <c r="R87" s="25"/>
      <c r="S87" s="25"/>
      <c r="T87" s="25"/>
      <c r="U87" s="25"/>
      <c r="V87" s="25"/>
      <c r="W87" s="25"/>
      <c r="X87" s="25"/>
    </row>
    <row r="88" ht="17.25" customHeight="1" spans="1:24">
      <c r="A88" s="206" t="s">
        <v>70</v>
      </c>
      <c r="B88" s="206" t="s">
        <v>70</v>
      </c>
      <c r="C88" s="207" t="s">
        <v>418</v>
      </c>
      <c r="D88" s="206" t="s">
        <v>419</v>
      </c>
      <c r="E88" s="206" t="s">
        <v>110</v>
      </c>
      <c r="F88" s="206" t="s">
        <v>111</v>
      </c>
      <c r="G88" s="206" t="s">
        <v>347</v>
      </c>
      <c r="H88" s="206" t="s">
        <v>348</v>
      </c>
      <c r="I88" s="212">
        <v>152368</v>
      </c>
      <c r="J88" s="212">
        <v>152368</v>
      </c>
      <c r="K88" s="25"/>
      <c r="L88" s="25"/>
      <c r="M88" s="212">
        <v>152368</v>
      </c>
      <c r="N88" s="25"/>
      <c r="O88" s="25"/>
      <c r="P88" s="25"/>
      <c r="Q88" s="25"/>
      <c r="R88" s="25"/>
      <c r="S88" s="25"/>
      <c r="T88" s="25"/>
      <c r="U88" s="25"/>
      <c r="V88" s="25"/>
      <c r="W88" s="25"/>
      <c r="X88" s="25"/>
    </row>
    <row r="89" ht="17.25" customHeight="1" spans="1:24">
      <c r="A89" s="206" t="s">
        <v>70</v>
      </c>
      <c r="B89" s="206" t="s">
        <v>70</v>
      </c>
      <c r="C89" s="207" t="s">
        <v>418</v>
      </c>
      <c r="D89" s="206" t="s">
        <v>419</v>
      </c>
      <c r="E89" s="206" t="s">
        <v>110</v>
      </c>
      <c r="F89" s="206" t="s">
        <v>111</v>
      </c>
      <c r="G89" s="206" t="s">
        <v>416</v>
      </c>
      <c r="H89" s="206" t="s">
        <v>417</v>
      </c>
      <c r="I89" s="212">
        <v>793680</v>
      </c>
      <c r="J89" s="212">
        <v>793680</v>
      </c>
      <c r="K89" s="25"/>
      <c r="L89" s="25"/>
      <c r="M89" s="212">
        <v>793680</v>
      </c>
      <c r="N89" s="25"/>
      <c r="O89" s="25"/>
      <c r="P89" s="25"/>
      <c r="Q89" s="25"/>
      <c r="R89" s="25"/>
      <c r="S89" s="25"/>
      <c r="T89" s="25"/>
      <c r="U89" s="25"/>
      <c r="V89" s="25"/>
      <c r="W89" s="25"/>
      <c r="X89" s="25"/>
    </row>
    <row r="90" ht="17.25" customHeight="1" spans="1:24">
      <c r="A90" s="206" t="s">
        <v>70</v>
      </c>
      <c r="B90" s="206" t="s">
        <v>70</v>
      </c>
      <c r="C90" s="207" t="s">
        <v>418</v>
      </c>
      <c r="D90" s="206" t="s">
        <v>419</v>
      </c>
      <c r="E90" s="206" t="s">
        <v>110</v>
      </c>
      <c r="F90" s="206" t="s">
        <v>111</v>
      </c>
      <c r="G90" s="206" t="s">
        <v>416</v>
      </c>
      <c r="H90" s="206" t="s">
        <v>417</v>
      </c>
      <c r="I90" s="212">
        <v>415740</v>
      </c>
      <c r="J90" s="212">
        <v>415740</v>
      </c>
      <c r="K90" s="25"/>
      <c r="L90" s="25"/>
      <c r="M90" s="212">
        <v>415740</v>
      </c>
      <c r="N90" s="25"/>
      <c r="O90" s="25"/>
      <c r="P90" s="25"/>
      <c r="Q90" s="25"/>
      <c r="R90" s="25"/>
      <c r="S90" s="25"/>
      <c r="T90" s="25"/>
      <c r="U90" s="25"/>
      <c r="V90" s="25"/>
      <c r="W90" s="25"/>
      <c r="X90" s="25"/>
    </row>
    <row r="91" ht="17.25" customHeight="1" spans="1:24">
      <c r="A91" s="206" t="s">
        <v>70</v>
      </c>
      <c r="B91" s="206" t="s">
        <v>70</v>
      </c>
      <c r="C91" s="207" t="s">
        <v>420</v>
      </c>
      <c r="D91" s="206" t="s">
        <v>421</v>
      </c>
      <c r="E91" s="206" t="s">
        <v>110</v>
      </c>
      <c r="F91" s="206" t="s">
        <v>111</v>
      </c>
      <c r="G91" s="206" t="s">
        <v>394</v>
      </c>
      <c r="H91" s="206" t="s">
        <v>395</v>
      </c>
      <c r="I91" s="212">
        <v>18600</v>
      </c>
      <c r="J91" s="212">
        <v>18600</v>
      </c>
      <c r="K91" s="25"/>
      <c r="L91" s="25"/>
      <c r="M91" s="212">
        <v>18600</v>
      </c>
      <c r="N91" s="25"/>
      <c r="O91" s="25"/>
      <c r="P91" s="25"/>
      <c r="Q91" s="25"/>
      <c r="R91" s="25"/>
      <c r="S91" s="25"/>
      <c r="T91" s="25"/>
      <c r="U91" s="25"/>
      <c r="V91" s="25"/>
      <c r="W91" s="25"/>
      <c r="X91" s="25"/>
    </row>
    <row r="92" ht="17.25" customHeight="1" spans="1:24">
      <c r="A92" s="206" t="s">
        <v>70</v>
      </c>
      <c r="B92" s="206" t="s">
        <v>70</v>
      </c>
      <c r="C92" s="207" t="s">
        <v>422</v>
      </c>
      <c r="D92" s="206" t="s">
        <v>423</v>
      </c>
      <c r="E92" s="206" t="s">
        <v>110</v>
      </c>
      <c r="F92" s="206" t="s">
        <v>111</v>
      </c>
      <c r="G92" s="206" t="s">
        <v>394</v>
      </c>
      <c r="H92" s="206" t="s">
        <v>395</v>
      </c>
      <c r="I92" s="212">
        <v>71400</v>
      </c>
      <c r="J92" s="212">
        <v>71400</v>
      </c>
      <c r="K92" s="25"/>
      <c r="L92" s="25"/>
      <c r="M92" s="212">
        <v>71400</v>
      </c>
      <c r="N92" s="25"/>
      <c r="O92" s="25"/>
      <c r="P92" s="25"/>
      <c r="Q92" s="25"/>
      <c r="R92" s="25"/>
      <c r="S92" s="25"/>
      <c r="T92" s="25"/>
      <c r="U92" s="25"/>
      <c r="V92" s="25"/>
      <c r="W92" s="25"/>
      <c r="X92" s="25"/>
    </row>
    <row r="93" ht="17.25" customHeight="1" spans="1:24">
      <c r="A93" s="206" t="s">
        <v>70</v>
      </c>
      <c r="B93" s="206" t="s">
        <v>70</v>
      </c>
      <c r="C93" s="207" t="s">
        <v>422</v>
      </c>
      <c r="D93" s="206" t="s">
        <v>423</v>
      </c>
      <c r="E93" s="206" t="s">
        <v>110</v>
      </c>
      <c r="F93" s="206" t="s">
        <v>111</v>
      </c>
      <c r="G93" s="206" t="s">
        <v>398</v>
      </c>
      <c r="H93" s="206" t="s">
        <v>399</v>
      </c>
      <c r="I93" s="212">
        <v>26424</v>
      </c>
      <c r="J93" s="212">
        <v>26424</v>
      </c>
      <c r="K93" s="25"/>
      <c r="L93" s="25"/>
      <c r="M93" s="212">
        <v>26424</v>
      </c>
      <c r="N93" s="25"/>
      <c r="O93" s="25"/>
      <c r="P93" s="25"/>
      <c r="Q93" s="25"/>
      <c r="R93" s="25"/>
      <c r="S93" s="25"/>
      <c r="T93" s="25"/>
      <c r="U93" s="25"/>
      <c r="V93" s="25"/>
      <c r="W93" s="25"/>
      <c r="X93" s="25"/>
    </row>
    <row r="94" ht="17.25" customHeight="1" spans="1:24">
      <c r="A94" s="206" t="s">
        <v>70</v>
      </c>
      <c r="B94" s="206" t="s">
        <v>70</v>
      </c>
      <c r="C94" s="207" t="s">
        <v>422</v>
      </c>
      <c r="D94" s="206" t="s">
        <v>423</v>
      </c>
      <c r="E94" s="206" t="s">
        <v>110</v>
      </c>
      <c r="F94" s="206" t="s">
        <v>111</v>
      </c>
      <c r="G94" s="206" t="s">
        <v>398</v>
      </c>
      <c r="H94" s="206" t="s">
        <v>399</v>
      </c>
      <c r="I94" s="212">
        <v>11200</v>
      </c>
      <c r="J94" s="212">
        <v>11200</v>
      </c>
      <c r="K94" s="25"/>
      <c r="L94" s="25"/>
      <c r="M94" s="212">
        <v>11200</v>
      </c>
      <c r="N94" s="25"/>
      <c r="O94" s="25"/>
      <c r="P94" s="25"/>
      <c r="Q94" s="25"/>
      <c r="R94" s="25"/>
      <c r="S94" s="25"/>
      <c r="T94" s="25"/>
      <c r="U94" s="25"/>
      <c r="V94" s="25"/>
      <c r="W94" s="25"/>
      <c r="X94" s="25"/>
    </row>
    <row r="95" ht="17.25" customHeight="1" spans="1:24">
      <c r="A95" s="206" t="s">
        <v>70</v>
      </c>
      <c r="B95" s="206" t="s">
        <v>70</v>
      </c>
      <c r="C95" s="207" t="s">
        <v>422</v>
      </c>
      <c r="D95" s="206" t="s">
        <v>423</v>
      </c>
      <c r="E95" s="206" t="s">
        <v>110</v>
      </c>
      <c r="F95" s="206" t="s">
        <v>111</v>
      </c>
      <c r="G95" s="206" t="s">
        <v>400</v>
      </c>
      <c r="H95" s="206" t="s">
        <v>401</v>
      </c>
      <c r="I95" s="212">
        <v>40824</v>
      </c>
      <c r="J95" s="212">
        <v>40824</v>
      </c>
      <c r="K95" s="25"/>
      <c r="L95" s="25"/>
      <c r="M95" s="212">
        <v>40824</v>
      </c>
      <c r="N95" s="25"/>
      <c r="O95" s="25"/>
      <c r="P95" s="25"/>
      <c r="Q95" s="25"/>
      <c r="R95" s="25"/>
      <c r="S95" s="25"/>
      <c r="T95" s="25"/>
      <c r="U95" s="25"/>
      <c r="V95" s="25"/>
      <c r="W95" s="25"/>
      <c r="X95" s="25"/>
    </row>
    <row r="96" ht="17.25" customHeight="1" spans="1:24">
      <c r="A96" s="206" t="s">
        <v>70</v>
      </c>
      <c r="B96" s="206" t="s">
        <v>70</v>
      </c>
      <c r="C96" s="207" t="s">
        <v>422</v>
      </c>
      <c r="D96" s="206" t="s">
        <v>423</v>
      </c>
      <c r="E96" s="206" t="s">
        <v>110</v>
      </c>
      <c r="F96" s="206" t="s">
        <v>111</v>
      </c>
      <c r="G96" s="206" t="s">
        <v>402</v>
      </c>
      <c r="H96" s="206" t="s">
        <v>403</v>
      </c>
      <c r="I96" s="212">
        <v>26236</v>
      </c>
      <c r="J96" s="212">
        <v>26236</v>
      </c>
      <c r="K96" s="25"/>
      <c r="L96" s="25"/>
      <c r="M96" s="212">
        <v>26236</v>
      </c>
      <c r="N96" s="25"/>
      <c r="O96" s="25"/>
      <c r="P96" s="25"/>
      <c r="Q96" s="25"/>
      <c r="R96" s="25"/>
      <c r="S96" s="25"/>
      <c r="T96" s="25"/>
      <c r="U96" s="25"/>
      <c r="V96" s="25"/>
      <c r="W96" s="25"/>
      <c r="X96" s="25"/>
    </row>
    <row r="97" ht="17.25" customHeight="1" spans="1:24">
      <c r="A97" s="206" t="s">
        <v>70</v>
      </c>
      <c r="B97" s="206" t="s">
        <v>70</v>
      </c>
      <c r="C97" s="207" t="s">
        <v>422</v>
      </c>
      <c r="D97" s="206" t="s">
        <v>423</v>
      </c>
      <c r="E97" s="206" t="s">
        <v>110</v>
      </c>
      <c r="F97" s="206" t="s">
        <v>111</v>
      </c>
      <c r="G97" s="206" t="s">
        <v>404</v>
      </c>
      <c r="H97" s="206" t="s">
        <v>405</v>
      </c>
      <c r="I97" s="212">
        <v>86400</v>
      </c>
      <c r="J97" s="212">
        <v>86400</v>
      </c>
      <c r="K97" s="25"/>
      <c r="L97" s="25"/>
      <c r="M97" s="212">
        <v>86400</v>
      </c>
      <c r="N97" s="25"/>
      <c r="O97" s="25"/>
      <c r="P97" s="25"/>
      <c r="Q97" s="25"/>
      <c r="R97" s="25"/>
      <c r="S97" s="25"/>
      <c r="T97" s="25"/>
      <c r="U97" s="25"/>
      <c r="V97" s="25"/>
      <c r="W97" s="25"/>
      <c r="X97" s="25"/>
    </row>
    <row r="98" ht="17.25" customHeight="1" spans="1:24">
      <c r="A98" s="206" t="s">
        <v>70</v>
      </c>
      <c r="B98" s="206" t="s">
        <v>70</v>
      </c>
      <c r="C98" s="207" t="s">
        <v>422</v>
      </c>
      <c r="D98" s="206" t="s">
        <v>423</v>
      </c>
      <c r="E98" s="206" t="s">
        <v>110</v>
      </c>
      <c r="F98" s="206" t="s">
        <v>111</v>
      </c>
      <c r="G98" s="206" t="s">
        <v>424</v>
      </c>
      <c r="H98" s="206" t="s">
        <v>425</v>
      </c>
      <c r="I98" s="212">
        <v>44800</v>
      </c>
      <c r="J98" s="212">
        <v>44800</v>
      </c>
      <c r="K98" s="25"/>
      <c r="L98" s="25"/>
      <c r="M98" s="212">
        <v>44800</v>
      </c>
      <c r="N98" s="25"/>
      <c r="O98" s="25"/>
      <c r="P98" s="25"/>
      <c r="Q98" s="25"/>
      <c r="R98" s="25"/>
      <c r="S98" s="25"/>
      <c r="T98" s="25"/>
      <c r="U98" s="25"/>
      <c r="V98" s="25"/>
      <c r="W98" s="25"/>
      <c r="X98" s="25"/>
    </row>
    <row r="99" ht="17.25" customHeight="1" spans="1:24">
      <c r="A99" s="206" t="s">
        <v>70</v>
      </c>
      <c r="B99" s="206" t="s">
        <v>70</v>
      </c>
      <c r="C99" s="207" t="s">
        <v>422</v>
      </c>
      <c r="D99" s="206" t="s">
        <v>423</v>
      </c>
      <c r="E99" s="206" t="s">
        <v>110</v>
      </c>
      <c r="F99" s="206" t="s">
        <v>111</v>
      </c>
      <c r="G99" s="206" t="s">
        <v>351</v>
      </c>
      <c r="H99" s="206" t="s">
        <v>352</v>
      </c>
      <c r="I99" s="212">
        <v>84000</v>
      </c>
      <c r="J99" s="212">
        <v>84000</v>
      </c>
      <c r="K99" s="25"/>
      <c r="L99" s="25"/>
      <c r="M99" s="212">
        <v>84000</v>
      </c>
      <c r="N99" s="25"/>
      <c r="O99" s="25"/>
      <c r="P99" s="25"/>
      <c r="Q99" s="25"/>
      <c r="R99" s="25"/>
      <c r="S99" s="25"/>
      <c r="T99" s="25"/>
      <c r="U99" s="25"/>
      <c r="V99" s="25"/>
      <c r="W99" s="25"/>
      <c r="X99" s="25"/>
    </row>
    <row r="100" ht="17.25" customHeight="1" spans="1:24">
      <c r="A100" s="206" t="s">
        <v>70</v>
      </c>
      <c r="B100" s="206" t="s">
        <v>70</v>
      </c>
      <c r="C100" s="207" t="s">
        <v>422</v>
      </c>
      <c r="D100" s="206" t="s">
        <v>423</v>
      </c>
      <c r="E100" s="206" t="s">
        <v>110</v>
      </c>
      <c r="F100" s="206" t="s">
        <v>111</v>
      </c>
      <c r="G100" s="206" t="s">
        <v>339</v>
      </c>
      <c r="H100" s="206" t="s">
        <v>340</v>
      </c>
      <c r="I100" s="212">
        <v>25560</v>
      </c>
      <c r="J100" s="212">
        <v>25560</v>
      </c>
      <c r="K100" s="25"/>
      <c r="L100" s="25"/>
      <c r="M100" s="212">
        <v>25560</v>
      </c>
      <c r="N100" s="25"/>
      <c r="O100" s="25"/>
      <c r="P100" s="25"/>
      <c r="Q100" s="25"/>
      <c r="R100" s="25"/>
      <c r="S100" s="25"/>
      <c r="T100" s="25"/>
      <c r="U100" s="25"/>
      <c r="V100" s="25"/>
      <c r="W100" s="25"/>
      <c r="X100" s="25"/>
    </row>
    <row r="101" ht="17.25" customHeight="1" spans="1:24">
      <c r="A101" s="206" t="s">
        <v>70</v>
      </c>
      <c r="B101" s="206" t="s">
        <v>70</v>
      </c>
      <c r="C101" s="207" t="s">
        <v>422</v>
      </c>
      <c r="D101" s="206" t="s">
        <v>423</v>
      </c>
      <c r="E101" s="206" t="s">
        <v>110</v>
      </c>
      <c r="F101" s="206" t="s">
        <v>111</v>
      </c>
      <c r="G101" s="206" t="s">
        <v>426</v>
      </c>
      <c r="H101" s="206" t="s">
        <v>427</v>
      </c>
      <c r="I101" s="212">
        <v>45000</v>
      </c>
      <c r="J101" s="212">
        <v>45000</v>
      </c>
      <c r="K101" s="25"/>
      <c r="L101" s="25"/>
      <c r="M101" s="212">
        <v>45000</v>
      </c>
      <c r="N101" s="25"/>
      <c r="O101" s="25"/>
      <c r="P101" s="25"/>
      <c r="Q101" s="25"/>
      <c r="R101" s="25"/>
      <c r="S101" s="25"/>
      <c r="T101" s="25"/>
      <c r="U101" s="25"/>
      <c r="V101" s="25"/>
      <c r="W101" s="25"/>
      <c r="X101" s="25"/>
    </row>
    <row r="102" ht="17.25" customHeight="1" spans="1:24">
      <c r="A102" s="206" t="s">
        <v>70</v>
      </c>
      <c r="B102" s="206" t="s">
        <v>70</v>
      </c>
      <c r="C102" s="207" t="s">
        <v>422</v>
      </c>
      <c r="D102" s="206" t="s">
        <v>423</v>
      </c>
      <c r="E102" s="206" t="s">
        <v>110</v>
      </c>
      <c r="F102" s="206" t="s">
        <v>111</v>
      </c>
      <c r="G102" s="206" t="s">
        <v>408</v>
      </c>
      <c r="H102" s="206" t="s">
        <v>409</v>
      </c>
      <c r="I102" s="212">
        <v>9800</v>
      </c>
      <c r="J102" s="212">
        <v>9800</v>
      </c>
      <c r="K102" s="25"/>
      <c r="L102" s="25"/>
      <c r="M102" s="212">
        <v>9800</v>
      </c>
      <c r="N102" s="25"/>
      <c r="O102" s="25"/>
      <c r="P102" s="25"/>
      <c r="Q102" s="25"/>
      <c r="R102" s="25"/>
      <c r="S102" s="25"/>
      <c r="T102" s="25"/>
      <c r="U102" s="25"/>
      <c r="V102" s="25"/>
      <c r="W102" s="25"/>
      <c r="X102" s="25"/>
    </row>
    <row r="103" ht="17.25" customHeight="1" spans="1:24">
      <c r="A103" s="206" t="s">
        <v>70</v>
      </c>
      <c r="B103" s="206" t="s">
        <v>70</v>
      </c>
      <c r="C103" s="207" t="s">
        <v>422</v>
      </c>
      <c r="D103" s="206" t="s">
        <v>423</v>
      </c>
      <c r="E103" s="206" t="s">
        <v>110</v>
      </c>
      <c r="F103" s="206" t="s">
        <v>111</v>
      </c>
      <c r="G103" s="206" t="s">
        <v>410</v>
      </c>
      <c r="H103" s="206" t="s">
        <v>411</v>
      </c>
      <c r="I103" s="212">
        <v>44800</v>
      </c>
      <c r="J103" s="212">
        <v>44800</v>
      </c>
      <c r="K103" s="25"/>
      <c r="L103" s="25"/>
      <c r="M103" s="212">
        <v>44800</v>
      </c>
      <c r="N103" s="25"/>
      <c r="O103" s="25"/>
      <c r="P103" s="25"/>
      <c r="Q103" s="25"/>
      <c r="R103" s="25"/>
      <c r="S103" s="25"/>
      <c r="T103" s="25"/>
      <c r="U103" s="25"/>
      <c r="V103" s="25"/>
      <c r="W103" s="25"/>
      <c r="X103" s="25"/>
    </row>
    <row r="104" ht="17.25" customHeight="1" spans="1:24">
      <c r="A104" s="206" t="s">
        <v>70</v>
      </c>
      <c r="B104" s="206" t="s">
        <v>70</v>
      </c>
      <c r="C104" s="207" t="s">
        <v>422</v>
      </c>
      <c r="D104" s="206" t="s">
        <v>423</v>
      </c>
      <c r="E104" s="206" t="s">
        <v>110</v>
      </c>
      <c r="F104" s="206" t="s">
        <v>111</v>
      </c>
      <c r="G104" s="206" t="s">
        <v>394</v>
      </c>
      <c r="H104" s="206" t="s">
        <v>395</v>
      </c>
      <c r="I104" s="212">
        <v>20000</v>
      </c>
      <c r="J104" s="212">
        <v>20000</v>
      </c>
      <c r="K104" s="25"/>
      <c r="L104" s="25"/>
      <c r="M104" s="212">
        <v>20000</v>
      </c>
      <c r="N104" s="25"/>
      <c r="O104" s="25"/>
      <c r="P104" s="25"/>
      <c r="Q104" s="25"/>
      <c r="R104" s="25"/>
      <c r="S104" s="25"/>
      <c r="T104" s="25"/>
      <c r="U104" s="25"/>
      <c r="V104" s="25"/>
      <c r="W104" s="25"/>
      <c r="X104" s="25"/>
    </row>
    <row r="105" ht="17.25" customHeight="1" spans="1:24">
      <c r="A105" s="206" t="s">
        <v>70</v>
      </c>
      <c r="B105" s="206" t="s">
        <v>70</v>
      </c>
      <c r="C105" s="207" t="s">
        <v>422</v>
      </c>
      <c r="D105" s="206" t="s">
        <v>423</v>
      </c>
      <c r="E105" s="206" t="s">
        <v>110</v>
      </c>
      <c r="F105" s="206" t="s">
        <v>111</v>
      </c>
      <c r="G105" s="206" t="s">
        <v>394</v>
      </c>
      <c r="H105" s="206" t="s">
        <v>395</v>
      </c>
      <c r="I105" s="212">
        <v>90200</v>
      </c>
      <c r="J105" s="212">
        <v>90200</v>
      </c>
      <c r="K105" s="25"/>
      <c r="L105" s="25"/>
      <c r="M105" s="212">
        <v>90200</v>
      </c>
      <c r="N105" s="25"/>
      <c r="O105" s="25"/>
      <c r="P105" s="25"/>
      <c r="Q105" s="25"/>
      <c r="R105" s="25"/>
      <c r="S105" s="25"/>
      <c r="T105" s="25"/>
      <c r="U105" s="25"/>
      <c r="V105" s="25"/>
      <c r="W105" s="25"/>
      <c r="X105" s="25"/>
    </row>
    <row r="106" ht="17.25" customHeight="1" spans="1:24">
      <c r="A106" s="206" t="s">
        <v>70</v>
      </c>
      <c r="B106" s="206" t="s">
        <v>70</v>
      </c>
      <c r="C106" s="207" t="s">
        <v>422</v>
      </c>
      <c r="D106" s="206" t="s">
        <v>423</v>
      </c>
      <c r="E106" s="206" t="s">
        <v>110</v>
      </c>
      <c r="F106" s="206" t="s">
        <v>111</v>
      </c>
      <c r="G106" s="206" t="s">
        <v>396</v>
      </c>
      <c r="H106" s="206" t="s">
        <v>397</v>
      </c>
      <c r="I106" s="212">
        <v>2000</v>
      </c>
      <c r="J106" s="212">
        <v>2000</v>
      </c>
      <c r="K106" s="25"/>
      <c r="L106" s="25"/>
      <c r="M106" s="212">
        <v>2000</v>
      </c>
      <c r="N106" s="25"/>
      <c r="O106" s="25"/>
      <c r="P106" s="25"/>
      <c r="Q106" s="25"/>
      <c r="R106" s="25"/>
      <c r="S106" s="25"/>
      <c r="T106" s="25"/>
      <c r="U106" s="25"/>
      <c r="V106" s="25"/>
      <c r="W106" s="25"/>
      <c r="X106" s="25"/>
    </row>
    <row r="107" ht="17.25" customHeight="1" spans="1:24">
      <c r="A107" s="206" t="s">
        <v>70</v>
      </c>
      <c r="B107" s="206" t="s">
        <v>70</v>
      </c>
      <c r="C107" s="207" t="s">
        <v>422</v>
      </c>
      <c r="D107" s="206" t="s">
        <v>423</v>
      </c>
      <c r="E107" s="206" t="s">
        <v>110</v>
      </c>
      <c r="F107" s="206" t="s">
        <v>111</v>
      </c>
      <c r="G107" s="206" t="s">
        <v>398</v>
      </c>
      <c r="H107" s="206" t="s">
        <v>399</v>
      </c>
      <c r="I107" s="212">
        <v>17600</v>
      </c>
      <c r="J107" s="212">
        <v>17600</v>
      </c>
      <c r="K107" s="25"/>
      <c r="L107" s="25"/>
      <c r="M107" s="212">
        <v>17600</v>
      </c>
      <c r="N107" s="25"/>
      <c r="O107" s="25"/>
      <c r="P107" s="25"/>
      <c r="Q107" s="25"/>
      <c r="R107" s="25"/>
      <c r="S107" s="25"/>
      <c r="T107" s="25"/>
      <c r="U107" s="25"/>
      <c r="V107" s="25"/>
      <c r="W107" s="25"/>
      <c r="X107" s="25"/>
    </row>
    <row r="108" ht="17.25" customHeight="1" spans="1:24">
      <c r="A108" s="206" t="s">
        <v>70</v>
      </c>
      <c r="B108" s="206" t="s">
        <v>70</v>
      </c>
      <c r="C108" s="207" t="s">
        <v>422</v>
      </c>
      <c r="D108" s="206" t="s">
        <v>423</v>
      </c>
      <c r="E108" s="206" t="s">
        <v>110</v>
      </c>
      <c r="F108" s="206" t="s">
        <v>111</v>
      </c>
      <c r="G108" s="206" t="s">
        <v>402</v>
      </c>
      <c r="H108" s="206" t="s">
        <v>403</v>
      </c>
      <c r="I108" s="212">
        <v>41228</v>
      </c>
      <c r="J108" s="212">
        <v>41228</v>
      </c>
      <c r="K108" s="25"/>
      <c r="L108" s="25"/>
      <c r="M108" s="212">
        <v>41228</v>
      </c>
      <c r="N108" s="25"/>
      <c r="O108" s="25"/>
      <c r="P108" s="25"/>
      <c r="Q108" s="25"/>
      <c r="R108" s="25"/>
      <c r="S108" s="25"/>
      <c r="T108" s="25"/>
      <c r="U108" s="25"/>
      <c r="V108" s="25"/>
      <c r="W108" s="25"/>
      <c r="X108" s="25"/>
    </row>
    <row r="109" ht="17.25" customHeight="1" spans="1:24">
      <c r="A109" s="206" t="s">
        <v>70</v>
      </c>
      <c r="B109" s="206" t="s">
        <v>70</v>
      </c>
      <c r="C109" s="207" t="s">
        <v>422</v>
      </c>
      <c r="D109" s="206" t="s">
        <v>423</v>
      </c>
      <c r="E109" s="206" t="s">
        <v>110</v>
      </c>
      <c r="F109" s="206" t="s">
        <v>111</v>
      </c>
      <c r="G109" s="206" t="s">
        <v>424</v>
      </c>
      <c r="H109" s="206" t="s">
        <v>425</v>
      </c>
      <c r="I109" s="212">
        <v>70400</v>
      </c>
      <c r="J109" s="212">
        <v>70400</v>
      </c>
      <c r="K109" s="25"/>
      <c r="L109" s="25"/>
      <c r="M109" s="212">
        <v>70400</v>
      </c>
      <c r="N109" s="25"/>
      <c r="O109" s="25"/>
      <c r="P109" s="25"/>
      <c r="Q109" s="25"/>
      <c r="R109" s="25"/>
      <c r="S109" s="25"/>
      <c r="T109" s="25"/>
      <c r="U109" s="25"/>
      <c r="V109" s="25"/>
      <c r="W109" s="25"/>
      <c r="X109" s="25"/>
    </row>
    <row r="110" ht="17.25" customHeight="1" spans="1:24">
      <c r="A110" s="206" t="s">
        <v>70</v>
      </c>
      <c r="B110" s="206" t="s">
        <v>70</v>
      </c>
      <c r="C110" s="207" t="s">
        <v>422</v>
      </c>
      <c r="D110" s="206" t="s">
        <v>423</v>
      </c>
      <c r="E110" s="206" t="s">
        <v>110</v>
      </c>
      <c r="F110" s="206" t="s">
        <v>111</v>
      </c>
      <c r="G110" s="206" t="s">
        <v>410</v>
      </c>
      <c r="H110" s="206" t="s">
        <v>411</v>
      </c>
      <c r="I110" s="212">
        <v>70400</v>
      </c>
      <c r="J110" s="212">
        <v>70400</v>
      </c>
      <c r="K110" s="25"/>
      <c r="L110" s="25"/>
      <c r="M110" s="212">
        <v>70400</v>
      </c>
      <c r="N110" s="25"/>
      <c r="O110" s="25"/>
      <c r="P110" s="25"/>
      <c r="Q110" s="25"/>
      <c r="R110" s="25"/>
      <c r="S110" s="25"/>
      <c r="T110" s="25"/>
      <c r="U110" s="25"/>
      <c r="V110" s="25"/>
      <c r="W110" s="25"/>
      <c r="X110" s="25"/>
    </row>
    <row r="111" ht="17.25" customHeight="1" spans="1:24">
      <c r="A111" s="206" t="s">
        <v>70</v>
      </c>
      <c r="B111" s="206" t="s">
        <v>70</v>
      </c>
      <c r="C111" s="207" t="s">
        <v>422</v>
      </c>
      <c r="D111" s="206" t="s">
        <v>423</v>
      </c>
      <c r="E111" s="206" t="s">
        <v>110</v>
      </c>
      <c r="F111" s="206" t="s">
        <v>111</v>
      </c>
      <c r="G111" s="206" t="s">
        <v>408</v>
      </c>
      <c r="H111" s="206" t="s">
        <v>409</v>
      </c>
      <c r="I111" s="212">
        <v>15400</v>
      </c>
      <c r="J111" s="212">
        <v>15400</v>
      </c>
      <c r="K111" s="25"/>
      <c r="L111" s="25"/>
      <c r="M111" s="212">
        <v>15400</v>
      </c>
      <c r="N111" s="25"/>
      <c r="O111" s="25"/>
      <c r="P111" s="25"/>
      <c r="Q111" s="25"/>
      <c r="R111" s="25"/>
      <c r="S111" s="25"/>
      <c r="T111" s="25"/>
      <c r="U111" s="25"/>
      <c r="V111" s="25"/>
      <c r="W111" s="25"/>
      <c r="X111" s="25"/>
    </row>
    <row r="112" ht="17.25" customHeight="1" spans="1:24">
      <c r="A112" s="206" t="s">
        <v>70</v>
      </c>
      <c r="B112" s="206" t="s">
        <v>70</v>
      </c>
      <c r="C112" s="207" t="s">
        <v>422</v>
      </c>
      <c r="D112" s="206" t="s">
        <v>423</v>
      </c>
      <c r="E112" s="206" t="s">
        <v>110</v>
      </c>
      <c r="F112" s="206" t="s">
        <v>111</v>
      </c>
      <c r="G112" s="206" t="s">
        <v>351</v>
      </c>
      <c r="H112" s="206" t="s">
        <v>352</v>
      </c>
      <c r="I112" s="212">
        <v>132000</v>
      </c>
      <c r="J112" s="212">
        <v>132000</v>
      </c>
      <c r="K112" s="25"/>
      <c r="L112" s="25"/>
      <c r="M112" s="212">
        <v>132000</v>
      </c>
      <c r="N112" s="25"/>
      <c r="O112" s="25"/>
      <c r="P112" s="25"/>
      <c r="Q112" s="25"/>
      <c r="R112" s="25"/>
      <c r="S112" s="25"/>
      <c r="T112" s="25"/>
      <c r="U112" s="25"/>
      <c r="V112" s="25"/>
      <c r="W112" s="25"/>
      <c r="X112" s="25"/>
    </row>
    <row r="113" ht="17.25" customHeight="1" spans="1:24">
      <c r="A113" s="206" t="s">
        <v>70</v>
      </c>
      <c r="B113" s="206" t="s">
        <v>70</v>
      </c>
      <c r="C113" s="207" t="s">
        <v>428</v>
      </c>
      <c r="D113" s="206" t="s">
        <v>429</v>
      </c>
      <c r="E113" s="206" t="s">
        <v>110</v>
      </c>
      <c r="F113" s="206" t="s">
        <v>111</v>
      </c>
      <c r="G113" s="206" t="s">
        <v>339</v>
      </c>
      <c r="H113" s="206" t="s">
        <v>340</v>
      </c>
      <c r="I113" s="212">
        <v>255600</v>
      </c>
      <c r="J113" s="212">
        <v>255600</v>
      </c>
      <c r="K113" s="25"/>
      <c r="L113" s="25"/>
      <c r="M113" s="212">
        <v>255600</v>
      </c>
      <c r="N113" s="25"/>
      <c r="O113" s="25"/>
      <c r="P113" s="25"/>
      <c r="Q113" s="25"/>
      <c r="R113" s="25"/>
      <c r="S113" s="25"/>
      <c r="T113" s="25"/>
      <c r="U113" s="25"/>
      <c r="V113" s="25"/>
      <c r="W113" s="25"/>
      <c r="X113" s="25"/>
    </row>
    <row r="114" ht="17.25" customHeight="1" spans="1:24">
      <c r="A114" s="193" t="s">
        <v>310</v>
      </c>
      <c r="B114" s="194"/>
      <c r="C114" s="214"/>
      <c r="D114" s="214"/>
      <c r="E114" s="214"/>
      <c r="F114" s="214"/>
      <c r="G114" s="214"/>
      <c r="H114" s="215"/>
      <c r="I114" s="212">
        <v>42854520.28</v>
      </c>
      <c r="J114" s="212">
        <v>42854520.28</v>
      </c>
      <c r="K114" s="143"/>
      <c r="L114" s="143"/>
      <c r="M114" s="212">
        <v>42854520.28</v>
      </c>
      <c r="N114" s="143"/>
      <c r="O114" s="143"/>
      <c r="P114" s="143"/>
      <c r="Q114" s="143"/>
      <c r="R114" s="143"/>
      <c r="S114" s="143"/>
      <c r="T114" s="143"/>
      <c r="U114" s="143"/>
      <c r="V114" s="143"/>
      <c r="W114" s="143"/>
      <c r="X114" s="143"/>
    </row>
  </sheetData>
  <mergeCells count="31">
    <mergeCell ref="A3:X3"/>
    <mergeCell ref="A4:H4"/>
    <mergeCell ref="I5:X5"/>
    <mergeCell ref="J6:N6"/>
    <mergeCell ref="O6:Q6"/>
    <mergeCell ref="S6:X6"/>
    <mergeCell ref="A114:H11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2"/>
  <sheetViews>
    <sheetView showZeros="0" zoomScale="90" zoomScaleNormal="90" workbookViewId="0">
      <pane ySplit="1" topLeftCell="A90" activePane="bottomLeft" state="frozen"/>
      <selection/>
      <selection pane="bottomLeft" activeCell="A114" sqref="$A114:$XFD117"/>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6"/>
      <c r="B1" s="76"/>
      <c r="C1" s="76"/>
      <c r="D1" s="76"/>
      <c r="E1" s="76"/>
      <c r="F1" s="76"/>
      <c r="G1" s="76"/>
      <c r="H1" s="76"/>
      <c r="I1" s="76"/>
      <c r="J1" s="76"/>
      <c r="K1" s="76"/>
      <c r="L1" s="76"/>
      <c r="M1" s="76"/>
      <c r="N1" s="76"/>
      <c r="O1" s="76"/>
      <c r="P1" s="76"/>
      <c r="Q1" s="76"/>
      <c r="R1" s="76"/>
      <c r="S1" s="76"/>
      <c r="T1" s="76"/>
      <c r="U1" s="76"/>
      <c r="V1" s="76"/>
      <c r="W1" s="76"/>
    </row>
    <row r="2" ht="13.5" customHeight="1" spans="2:23">
      <c r="B2" s="172"/>
      <c r="E2" s="173"/>
      <c r="F2" s="173"/>
      <c r="G2" s="173"/>
      <c r="H2" s="173"/>
      <c r="U2" s="172"/>
      <c r="W2" s="192" t="s">
        <v>430</v>
      </c>
    </row>
    <row r="3" ht="46.5" customHeight="1" spans="1:23">
      <c r="A3" s="125" t="str">
        <f>"2025"&amp;"年部门项目支出预算表"</f>
        <v>2025年部门项目支出预算表</v>
      </c>
      <c r="B3" s="125"/>
      <c r="C3" s="125"/>
      <c r="D3" s="125"/>
      <c r="E3" s="125"/>
      <c r="F3" s="125"/>
      <c r="G3" s="125"/>
      <c r="H3" s="125"/>
      <c r="I3" s="125"/>
      <c r="J3" s="125"/>
      <c r="K3" s="125"/>
      <c r="L3" s="125"/>
      <c r="M3" s="125"/>
      <c r="N3" s="125"/>
      <c r="O3" s="125"/>
      <c r="P3" s="125"/>
      <c r="Q3" s="125"/>
      <c r="R3" s="125"/>
      <c r="S3" s="125"/>
      <c r="T3" s="125"/>
      <c r="U3" s="125"/>
      <c r="V3" s="125"/>
      <c r="W3" s="125"/>
    </row>
    <row r="4" ht="13.5" customHeight="1" spans="1:23">
      <c r="A4" s="140" t="str">
        <f>"单位名称："&amp;"昆明市西山区人民政府福海街道办事处"</f>
        <v>单位名称：昆明市西山区人民政府福海街道办事处</v>
      </c>
      <c r="B4" s="174"/>
      <c r="C4" s="174"/>
      <c r="D4" s="174"/>
      <c r="E4" s="174"/>
      <c r="F4" s="174"/>
      <c r="G4" s="174"/>
      <c r="H4" s="174"/>
      <c r="I4" s="127"/>
      <c r="J4" s="127"/>
      <c r="K4" s="127"/>
      <c r="L4" s="127"/>
      <c r="M4" s="127"/>
      <c r="N4" s="127"/>
      <c r="O4" s="127"/>
      <c r="P4" s="127"/>
      <c r="Q4" s="127"/>
      <c r="U4" s="172"/>
      <c r="W4" s="146" t="s">
        <v>1</v>
      </c>
    </row>
    <row r="5" ht="21.75" customHeight="1" spans="1:23">
      <c r="A5" s="175" t="s">
        <v>431</v>
      </c>
      <c r="B5" s="176" t="s">
        <v>321</v>
      </c>
      <c r="C5" s="175" t="s">
        <v>322</v>
      </c>
      <c r="D5" s="175" t="s">
        <v>432</v>
      </c>
      <c r="E5" s="176" t="s">
        <v>323</v>
      </c>
      <c r="F5" s="176" t="s">
        <v>324</v>
      </c>
      <c r="G5" s="176" t="s">
        <v>433</v>
      </c>
      <c r="H5" s="176" t="s">
        <v>434</v>
      </c>
      <c r="I5" s="183" t="s">
        <v>55</v>
      </c>
      <c r="J5" s="184" t="s">
        <v>435</v>
      </c>
      <c r="K5" s="185"/>
      <c r="L5" s="185"/>
      <c r="M5" s="186"/>
      <c r="N5" s="184" t="s">
        <v>329</v>
      </c>
      <c r="O5" s="185"/>
      <c r="P5" s="186"/>
      <c r="Q5" s="176" t="s">
        <v>61</v>
      </c>
      <c r="R5" s="184" t="s">
        <v>62</v>
      </c>
      <c r="S5" s="185"/>
      <c r="T5" s="185"/>
      <c r="U5" s="185"/>
      <c r="V5" s="185"/>
      <c r="W5" s="186"/>
    </row>
    <row r="6" ht="21.75" customHeight="1" spans="1:23">
      <c r="A6" s="177"/>
      <c r="B6" s="178"/>
      <c r="C6" s="177"/>
      <c r="D6" s="177"/>
      <c r="E6" s="179"/>
      <c r="F6" s="179"/>
      <c r="G6" s="179"/>
      <c r="H6" s="179"/>
      <c r="I6" s="178"/>
      <c r="J6" s="187" t="s">
        <v>58</v>
      </c>
      <c r="K6" s="188"/>
      <c r="L6" s="176" t="s">
        <v>59</v>
      </c>
      <c r="M6" s="176" t="s">
        <v>60</v>
      </c>
      <c r="N6" s="176" t="s">
        <v>58</v>
      </c>
      <c r="O6" s="176" t="s">
        <v>59</v>
      </c>
      <c r="P6" s="176" t="s">
        <v>60</v>
      </c>
      <c r="Q6" s="179"/>
      <c r="R6" s="176" t="s">
        <v>57</v>
      </c>
      <c r="S6" s="176" t="s">
        <v>64</v>
      </c>
      <c r="T6" s="176" t="s">
        <v>335</v>
      </c>
      <c r="U6" s="176" t="s">
        <v>66</v>
      </c>
      <c r="V6" s="176" t="s">
        <v>67</v>
      </c>
      <c r="W6" s="176" t="s">
        <v>68</v>
      </c>
    </row>
    <row r="7" ht="21" customHeight="1" spans="1:23">
      <c r="A7" s="178"/>
      <c r="B7" s="178"/>
      <c r="C7" s="178"/>
      <c r="D7" s="178"/>
      <c r="E7" s="178"/>
      <c r="F7" s="178"/>
      <c r="G7" s="178"/>
      <c r="H7" s="178"/>
      <c r="I7" s="178"/>
      <c r="J7" s="189" t="s">
        <v>57</v>
      </c>
      <c r="K7" s="131"/>
      <c r="L7" s="178"/>
      <c r="M7" s="178"/>
      <c r="N7" s="178"/>
      <c r="O7" s="178"/>
      <c r="P7" s="178"/>
      <c r="Q7" s="178"/>
      <c r="R7" s="178"/>
      <c r="S7" s="178"/>
      <c r="T7" s="178"/>
      <c r="U7" s="178"/>
      <c r="V7" s="178"/>
      <c r="W7" s="178"/>
    </row>
    <row r="8" ht="39.75" customHeight="1" spans="1:23">
      <c r="A8" s="180"/>
      <c r="B8" s="97"/>
      <c r="C8" s="180"/>
      <c r="D8" s="180"/>
      <c r="E8" s="181"/>
      <c r="F8" s="181"/>
      <c r="G8" s="181"/>
      <c r="H8" s="181"/>
      <c r="I8" s="97"/>
      <c r="J8" s="190" t="s">
        <v>57</v>
      </c>
      <c r="K8" s="190" t="s">
        <v>436</v>
      </c>
      <c r="L8" s="181"/>
      <c r="M8" s="181"/>
      <c r="N8" s="181"/>
      <c r="O8" s="181"/>
      <c r="P8" s="181"/>
      <c r="Q8" s="181"/>
      <c r="R8" s="181"/>
      <c r="S8" s="181"/>
      <c r="T8" s="181"/>
      <c r="U8" s="97"/>
      <c r="V8" s="181"/>
      <c r="W8" s="181"/>
    </row>
    <row r="9" ht="15" customHeight="1" spans="1:23">
      <c r="A9" s="182">
        <v>1</v>
      </c>
      <c r="B9" s="182">
        <v>2</v>
      </c>
      <c r="C9" s="182">
        <v>3</v>
      </c>
      <c r="D9" s="182">
        <v>4</v>
      </c>
      <c r="E9" s="182">
        <v>5</v>
      </c>
      <c r="F9" s="182">
        <v>6</v>
      </c>
      <c r="G9" s="182">
        <v>7</v>
      </c>
      <c r="H9" s="182">
        <v>8</v>
      </c>
      <c r="I9" s="182">
        <v>9</v>
      </c>
      <c r="J9" s="182">
        <v>10</v>
      </c>
      <c r="K9" s="182">
        <v>11</v>
      </c>
      <c r="L9" s="191">
        <v>12</v>
      </c>
      <c r="M9" s="191">
        <v>13</v>
      </c>
      <c r="N9" s="191">
        <v>14</v>
      </c>
      <c r="O9" s="191">
        <v>15</v>
      </c>
      <c r="P9" s="191">
        <v>16</v>
      </c>
      <c r="Q9" s="191">
        <v>17</v>
      </c>
      <c r="R9" s="191">
        <v>18</v>
      </c>
      <c r="S9" s="191">
        <v>19</v>
      </c>
      <c r="T9" s="191">
        <v>20</v>
      </c>
      <c r="U9" s="182">
        <v>21</v>
      </c>
      <c r="V9" s="191">
        <v>22</v>
      </c>
      <c r="W9" s="182">
        <v>23</v>
      </c>
    </row>
    <row r="10" ht="21.75" customHeight="1" spans="1:23">
      <c r="A10" s="24" t="s">
        <v>437</v>
      </c>
      <c r="B10" s="24" t="s">
        <v>438</v>
      </c>
      <c r="C10" s="24" t="s">
        <v>439</v>
      </c>
      <c r="D10" s="23" t="s">
        <v>70</v>
      </c>
      <c r="E10" s="24" t="s">
        <v>112</v>
      </c>
      <c r="F10" s="24" t="s">
        <v>113</v>
      </c>
      <c r="G10" s="24" t="s">
        <v>376</v>
      </c>
      <c r="H10" s="24" t="s">
        <v>377</v>
      </c>
      <c r="I10" s="139">
        <v>40000</v>
      </c>
      <c r="J10" s="139">
        <v>40000</v>
      </c>
      <c r="K10" s="139">
        <v>40000</v>
      </c>
      <c r="L10" s="25"/>
      <c r="M10" s="25"/>
      <c r="N10" s="25"/>
      <c r="O10" s="25"/>
      <c r="P10" s="25"/>
      <c r="Q10" s="25"/>
      <c r="R10" s="139"/>
      <c r="S10" s="139"/>
      <c r="T10" s="139"/>
      <c r="U10" s="139"/>
      <c r="V10" s="139"/>
      <c r="W10" s="139"/>
    </row>
    <row r="11" ht="18.75" customHeight="1" spans="1:23">
      <c r="A11" s="24" t="s">
        <v>437</v>
      </c>
      <c r="B11" s="24" t="s">
        <v>438</v>
      </c>
      <c r="C11" s="24" t="s">
        <v>439</v>
      </c>
      <c r="D11" s="23" t="s">
        <v>70</v>
      </c>
      <c r="E11" s="24" t="s">
        <v>112</v>
      </c>
      <c r="F11" s="24" t="s">
        <v>113</v>
      </c>
      <c r="G11" s="24" t="s">
        <v>440</v>
      </c>
      <c r="H11" s="24" t="s">
        <v>441</v>
      </c>
      <c r="I11" s="139">
        <v>11000</v>
      </c>
      <c r="J11" s="139">
        <v>11000</v>
      </c>
      <c r="K11" s="139">
        <v>11000</v>
      </c>
      <c r="L11" s="25"/>
      <c r="M11" s="25"/>
      <c r="N11" s="25"/>
      <c r="O11" s="25"/>
      <c r="P11" s="25"/>
      <c r="Q11" s="25"/>
      <c r="R11" s="139"/>
      <c r="S11" s="139"/>
      <c r="T11" s="139"/>
      <c r="U11" s="139"/>
      <c r="V11" s="139"/>
      <c r="W11" s="139"/>
    </row>
    <row r="12" ht="18.75" customHeight="1" spans="1:23">
      <c r="A12" s="24" t="s">
        <v>437</v>
      </c>
      <c r="B12" s="24" t="s">
        <v>442</v>
      </c>
      <c r="C12" s="24" t="s">
        <v>443</v>
      </c>
      <c r="D12" s="23" t="s">
        <v>70</v>
      </c>
      <c r="E12" s="24" t="s">
        <v>112</v>
      </c>
      <c r="F12" s="24" t="s">
        <v>113</v>
      </c>
      <c r="G12" s="24" t="s">
        <v>440</v>
      </c>
      <c r="H12" s="24" t="s">
        <v>441</v>
      </c>
      <c r="I12" s="139">
        <v>600000</v>
      </c>
      <c r="J12" s="139">
        <v>600000</v>
      </c>
      <c r="K12" s="139">
        <v>600000</v>
      </c>
      <c r="L12" s="25"/>
      <c r="M12" s="25"/>
      <c r="N12" s="25"/>
      <c r="O12" s="25"/>
      <c r="P12" s="25"/>
      <c r="Q12" s="25"/>
      <c r="R12" s="139"/>
      <c r="S12" s="139"/>
      <c r="T12" s="139"/>
      <c r="U12" s="139"/>
      <c r="V12" s="139"/>
      <c r="W12" s="139"/>
    </row>
    <row r="13" ht="18.75" customHeight="1" spans="1:23">
      <c r="A13" s="24" t="s">
        <v>437</v>
      </c>
      <c r="B13" s="24" t="s">
        <v>444</v>
      </c>
      <c r="C13" s="24" t="s">
        <v>445</v>
      </c>
      <c r="D13" s="23" t="s">
        <v>70</v>
      </c>
      <c r="E13" s="24" t="s">
        <v>159</v>
      </c>
      <c r="F13" s="24" t="s">
        <v>160</v>
      </c>
      <c r="G13" s="24" t="s">
        <v>440</v>
      </c>
      <c r="H13" s="24" t="s">
        <v>441</v>
      </c>
      <c r="I13" s="139">
        <v>64000</v>
      </c>
      <c r="J13" s="139">
        <v>64000</v>
      </c>
      <c r="K13" s="139">
        <v>64000</v>
      </c>
      <c r="L13" s="25"/>
      <c r="M13" s="25"/>
      <c r="N13" s="25"/>
      <c r="O13" s="25"/>
      <c r="P13" s="25"/>
      <c r="Q13" s="25"/>
      <c r="R13" s="139"/>
      <c r="S13" s="139"/>
      <c r="T13" s="139"/>
      <c r="U13" s="139"/>
      <c r="V13" s="139"/>
      <c r="W13" s="139"/>
    </row>
    <row r="14" ht="18.75" customHeight="1" spans="1:23">
      <c r="A14" s="24" t="s">
        <v>437</v>
      </c>
      <c r="B14" s="24" t="s">
        <v>446</v>
      </c>
      <c r="C14" s="24" t="s">
        <v>447</v>
      </c>
      <c r="D14" s="23" t="s">
        <v>70</v>
      </c>
      <c r="E14" s="24" t="s">
        <v>112</v>
      </c>
      <c r="F14" s="24" t="s">
        <v>113</v>
      </c>
      <c r="G14" s="24" t="s">
        <v>376</v>
      </c>
      <c r="H14" s="24" t="s">
        <v>377</v>
      </c>
      <c r="I14" s="139">
        <v>40000</v>
      </c>
      <c r="J14" s="139">
        <v>40000</v>
      </c>
      <c r="K14" s="139">
        <v>40000</v>
      </c>
      <c r="L14" s="25"/>
      <c r="M14" s="25"/>
      <c r="N14" s="25"/>
      <c r="O14" s="25"/>
      <c r="P14" s="25"/>
      <c r="Q14" s="25"/>
      <c r="R14" s="139"/>
      <c r="S14" s="139"/>
      <c r="T14" s="139"/>
      <c r="U14" s="139"/>
      <c r="V14" s="139"/>
      <c r="W14" s="139"/>
    </row>
    <row r="15" ht="18.75" customHeight="1" spans="1:23">
      <c r="A15" s="24" t="s">
        <v>437</v>
      </c>
      <c r="B15" s="24" t="s">
        <v>446</v>
      </c>
      <c r="C15" s="24" t="s">
        <v>447</v>
      </c>
      <c r="D15" s="23" t="s">
        <v>70</v>
      </c>
      <c r="E15" s="24" t="s">
        <v>112</v>
      </c>
      <c r="F15" s="24" t="s">
        <v>113</v>
      </c>
      <c r="G15" s="24" t="s">
        <v>339</v>
      </c>
      <c r="H15" s="24" t="s">
        <v>340</v>
      </c>
      <c r="I15" s="139">
        <v>8000</v>
      </c>
      <c r="J15" s="139">
        <v>8000</v>
      </c>
      <c r="K15" s="139">
        <v>8000</v>
      </c>
      <c r="L15" s="25"/>
      <c r="M15" s="25"/>
      <c r="N15" s="25"/>
      <c r="O15" s="25"/>
      <c r="P15" s="25"/>
      <c r="Q15" s="25"/>
      <c r="R15" s="139"/>
      <c r="S15" s="139"/>
      <c r="T15" s="139"/>
      <c r="U15" s="139"/>
      <c r="V15" s="139"/>
      <c r="W15" s="139"/>
    </row>
    <row r="16" ht="18.75" customHeight="1" spans="1:23">
      <c r="A16" s="24" t="s">
        <v>437</v>
      </c>
      <c r="B16" s="24" t="s">
        <v>446</v>
      </c>
      <c r="C16" s="24" t="s">
        <v>447</v>
      </c>
      <c r="D16" s="23" t="s">
        <v>70</v>
      </c>
      <c r="E16" s="24" t="s">
        <v>112</v>
      </c>
      <c r="F16" s="24" t="s">
        <v>113</v>
      </c>
      <c r="G16" s="24" t="s">
        <v>402</v>
      </c>
      <c r="H16" s="24" t="s">
        <v>403</v>
      </c>
      <c r="I16" s="139">
        <v>7000</v>
      </c>
      <c r="J16" s="139">
        <v>7000</v>
      </c>
      <c r="K16" s="139">
        <v>7000</v>
      </c>
      <c r="L16" s="25"/>
      <c r="M16" s="25"/>
      <c r="N16" s="25"/>
      <c r="O16" s="25"/>
      <c r="P16" s="25"/>
      <c r="Q16" s="25"/>
      <c r="R16" s="139"/>
      <c r="S16" s="139"/>
      <c r="T16" s="139"/>
      <c r="U16" s="139"/>
      <c r="V16" s="139"/>
      <c r="W16" s="139"/>
    </row>
    <row r="17" ht="18.75" customHeight="1" spans="1:23">
      <c r="A17" s="24" t="s">
        <v>437</v>
      </c>
      <c r="B17" s="24" t="s">
        <v>446</v>
      </c>
      <c r="C17" s="24" t="s">
        <v>447</v>
      </c>
      <c r="D17" s="23" t="s">
        <v>70</v>
      </c>
      <c r="E17" s="24" t="s">
        <v>112</v>
      </c>
      <c r="F17" s="24" t="s">
        <v>113</v>
      </c>
      <c r="G17" s="24" t="s">
        <v>426</v>
      </c>
      <c r="H17" s="24" t="s">
        <v>427</v>
      </c>
      <c r="I17" s="139">
        <v>55000</v>
      </c>
      <c r="J17" s="139">
        <v>55000</v>
      </c>
      <c r="K17" s="139">
        <v>55000</v>
      </c>
      <c r="L17" s="25"/>
      <c r="M17" s="25"/>
      <c r="N17" s="25"/>
      <c r="O17" s="25"/>
      <c r="P17" s="25"/>
      <c r="Q17" s="25"/>
      <c r="R17" s="139"/>
      <c r="S17" s="139"/>
      <c r="T17" s="139"/>
      <c r="U17" s="139"/>
      <c r="V17" s="139"/>
      <c r="W17" s="139"/>
    </row>
    <row r="18" ht="18.75" customHeight="1" spans="1:23">
      <c r="A18" s="24" t="s">
        <v>437</v>
      </c>
      <c r="B18" s="24" t="s">
        <v>446</v>
      </c>
      <c r="C18" s="24" t="s">
        <v>447</v>
      </c>
      <c r="D18" s="23" t="s">
        <v>70</v>
      </c>
      <c r="E18" s="24" t="s">
        <v>112</v>
      </c>
      <c r="F18" s="24" t="s">
        <v>113</v>
      </c>
      <c r="G18" s="24" t="s">
        <v>440</v>
      </c>
      <c r="H18" s="24" t="s">
        <v>441</v>
      </c>
      <c r="I18" s="139">
        <v>200000</v>
      </c>
      <c r="J18" s="139">
        <v>200000</v>
      </c>
      <c r="K18" s="139">
        <v>200000</v>
      </c>
      <c r="L18" s="25"/>
      <c r="M18" s="25"/>
      <c r="N18" s="25"/>
      <c r="O18" s="25"/>
      <c r="P18" s="25"/>
      <c r="Q18" s="25"/>
      <c r="R18" s="139"/>
      <c r="S18" s="139"/>
      <c r="T18" s="139"/>
      <c r="U18" s="139"/>
      <c r="V18" s="139"/>
      <c r="W18" s="139"/>
    </row>
    <row r="19" ht="18.75" customHeight="1" spans="1:23">
      <c r="A19" s="24" t="s">
        <v>437</v>
      </c>
      <c r="B19" s="24" t="s">
        <v>446</v>
      </c>
      <c r="C19" s="24" t="s">
        <v>447</v>
      </c>
      <c r="D19" s="23" t="s">
        <v>70</v>
      </c>
      <c r="E19" s="24" t="s">
        <v>112</v>
      </c>
      <c r="F19" s="24" t="s">
        <v>113</v>
      </c>
      <c r="G19" s="24" t="s">
        <v>394</v>
      </c>
      <c r="H19" s="24" t="s">
        <v>395</v>
      </c>
      <c r="I19" s="139">
        <v>110000</v>
      </c>
      <c r="J19" s="139">
        <v>110000</v>
      </c>
      <c r="K19" s="139">
        <v>110000</v>
      </c>
      <c r="L19" s="25"/>
      <c r="M19" s="25"/>
      <c r="N19" s="25"/>
      <c r="O19" s="25"/>
      <c r="P19" s="25"/>
      <c r="Q19" s="25"/>
      <c r="R19" s="139"/>
      <c r="S19" s="139"/>
      <c r="T19" s="139"/>
      <c r="U19" s="139"/>
      <c r="V19" s="139"/>
      <c r="W19" s="139"/>
    </row>
    <row r="20" ht="18.75" customHeight="1" spans="1:23">
      <c r="A20" s="24" t="s">
        <v>437</v>
      </c>
      <c r="B20" s="24" t="s">
        <v>448</v>
      </c>
      <c r="C20" s="24" t="s">
        <v>449</v>
      </c>
      <c r="D20" s="23" t="s">
        <v>70</v>
      </c>
      <c r="E20" s="24" t="s">
        <v>128</v>
      </c>
      <c r="F20" s="24" t="s">
        <v>129</v>
      </c>
      <c r="G20" s="24" t="s">
        <v>440</v>
      </c>
      <c r="H20" s="24" t="s">
        <v>441</v>
      </c>
      <c r="I20" s="139">
        <v>19000</v>
      </c>
      <c r="J20" s="139">
        <v>19000</v>
      </c>
      <c r="K20" s="139">
        <v>19000</v>
      </c>
      <c r="L20" s="25"/>
      <c r="M20" s="25"/>
      <c r="N20" s="25"/>
      <c r="O20" s="25"/>
      <c r="P20" s="25"/>
      <c r="Q20" s="25"/>
      <c r="R20" s="139"/>
      <c r="S20" s="139"/>
      <c r="T20" s="139"/>
      <c r="U20" s="139"/>
      <c r="V20" s="139"/>
      <c r="W20" s="139"/>
    </row>
    <row r="21" ht="18.75" customHeight="1" spans="1:23">
      <c r="A21" s="24" t="s">
        <v>437</v>
      </c>
      <c r="B21" s="24" t="s">
        <v>448</v>
      </c>
      <c r="C21" s="24" t="s">
        <v>449</v>
      </c>
      <c r="D21" s="23" t="s">
        <v>70</v>
      </c>
      <c r="E21" s="24" t="s">
        <v>128</v>
      </c>
      <c r="F21" s="24" t="s">
        <v>129</v>
      </c>
      <c r="G21" s="24" t="s">
        <v>394</v>
      </c>
      <c r="H21" s="24" t="s">
        <v>395</v>
      </c>
      <c r="I21" s="139">
        <v>1000</v>
      </c>
      <c r="J21" s="139">
        <v>1000</v>
      </c>
      <c r="K21" s="139">
        <v>1000</v>
      </c>
      <c r="L21" s="25"/>
      <c r="M21" s="25"/>
      <c r="N21" s="25"/>
      <c r="O21" s="25"/>
      <c r="P21" s="25"/>
      <c r="Q21" s="25"/>
      <c r="R21" s="139"/>
      <c r="S21" s="139"/>
      <c r="T21" s="139"/>
      <c r="U21" s="139"/>
      <c r="V21" s="139"/>
      <c r="W21" s="139"/>
    </row>
    <row r="22" ht="18.75" customHeight="1" spans="1:23">
      <c r="A22" s="24" t="s">
        <v>437</v>
      </c>
      <c r="B22" s="24" t="s">
        <v>450</v>
      </c>
      <c r="C22" s="24" t="s">
        <v>451</v>
      </c>
      <c r="D22" s="23" t="s">
        <v>70</v>
      </c>
      <c r="E22" s="24" t="s">
        <v>112</v>
      </c>
      <c r="F22" s="24" t="s">
        <v>113</v>
      </c>
      <c r="G22" s="24" t="s">
        <v>404</v>
      </c>
      <c r="H22" s="24" t="s">
        <v>405</v>
      </c>
      <c r="I22" s="139">
        <v>695000</v>
      </c>
      <c r="J22" s="139">
        <v>695000</v>
      </c>
      <c r="K22" s="139">
        <v>695000</v>
      </c>
      <c r="L22" s="25"/>
      <c r="M22" s="25"/>
      <c r="N22" s="25"/>
      <c r="O22" s="25"/>
      <c r="P22" s="25"/>
      <c r="Q22" s="25"/>
      <c r="R22" s="139"/>
      <c r="S22" s="139"/>
      <c r="T22" s="139"/>
      <c r="U22" s="139"/>
      <c r="V22" s="139"/>
      <c r="W22" s="139"/>
    </row>
    <row r="23" ht="18.75" customHeight="1" spans="1:23">
      <c r="A23" s="24" t="s">
        <v>437</v>
      </c>
      <c r="B23" s="24" t="s">
        <v>450</v>
      </c>
      <c r="C23" s="24" t="s">
        <v>451</v>
      </c>
      <c r="D23" s="23" t="s">
        <v>70</v>
      </c>
      <c r="E23" s="24" t="s">
        <v>112</v>
      </c>
      <c r="F23" s="24" t="s">
        <v>113</v>
      </c>
      <c r="G23" s="24" t="s">
        <v>440</v>
      </c>
      <c r="H23" s="24" t="s">
        <v>441</v>
      </c>
      <c r="I23" s="139">
        <v>805000</v>
      </c>
      <c r="J23" s="139">
        <v>805000</v>
      </c>
      <c r="K23" s="139">
        <v>805000</v>
      </c>
      <c r="L23" s="25"/>
      <c r="M23" s="25"/>
      <c r="N23" s="25"/>
      <c r="O23" s="25"/>
      <c r="P23" s="25"/>
      <c r="Q23" s="25"/>
      <c r="R23" s="139"/>
      <c r="S23" s="139"/>
      <c r="T23" s="139"/>
      <c r="U23" s="139"/>
      <c r="V23" s="139"/>
      <c r="W23" s="139"/>
    </row>
    <row r="24" ht="18.75" customHeight="1" spans="1:23">
      <c r="A24" s="24" t="s">
        <v>437</v>
      </c>
      <c r="B24" s="24" t="s">
        <v>452</v>
      </c>
      <c r="C24" s="24" t="s">
        <v>453</v>
      </c>
      <c r="D24" s="23" t="s">
        <v>70</v>
      </c>
      <c r="E24" s="24" t="s">
        <v>112</v>
      </c>
      <c r="F24" s="24" t="s">
        <v>113</v>
      </c>
      <c r="G24" s="24" t="s">
        <v>394</v>
      </c>
      <c r="H24" s="24" t="s">
        <v>395</v>
      </c>
      <c r="I24" s="139">
        <v>50000</v>
      </c>
      <c r="J24" s="139">
        <v>50000</v>
      </c>
      <c r="K24" s="139">
        <v>50000</v>
      </c>
      <c r="L24" s="25"/>
      <c r="M24" s="25"/>
      <c r="N24" s="25"/>
      <c r="O24" s="25"/>
      <c r="P24" s="25"/>
      <c r="Q24" s="25"/>
      <c r="R24" s="139"/>
      <c r="S24" s="139"/>
      <c r="T24" s="139"/>
      <c r="U24" s="139"/>
      <c r="V24" s="139"/>
      <c r="W24" s="139"/>
    </row>
    <row r="25" ht="18.75" customHeight="1" spans="1:23">
      <c r="A25" s="24" t="s">
        <v>437</v>
      </c>
      <c r="B25" s="24" t="s">
        <v>452</v>
      </c>
      <c r="C25" s="24" t="s">
        <v>453</v>
      </c>
      <c r="D25" s="23" t="s">
        <v>70</v>
      </c>
      <c r="E25" s="24" t="s">
        <v>112</v>
      </c>
      <c r="F25" s="24" t="s">
        <v>113</v>
      </c>
      <c r="G25" s="24" t="s">
        <v>408</v>
      </c>
      <c r="H25" s="24" t="s">
        <v>409</v>
      </c>
      <c r="I25" s="139">
        <v>20000</v>
      </c>
      <c r="J25" s="139">
        <v>20000</v>
      </c>
      <c r="K25" s="139">
        <v>20000</v>
      </c>
      <c r="L25" s="25"/>
      <c r="M25" s="25"/>
      <c r="N25" s="25"/>
      <c r="O25" s="25"/>
      <c r="P25" s="25"/>
      <c r="Q25" s="25"/>
      <c r="R25" s="139"/>
      <c r="S25" s="139"/>
      <c r="T25" s="139"/>
      <c r="U25" s="139"/>
      <c r="V25" s="139"/>
      <c r="W25" s="139"/>
    </row>
    <row r="26" ht="18.75" customHeight="1" spans="1:23">
      <c r="A26" s="24" t="s">
        <v>437</v>
      </c>
      <c r="B26" s="24" t="s">
        <v>452</v>
      </c>
      <c r="C26" s="24" t="s">
        <v>453</v>
      </c>
      <c r="D26" s="23" t="s">
        <v>70</v>
      </c>
      <c r="E26" s="24" t="s">
        <v>112</v>
      </c>
      <c r="F26" s="24" t="s">
        <v>113</v>
      </c>
      <c r="G26" s="24" t="s">
        <v>440</v>
      </c>
      <c r="H26" s="24" t="s">
        <v>441</v>
      </c>
      <c r="I26" s="139">
        <v>50000</v>
      </c>
      <c r="J26" s="139">
        <v>50000</v>
      </c>
      <c r="K26" s="139">
        <v>50000</v>
      </c>
      <c r="L26" s="25"/>
      <c r="M26" s="25"/>
      <c r="N26" s="25"/>
      <c r="O26" s="25"/>
      <c r="P26" s="25"/>
      <c r="Q26" s="25"/>
      <c r="R26" s="139"/>
      <c r="S26" s="139"/>
      <c r="T26" s="139"/>
      <c r="U26" s="139"/>
      <c r="V26" s="139"/>
      <c r="W26" s="139"/>
    </row>
    <row r="27" ht="18.75" customHeight="1" spans="1:23">
      <c r="A27" s="24" t="s">
        <v>437</v>
      </c>
      <c r="B27" s="24" t="s">
        <v>454</v>
      </c>
      <c r="C27" s="24" t="s">
        <v>455</v>
      </c>
      <c r="D27" s="23" t="s">
        <v>70</v>
      </c>
      <c r="E27" s="24" t="s">
        <v>169</v>
      </c>
      <c r="F27" s="24" t="s">
        <v>170</v>
      </c>
      <c r="G27" s="24" t="s">
        <v>440</v>
      </c>
      <c r="H27" s="24" t="s">
        <v>441</v>
      </c>
      <c r="I27" s="139">
        <v>72000</v>
      </c>
      <c r="J27" s="139">
        <v>72000</v>
      </c>
      <c r="K27" s="139">
        <v>72000</v>
      </c>
      <c r="L27" s="25"/>
      <c r="M27" s="25"/>
      <c r="N27" s="25"/>
      <c r="O27" s="25"/>
      <c r="P27" s="25"/>
      <c r="Q27" s="25"/>
      <c r="R27" s="139"/>
      <c r="S27" s="139"/>
      <c r="T27" s="139"/>
      <c r="U27" s="139"/>
      <c r="V27" s="139"/>
      <c r="W27" s="139"/>
    </row>
    <row r="28" ht="18.75" customHeight="1" spans="1:23">
      <c r="A28" s="24" t="s">
        <v>437</v>
      </c>
      <c r="B28" s="24" t="s">
        <v>454</v>
      </c>
      <c r="C28" s="24" t="s">
        <v>455</v>
      </c>
      <c r="D28" s="23" t="s">
        <v>70</v>
      </c>
      <c r="E28" s="24" t="s">
        <v>169</v>
      </c>
      <c r="F28" s="24" t="s">
        <v>170</v>
      </c>
      <c r="G28" s="24" t="s">
        <v>394</v>
      </c>
      <c r="H28" s="24" t="s">
        <v>395</v>
      </c>
      <c r="I28" s="139">
        <v>8000</v>
      </c>
      <c r="J28" s="139">
        <v>8000</v>
      </c>
      <c r="K28" s="139">
        <v>8000</v>
      </c>
      <c r="L28" s="25"/>
      <c r="M28" s="25"/>
      <c r="N28" s="25"/>
      <c r="O28" s="25"/>
      <c r="P28" s="25"/>
      <c r="Q28" s="25"/>
      <c r="R28" s="139"/>
      <c r="S28" s="139"/>
      <c r="T28" s="139"/>
      <c r="U28" s="139"/>
      <c r="V28" s="139"/>
      <c r="W28" s="139"/>
    </row>
    <row r="29" ht="18.75" customHeight="1" spans="1:23">
      <c r="A29" s="24" t="s">
        <v>437</v>
      </c>
      <c r="B29" s="24" t="s">
        <v>456</v>
      </c>
      <c r="C29" s="24" t="s">
        <v>457</v>
      </c>
      <c r="D29" s="23" t="s">
        <v>70</v>
      </c>
      <c r="E29" s="24" t="s">
        <v>112</v>
      </c>
      <c r="F29" s="24" t="s">
        <v>113</v>
      </c>
      <c r="G29" s="24" t="s">
        <v>394</v>
      </c>
      <c r="H29" s="24" t="s">
        <v>395</v>
      </c>
      <c r="I29" s="139">
        <v>8000</v>
      </c>
      <c r="J29" s="139">
        <v>8000</v>
      </c>
      <c r="K29" s="139">
        <v>8000</v>
      </c>
      <c r="L29" s="25"/>
      <c r="M29" s="25"/>
      <c r="N29" s="25"/>
      <c r="O29" s="25"/>
      <c r="P29" s="25"/>
      <c r="Q29" s="25"/>
      <c r="R29" s="139"/>
      <c r="S29" s="139"/>
      <c r="T29" s="139"/>
      <c r="U29" s="139"/>
      <c r="V29" s="139"/>
      <c r="W29" s="139"/>
    </row>
    <row r="30" ht="18.75" customHeight="1" spans="1:23">
      <c r="A30" s="24" t="s">
        <v>437</v>
      </c>
      <c r="B30" s="24" t="s">
        <v>456</v>
      </c>
      <c r="C30" s="24" t="s">
        <v>457</v>
      </c>
      <c r="D30" s="23" t="s">
        <v>70</v>
      </c>
      <c r="E30" s="24" t="s">
        <v>112</v>
      </c>
      <c r="F30" s="24" t="s">
        <v>113</v>
      </c>
      <c r="G30" s="24" t="s">
        <v>440</v>
      </c>
      <c r="H30" s="24" t="s">
        <v>441</v>
      </c>
      <c r="I30" s="139">
        <v>10000</v>
      </c>
      <c r="J30" s="139">
        <v>10000</v>
      </c>
      <c r="K30" s="139">
        <v>10000</v>
      </c>
      <c r="L30" s="25"/>
      <c r="M30" s="25"/>
      <c r="N30" s="25"/>
      <c r="O30" s="25"/>
      <c r="P30" s="25"/>
      <c r="Q30" s="25"/>
      <c r="R30" s="139"/>
      <c r="S30" s="139"/>
      <c r="T30" s="139"/>
      <c r="U30" s="139"/>
      <c r="V30" s="139"/>
      <c r="W30" s="139"/>
    </row>
    <row r="31" ht="18.75" customHeight="1" spans="1:23">
      <c r="A31" s="24" t="s">
        <v>437</v>
      </c>
      <c r="B31" s="24" t="s">
        <v>456</v>
      </c>
      <c r="C31" s="24" t="s">
        <v>457</v>
      </c>
      <c r="D31" s="23" t="s">
        <v>70</v>
      </c>
      <c r="E31" s="24" t="s">
        <v>112</v>
      </c>
      <c r="F31" s="24" t="s">
        <v>113</v>
      </c>
      <c r="G31" s="24" t="s">
        <v>458</v>
      </c>
      <c r="H31" s="24" t="s">
        <v>459</v>
      </c>
      <c r="I31" s="139">
        <v>2000</v>
      </c>
      <c r="J31" s="139">
        <v>2000</v>
      </c>
      <c r="K31" s="139">
        <v>2000</v>
      </c>
      <c r="L31" s="25"/>
      <c r="M31" s="25"/>
      <c r="N31" s="25"/>
      <c r="O31" s="25"/>
      <c r="P31" s="25"/>
      <c r="Q31" s="25"/>
      <c r="R31" s="139"/>
      <c r="S31" s="139"/>
      <c r="T31" s="139"/>
      <c r="U31" s="139"/>
      <c r="V31" s="139"/>
      <c r="W31" s="139"/>
    </row>
    <row r="32" ht="18.75" customHeight="1" spans="1:23">
      <c r="A32" s="24" t="s">
        <v>437</v>
      </c>
      <c r="B32" s="24" t="s">
        <v>460</v>
      </c>
      <c r="C32" s="24" t="s">
        <v>461</v>
      </c>
      <c r="D32" s="23" t="s">
        <v>70</v>
      </c>
      <c r="E32" s="24" t="s">
        <v>163</v>
      </c>
      <c r="F32" s="24" t="s">
        <v>164</v>
      </c>
      <c r="G32" s="24" t="s">
        <v>394</v>
      </c>
      <c r="H32" s="24" t="s">
        <v>395</v>
      </c>
      <c r="I32" s="139">
        <v>20000</v>
      </c>
      <c r="J32" s="139">
        <v>20000</v>
      </c>
      <c r="K32" s="139">
        <v>20000</v>
      </c>
      <c r="L32" s="25"/>
      <c r="M32" s="25"/>
      <c r="N32" s="25"/>
      <c r="O32" s="25"/>
      <c r="P32" s="25"/>
      <c r="Q32" s="25"/>
      <c r="R32" s="139"/>
      <c r="S32" s="139"/>
      <c r="T32" s="139"/>
      <c r="U32" s="139"/>
      <c r="V32" s="139"/>
      <c r="W32" s="139"/>
    </row>
    <row r="33" ht="18.75" customHeight="1" spans="1:23">
      <c r="A33" s="24" t="s">
        <v>437</v>
      </c>
      <c r="B33" s="24" t="s">
        <v>462</v>
      </c>
      <c r="C33" s="24" t="s">
        <v>463</v>
      </c>
      <c r="D33" s="23" t="s">
        <v>70</v>
      </c>
      <c r="E33" s="24" t="s">
        <v>102</v>
      </c>
      <c r="F33" s="24" t="s">
        <v>103</v>
      </c>
      <c r="G33" s="24" t="s">
        <v>458</v>
      </c>
      <c r="H33" s="24" t="s">
        <v>459</v>
      </c>
      <c r="I33" s="139">
        <v>76000</v>
      </c>
      <c r="J33" s="139">
        <v>76000</v>
      </c>
      <c r="K33" s="139">
        <v>76000</v>
      </c>
      <c r="L33" s="25"/>
      <c r="M33" s="25"/>
      <c r="N33" s="25"/>
      <c r="O33" s="25"/>
      <c r="P33" s="25"/>
      <c r="Q33" s="25"/>
      <c r="R33" s="139"/>
      <c r="S33" s="139"/>
      <c r="T33" s="139"/>
      <c r="U33" s="139"/>
      <c r="V33" s="139"/>
      <c r="W33" s="139"/>
    </row>
    <row r="34" ht="18.75" customHeight="1" spans="1:23">
      <c r="A34" s="24" t="s">
        <v>437</v>
      </c>
      <c r="B34" s="24" t="s">
        <v>462</v>
      </c>
      <c r="C34" s="24" t="s">
        <v>463</v>
      </c>
      <c r="D34" s="23" t="s">
        <v>70</v>
      </c>
      <c r="E34" s="24" t="s">
        <v>102</v>
      </c>
      <c r="F34" s="24" t="s">
        <v>103</v>
      </c>
      <c r="G34" s="24" t="s">
        <v>394</v>
      </c>
      <c r="H34" s="24" t="s">
        <v>395</v>
      </c>
      <c r="I34" s="139">
        <v>30000</v>
      </c>
      <c r="J34" s="139">
        <v>30000</v>
      </c>
      <c r="K34" s="139">
        <v>30000</v>
      </c>
      <c r="L34" s="25"/>
      <c r="M34" s="25"/>
      <c r="N34" s="25"/>
      <c r="O34" s="25"/>
      <c r="P34" s="25"/>
      <c r="Q34" s="25"/>
      <c r="R34" s="139"/>
      <c r="S34" s="139"/>
      <c r="T34" s="139"/>
      <c r="U34" s="139"/>
      <c r="V34" s="139"/>
      <c r="W34" s="139"/>
    </row>
    <row r="35" ht="18.75" customHeight="1" spans="1:23">
      <c r="A35" s="24" t="s">
        <v>437</v>
      </c>
      <c r="B35" s="24" t="s">
        <v>464</v>
      </c>
      <c r="C35" s="24" t="s">
        <v>465</v>
      </c>
      <c r="D35" s="23" t="s">
        <v>70</v>
      </c>
      <c r="E35" s="24" t="s">
        <v>147</v>
      </c>
      <c r="F35" s="24" t="s">
        <v>148</v>
      </c>
      <c r="G35" s="24" t="s">
        <v>339</v>
      </c>
      <c r="H35" s="24" t="s">
        <v>340</v>
      </c>
      <c r="I35" s="139">
        <v>5000</v>
      </c>
      <c r="J35" s="139">
        <v>5000</v>
      </c>
      <c r="K35" s="139">
        <v>5000</v>
      </c>
      <c r="L35" s="25"/>
      <c r="M35" s="25"/>
      <c r="N35" s="25"/>
      <c r="O35" s="25"/>
      <c r="P35" s="25"/>
      <c r="Q35" s="25"/>
      <c r="R35" s="139"/>
      <c r="S35" s="139"/>
      <c r="T35" s="139"/>
      <c r="U35" s="139"/>
      <c r="V35" s="139"/>
      <c r="W35" s="139"/>
    </row>
    <row r="36" ht="18.75" customHeight="1" spans="1:23">
      <c r="A36" s="24" t="s">
        <v>437</v>
      </c>
      <c r="B36" s="24" t="s">
        <v>464</v>
      </c>
      <c r="C36" s="24" t="s">
        <v>465</v>
      </c>
      <c r="D36" s="23" t="s">
        <v>70</v>
      </c>
      <c r="E36" s="24" t="s">
        <v>147</v>
      </c>
      <c r="F36" s="24" t="s">
        <v>148</v>
      </c>
      <c r="G36" s="24" t="s">
        <v>458</v>
      </c>
      <c r="H36" s="24" t="s">
        <v>459</v>
      </c>
      <c r="I36" s="139">
        <v>10000</v>
      </c>
      <c r="J36" s="139">
        <v>10000</v>
      </c>
      <c r="K36" s="139">
        <v>10000</v>
      </c>
      <c r="L36" s="25"/>
      <c r="M36" s="25"/>
      <c r="N36" s="25"/>
      <c r="O36" s="25"/>
      <c r="P36" s="25"/>
      <c r="Q36" s="25"/>
      <c r="R36" s="139"/>
      <c r="S36" s="139"/>
      <c r="T36" s="139"/>
      <c r="U36" s="139"/>
      <c r="V36" s="139"/>
      <c r="W36" s="139"/>
    </row>
    <row r="37" ht="18.75" customHeight="1" spans="1:23">
      <c r="A37" s="24" t="s">
        <v>437</v>
      </c>
      <c r="B37" s="24" t="s">
        <v>464</v>
      </c>
      <c r="C37" s="24" t="s">
        <v>465</v>
      </c>
      <c r="D37" s="23" t="s">
        <v>70</v>
      </c>
      <c r="E37" s="24" t="s">
        <v>147</v>
      </c>
      <c r="F37" s="24" t="s">
        <v>148</v>
      </c>
      <c r="G37" s="24" t="s">
        <v>394</v>
      </c>
      <c r="H37" s="24" t="s">
        <v>395</v>
      </c>
      <c r="I37" s="139">
        <v>15000</v>
      </c>
      <c r="J37" s="139">
        <v>15000</v>
      </c>
      <c r="K37" s="139">
        <v>15000</v>
      </c>
      <c r="L37" s="25"/>
      <c r="M37" s="25"/>
      <c r="N37" s="25"/>
      <c r="O37" s="25"/>
      <c r="P37" s="25"/>
      <c r="Q37" s="25"/>
      <c r="R37" s="139"/>
      <c r="S37" s="139"/>
      <c r="T37" s="139"/>
      <c r="U37" s="139"/>
      <c r="V37" s="139"/>
      <c r="W37" s="139"/>
    </row>
    <row r="38" ht="18.75" customHeight="1" spans="1:23">
      <c r="A38" s="24" t="s">
        <v>437</v>
      </c>
      <c r="B38" s="24" t="s">
        <v>466</v>
      </c>
      <c r="C38" s="24" t="s">
        <v>467</v>
      </c>
      <c r="D38" s="23" t="s">
        <v>70</v>
      </c>
      <c r="E38" s="24" t="s">
        <v>112</v>
      </c>
      <c r="F38" s="24" t="s">
        <v>113</v>
      </c>
      <c r="G38" s="24" t="s">
        <v>394</v>
      </c>
      <c r="H38" s="24" t="s">
        <v>395</v>
      </c>
      <c r="I38" s="139">
        <v>10000</v>
      </c>
      <c r="J38" s="139">
        <v>10000</v>
      </c>
      <c r="K38" s="139">
        <v>10000</v>
      </c>
      <c r="L38" s="25"/>
      <c r="M38" s="25"/>
      <c r="N38" s="25"/>
      <c r="O38" s="25"/>
      <c r="P38" s="25"/>
      <c r="Q38" s="25"/>
      <c r="R38" s="139"/>
      <c r="S38" s="139"/>
      <c r="T38" s="139"/>
      <c r="U38" s="139"/>
      <c r="V38" s="139"/>
      <c r="W38" s="139"/>
    </row>
    <row r="39" ht="18.75" customHeight="1" spans="1:23">
      <c r="A39" s="24" t="s">
        <v>437</v>
      </c>
      <c r="B39" s="24" t="s">
        <v>466</v>
      </c>
      <c r="C39" s="24" t="s">
        <v>467</v>
      </c>
      <c r="D39" s="23" t="s">
        <v>70</v>
      </c>
      <c r="E39" s="24" t="s">
        <v>112</v>
      </c>
      <c r="F39" s="24" t="s">
        <v>113</v>
      </c>
      <c r="G39" s="24" t="s">
        <v>396</v>
      </c>
      <c r="H39" s="24" t="s">
        <v>397</v>
      </c>
      <c r="I39" s="139">
        <v>40000</v>
      </c>
      <c r="J39" s="139">
        <v>40000</v>
      </c>
      <c r="K39" s="139">
        <v>40000</v>
      </c>
      <c r="L39" s="25"/>
      <c r="M39" s="25"/>
      <c r="N39" s="25"/>
      <c r="O39" s="25"/>
      <c r="P39" s="25"/>
      <c r="Q39" s="25"/>
      <c r="R39" s="139"/>
      <c r="S39" s="139"/>
      <c r="T39" s="139"/>
      <c r="U39" s="139"/>
      <c r="V39" s="139"/>
      <c r="W39" s="139"/>
    </row>
    <row r="40" ht="18.75" customHeight="1" spans="1:23">
      <c r="A40" s="24" t="s">
        <v>468</v>
      </c>
      <c r="B40" s="24" t="s">
        <v>469</v>
      </c>
      <c r="C40" s="24" t="s">
        <v>470</v>
      </c>
      <c r="D40" s="23" t="s">
        <v>70</v>
      </c>
      <c r="E40" s="24" t="s">
        <v>191</v>
      </c>
      <c r="F40" s="24" t="s">
        <v>192</v>
      </c>
      <c r="G40" s="24" t="s">
        <v>471</v>
      </c>
      <c r="H40" s="24" t="s">
        <v>472</v>
      </c>
      <c r="I40" s="139">
        <v>200000</v>
      </c>
      <c r="J40" s="139">
        <v>200000</v>
      </c>
      <c r="K40" s="139">
        <v>200000</v>
      </c>
      <c r="L40" s="25"/>
      <c r="M40" s="25"/>
      <c r="N40" s="25"/>
      <c r="O40" s="25"/>
      <c r="P40" s="25"/>
      <c r="Q40" s="25"/>
      <c r="R40" s="139"/>
      <c r="S40" s="139"/>
      <c r="T40" s="139"/>
      <c r="U40" s="139"/>
      <c r="V40" s="139"/>
      <c r="W40" s="139"/>
    </row>
    <row r="41" ht="18.75" customHeight="1" spans="1:23">
      <c r="A41" s="24" t="s">
        <v>437</v>
      </c>
      <c r="B41" s="24" t="s">
        <v>473</v>
      </c>
      <c r="C41" s="24" t="s">
        <v>474</v>
      </c>
      <c r="D41" s="23" t="s">
        <v>70</v>
      </c>
      <c r="E41" s="24" t="s">
        <v>106</v>
      </c>
      <c r="F41" s="24" t="s">
        <v>107</v>
      </c>
      <c r="G41" s="24" t="s">
        <v>440</v>
      </c>
      <c r="H41" s="24" t="s">
        <v>441</v>
      </c>
      <c r="I41" s="139">
        <v>8000</v>
      </c>
      <c r="J41" s="139">
        <v>8000</v>
      </c>
      <c r="K41" s="139">
        <v>8000</v>
      </c>
      <c r="L41" s="25"/>
      <c r="M41" s="25"/>
      <c r="N41" s="25"/>
      <c r="O41" s="25"/>
      <c r="P41" s="25"/>
      <c r="Q41" s="25"/>
      <c r="R41" s="139"/>
      <c r="S41" s="139"/>
      <c r="T41" s="139"/>
      <c r="U41" s="139"/>
      <c r="V41" s="139"/>
      <c r="W41" s="139"/>
    </row>
    <row r="42" ht="18.75" customHeight="1" spans="1:23">
      <c r="A42" s="24" t="s">
        <v>437</v>
      </c>
      <c r="B42" s="24" t="s">
        <v>473</v>
      </c>
      <c r="C42" s="24" t="s">
        <v>474</v>
      </c>
      <c r="D42" s="23" t="s">
        <v>70</v>
      </c>
      <c r="E42" s="24" t="s">
        <v>106</v>
      </c>
      <c r="F42" s="24" t="s">
        <v>107</v>
      </c>
      <c r="G42" s="24" t="s">
        <v>394</v>
      </c>
      <c r="H42" s="24" t="s">
        <v>395</v>
      </c>
      <c r="I42" s="139">
        <v>2000</v>
      </c>
      <c r="J42" s="139">
        <v>2000</v>
      </c>
      <c r="K42" s="139">
        <v>2000</v>
      </c>
      <c r="L42" s="25"/>
      <c r="M42" s="25"/>
      <c r="N42" s="25"/>
      <c r="O42" s="25"/>
      <c r="P42" s="25"/>
      <c r="Q42" s="25"/>
      <c r="R42" s="139"/>
      <c r="S42" s="139"/>
      <c r="T42" s="139"/>
      <c r="U42" s="139"/>
      <c r="V42" s="139"/>
      <c r="W42" s="139"/>
    </row>
    <row r="43" ht="18.75" customHeight="1" spans="1:23">
      <c r="A43" s="24" t="s">
        <v>437</v>
      </c>
      <c r="B43" s="24" t="s">
        <v>475</v>
      </c>
      <c r="C43" s="24" t="s">
        <v>476</v>
      </c>
      <c r="D43" s="23" t="s">
        <v>70</v>
      </c>
      <c r="E43" s="24" t="s">
        <v>132</v>
      </c>
      <c r="F43" s="24" t="s">
        <v>113</v>
      </c>
      <c r="G43" s="24" t="s">
        <v>440</v>
      </c>
      <c r="H43" s="24" t="s">
        <v>441</v>
      </c>
      <c r="I43" s="139">
        <v>48000</v>
      </c>
      <c r="J43" s="139">
        <v>48000</v>
      </c>
      <c r="K43" s="139">
        <v>48000</v>
      </c>
      <c r="L43" s="25"/>
      <c r="M43" s="25"/>
      <c r="N43" s="25"/>
      <c r="O43" s="25"/>
      <c r="P43" s="25"/>
      <c r="Q43" s="25"/>
      <c r="R43" s="139"/>
      <c r="S43" s="139"/>
      <c r="T43" s="139"/>
      <c r="U43" s="139"/>
      <c r="V43" s="139"/>
      <c r="W43" s="139"/>
    </row>
    <row r="44" ht="18.75" customHeight="1" spans="1:23">
      <c r="A44" s="24" t="s">
        <v>437</v>
      </c>
      <c r="B44" s="24" t="s">
        <v>475</v>
      </c>
      <c r="C44" s="24" t="s">
        <v>476</v>
      </c>
      <c r="D44" s="23" t="s">
        <v>70</v>
      </c>
      <c r="E44" s="24" t="s">
        <v>132</v>
      </c>
      <c r="F44" s="24" t="s">
        <v>113</v>
      </c>
      <c r="G44" s="24" t="s">
        <v>376</v>
      </c>
      <c r="H44" s="24" t="s">
        <v>377</v>
      </c>
      <c r="I44" s="139">
        <v>800</v>
      </c>
      <c r="J44" s="139">
        <v>800</v>
      </c>
      <c r="K44" s="139">
        <v>800</v>
      </c>
      <c r="L44" s="25"/>
      <c r="M44" s="25"/>
      <c r="N44" s="25"/>
      <c r="O44" s="25"/>
      <c r="P44" s="25"/>
      <c r="Q44" s="25"/>
      <c r="R44" s="139"/>
      <c r="S44" s="139"/>
      <c r="T44" s="139"/>
      <c r="U44" s="139"/>
      <c r="V44" s="139"/>
      <c r="W44" s="139"/>
    </row>
    <row r="45" ht="18.75" customHeight="1" spans="1:23">
      <c r="A45" s="24" t="s">
        <v>437</v>
      </c>
      <c r="B45" s="24" t="s">
        <v>475</v>
      </c>
      <c r="C45" s="24" t="s">
        <v>476</v>
      </c>
      <c r="D45" s="23" t="s">
        <v>70</v>
      </c>
      <c r="E45" s="24" t="s">
        <v>132</v>
      </c>
      <c r="F45" s="24" t="s">
        <v>113</v>
      </c>
      <c r="G45" s="24" t="s">
        <v>426</v>
      </c>
      <c r="H45" s="24" t="s">
        <v>427</v>
      </c>
      <c r="I45" s="139">
        <v>1200</v>
      </c>
      <c r="J45" s="139">
        <v>1200</v>
      </c>
      <c r="K45" s="139">
        <v>1200</v>
      </c>
      <c r="L45" s="25"/>
      <c r="M45" s="25"/>
      <c r="N45" s="25"/>
      <c r="O45" s="25"/>
      <c r="P45" s="25"/>
      <c r="Q45" s="25"/>
      <c r="R45" s="139"/>
      <c r="S45" s="139"/>
      <c r="T45" s="139"/>
      <c r="U45" s="139"/>
      <c r="V45" s="139"/>
      <c r="W45" s="139"/>
    </row>
    <row r="46" ht="18.75" customHeight="1" spans="1:23">
      <c r="A46" s="24" t="s">
        <v>437</v>
      </c>
      <c r="B46" s="24" t="s">
        <v>475</v>
      </c>
      <c r="C46" s="24" t="s">
        <v>476</v>
      </c>
      <c r="D46" s="23" t="s">
        <v>70</v>
      </c>
      <c r="E46" s="24" t="s">
        <v>132</v>
      </c>
      <c r="F46" s="24" t="s">
        <v>113</v>
      </c>
      <c r="G46" s="24" t="s">
        <v>477</v>
      </c>
      <c r="H46" s="24" t="s">
        <v>478</v>
      </c>
      <c r="I46" s="139">
        <v>50000</v>
      </c>
      <c r="J46" s="139">
        <v>50000</v>
      </c>
      <c r="K46" s="139">
        <v>50000</v>
      </c>
      <c r="L46" s="25"/>
      <c r="M46" s="25"/>
      <c r="N46" s="25"/>
      <c r="O46" s="25"/>
      <c r="P46" s="25"/>
      <c r="Q46" s="25"/>
      <c r="R46" s="139"/>
      <c r="S46" s="139"/>
      <c r="T46" s="139"/>
      <c r="U46" s="139"/>
      <c r="V46" s="139"/>
      <c r="W46" s="139"/>
    </row>
    <row r="47" ht="18.75" customHeight="1" spans="1:23">
      <c r="A47" s="24" t="s">
        <v>437</v>
      </c>
      <c r="B47" s="24" t="s">
        <v>479</v>
      </c>
      <c r="C47" s="24" t="s">
        <v>480</v>
      </c>
      <c r="D47" s="23" t="s">
        <v>70</v>
      </c>
      <c r="E47" s="24" t="s">
        <v>197</v>
      </c>
      <c r="F47" s="24" t="s">
        <v>198</v>
      </c>
      <c r="G47" s="24" t="s">
        <v>376</v>
      </c>
      <c r="H47" s="24" t="s">
        <v>377</v>
      </c>
      <c r="I47" s="139">
        <v>141600</v>
      </c>
      <c r="J47" s="139">
        <v>141600</v>
      </c>
      <c r="K47" s="139">
        <v>141600</v>
      </c>
      <c r="L47" s="25"/>
      <c r="M47" s="25"/>
      <c r="N47" s="25"/>
      <c r="O47" s="25"/>
      <c r="P47" s="25"/>
      <c r="Q47" s="25"/>
      <c r="R47" s="139"/>
      <c r="S47" s="139"/>
      <c r="T47" s="139"/>
      <c r="U47" s="139"/>
      <c r="V47" s="139"/>
      <c r="W47" s="139"/>
    </row>
    <row r="48" ht="18.75" customHeight="1" spans="1:23">
      <c r="A48" s="24" t="s">
        <v>437</v>
      </c>
      <c r="B48" s="24" t="s">
        <v>481</v>
      </c>
      <c r="C48" s="24" t="s">
        <v>482</v>
      </c>
      <c r="D48" s="23" t="s">
        <v>70</v>
      </c>
      <c r="E48" s="24" t="s">
        <v>179</v>
      </c>
      <c r="F48" s="24" t="s">
        <v>180</v>
      </c>
      <c r="G48" s="24" t="s">
        <v>394</v>
      </c>
      <c r="H48" s="24" t="s">
        <v>395</v>
      </c>
      <c r="I48" s="139">
        <v>14000</v>
      </c>
      <c r="J48" s="139">
        <v>14000</v>
      </c>
      <c r="K48" s="139">
        <v>14000</v>
      </c>
      <c r="L48" s="25"/>
      <c r="M48" s="25"/>
      <c r="N48" s="25"/>
      <c r="O48" s="25"/>
      <c r="P48" s="25"/>
      <c r="Q48" s="25"/>
      <c r="R48" s="139"/>
      <c r="S48" s="139"/>
      <c r="T48" s="139"/>
      <c r="U48" s="139"/>
      <c r="V48" s="139"/>
      <c r="W48" s="139"/>
    </row>
    <row r="49" ht="18.75" customHeight="1" spans="1:23">
      <c r="A49" s="24" t="s">
        <v>437</v>
      </c>
      <c r="B49" s="24" t="s">
        <v>481</v>
      </c>
      <c r="C49" s="24" t="s">
        <v>482</v>
      </c>
      <c r="D49" s="23" t="s">
        <v>70</v>
      </c>
      <c r="E49" s="24" t="s">
        <v>179</v>
      </c>
      <c r="F49" s="24" t="s">
        <v>180</v>
      </c>
      <c r="G49" s="24" t="s">
        <v>483</v>
      </c>
      <c r="H49" s="24" t="s">
        <v>484</v>
      </c>
      <c r="I49" s="139">
        <v>26000</v>
      </c>
      <c r="J49" s="139">
        <v>26000</v>
      </c>
      <c r="K49" s="139">
        <v>26000</v>
      </c>
      <c r="L49" s="25"/>
      <c r="M49" s="25"/>
      <c r="N49" s="25"/>
      <c r="O49" s="25"/>
      <c r="P49" s="25"/>
      <c r="Q49" s="25"/>
      <c r="R49" s="139"/>
      <c r="S49" s="139"/>
      <c r="T49" s="139"/>
      <c r="U49" s="139"/>
      <c r="V49" s="139"/>
      <c r="W49" s="139"/>
    </row>
    <row r="50" ht="18.75" customHeight="1" spans="1:23">
      <c r="A50" s="24" t="s">
        <v>485</v>
      </c>
      <c r="B50" s="24" t="s">
        <v>486</v>
      </c>
      <c r="C50" s="24" t="s">
        <v>487</v>
      </c>
      <c r="D50" s="23" t="s">
        <v>70</v>
      </c>
      <c r="E50" s="24" t="s">
        <v>118</v>
      </c>
      <c r="F50" s="24" t="s">
        <v>119</v>
      </c>
      <c r="G50" s="24" t="s">
        <v>477</v>
      </c>
      <c r="H50" s="24" t="s">
        <v>478</v>
      </c>
      <c r="I50" s="139">
        <v>34600</v>
      </c>
      <c r="J50" s="139">
        <v>34600</v>
      </c>
      <c r="K50" s="139">
        <v>34600</v>
      </c>
      <c r="L50" s="25"/>
      <c r="M50" s="25"/>
      <c r="N50" s="25"/>
      <c r="O50" s="25"/>
      <c r="P50" s="25"/>
      <c r="Q50" s="25"/>
      <c r="R50" s="139"/>
      <c r="S50" s="139"/>
      <c r="T50" s="139"/>
      <c r="U50" s="139"/>
      <c r="V50" s="139"/>
      <c r="W50" s="139"/>
    </row>
    <row r="51" ht="18.75" customHeight="1" spans="1:23">
      <c r="A51" s="24" t="s">
        <v>437</v>
      </c>
      <c r="B51" s="24" t="s">
        <v>488</v>
      </c>
      <c r="C51" s="24" t="s">
        <v>489</v>
      </c>
      <c r="D51" s="23" t="s">
        <v>70</v>
      </c>
      <c r="E51" s="24" t="s">
        <v>135</v>
      </c>
      <c r="F51" s="24" t="s">
        <v>113</v>
      </c>
      <c r="G51" s="24" t="s">
        <v>440</v>
      </c>
      <c r="H51" s="24" t="s">
        <v>441</v>
      </c>
      <c r="I51" s="139">
        <v>10000</v>
      </c>
      <c r="J51" s="139">
        <v>10000</v>
      </c>
      <c r="K51" s="139">
        <v>10000</v>
      </c>
      <c r="L51" s="25"/>
      <c r="M51" s="25"/>
      <c r="N51" s="25"/>
      <c r="O51" s="25"/>
      <c r="P51" s="25"/>
      <c r="Q51" s="25"/>
      <c r="R51" s="139"/>
      <c r="S51" s="139"/>
      <c r="T51" s="139"/>
      <c r="U51" s="139"/>
      <c r="V51" s="139"/>
      <c r="W51" s="139"/>
    </row>
    <row r="52" ht="18.75" customHeight="1" spans="1:23">
      <c r="A52" s="24" t="s">
        <v>437</v>
      </c>
      <c r="B52" s="24" t="s">
        <v>490</v>
      </c>
      <c r="C52" s="24" t="s">
        <v>491</v>
      </c>
      <c r="D52" s="23" t="s">
        <v>70</v>
      </c>
      <c r="E52" s="24" t="s">
        <v>132</v>
      </c>
      <c r="F52" s="24" t="s">
        <v>113</v>
      </c>
      <c r="G52" s="24" t="s">
        <v>477</v>
      </c>
      <c r="H52" s="24" t="s">
        <v>478</v>
      </c>
      <c r="I52" s="139">
        <v>612000</v>
      </c>
      <c r="J52" s="139">
        <v>612000</v>
      </c>
      <c r="K52" s="139">
        <v>612000</v>
      </c>
      <c r="L52" s="25"/>
      <c r="M52" s="25"/>
      <c r="N52" s="25"/>
      <c r="O52" s="25"/>
      <c r="P52" s="25"/>
      <c r="Q52" s="25"/>
      <c r="R52" s="139"/>
      <c r="S52" s="139"/>
      <c r="T52" s="139"/>
      <c r="U52" s="139"/>
      <c r="V52" s="139"/>
      <c r="W52" s="139"/>
    </row>
    <row r="53" ht="18.75" customHeight="1" spans="1:23">
      <c r="A53" s="24" t="s">
        <v>437</v>
      </c>
      <c r="B53" s="24" t="s">
        <v>492</v>
      </c>
      <c r="C53" s="24" t="s">
        <v>493</v>
      </c>
      <c r="D53" s="23" t="s">
        <v>70</v>
      </c>
      <c r="E53" s="24" t="s">
        <v>112</v>
      </c>
      <c r="F53" s="24" t="s">
        <v>113</v>
      </c>
      <c r="G53" s="24" t="s">
        <v>376</v>
      </c>
      <c r="H53" s="24" t="s">
        <v>377</v>
      </c>
      <c r="I53" s="139">
        <v>8000</v>
      </c>
      <c r="J53" s="139">
        <v>8000</v>
      </c>
      <c r="K53" s="139">
        <v>8000</v>
      </c>
      <c r="L53" s="25"/>
      <c r="M53" s="25"/>
      <c r="N53" s="25"/>
      <c r="O53" s="25"/>
      <c r="P53" s="25"/>
      <c r="Q53" s="25"/>
      <c r="R53" s="139"/>
      <c r="S53" s="139"/>
      <c r="T53" s="139"/>
      <c r="U53" s="139"/>
      <c r="V53" s="139"/>
      <c r="W53" s="139"/>
    </row>
    <row r="54" ht="18.75" customHeight="1" spans="1:23">
      <c r="A54" s="24" t="s">
        <v>437</v>
      </c>
      <c r="B54" s="24" t="s">
        <v>492</v>
      </c>
      <c r="C54" s="24" t="s">
        <v>493</v>
      </c>
      <c r="D54" s="23" t="s">
        <v>70</v>
      </c>
      <c r="E54" s="24" t="s">
        <v>112</v>
      </c>
      <c r="F54" s="24" t="s">
        <v>113</v>
      </c>
      <c r="G54" s="24" t="s">
        <v>394</v>
      </c>
      <c r="H54" s="24" t="s">
        <v>395</v>
      </c>
      <c r="I54" s="139">
        <v>2000</v>
      </c>
      <c r="J54" s="139">
        <v>2000</v>
      </c>
      <c r="K54" s="139">
        <v>2000</v>
      </c>
      <c r="L54" s="25"/>
      <c r="M54" s="25"/>
      <c r="N54" s="25"/>
      <c r="O54" s="25"/>
      <c r="P54" s="25"/>
      <c r="Q54" s="25"/>
      <c r="R54" s="139"/>
      <c r="S54" s="139"/>
      <c r="T54" s="139"/>
      <c r="U54" s="139"/>
      <c r="V54" s="139"/>
      <c r="W54" s="139"/>
    </row>
    <row r="55" ht="18.75" customHeight="1" spans="1:23">
      <c r="A55" s="24" t="s">
        <v>437</v>
      </c>
      <c r="B55" s="24" t="s">
        <v>494</v>
      </c>
      <c r="C55" s="24" t="s">
        <v>495</v>
      </c>
      <c r="D55" s="23" t="s">
        <v>70</v>
      </c>
      <c r="E55" s="24" t="s">
        <v>112</v>
      </c>
      <c r="F55" s="24" t="s">
        <v>113</v>
      </c>
      <c r="G55" s="24" t="s">
        <v>440</v>
      </c>
      <c r="H55" s="24" t="s">
        <v>441</v>
      </c>
      <c r="I55" s="139">
        <v>240000</v>
      </c>
      <c r="J55" s="139">
        <v>240000</v>
      </c>
      <c r="K55" s="139">
        <v>240000</v>
      </c>
      <c r="L55" s="25"/>
      <c r="M55" s="25"/>
      <c r="N55" s="25"/>
      <c r="O55" s="25"/>
      <c r="P55" s="25"/>
      <c r="Q55" s="25"/>
      <c r="R55" s="139"/>
      <c r="S55" s="139"/>
      <c r="T55" s="139"/>
      <c r="U55" s="139"/>
      <c r="V55" s="139"/>
      <c r="W55" s="139"/>
    </row>
    <row r="56" ht="18.75" customHeight="1" spans="1:23">
      <c r="A56" s="24" t="s">
        <v>437</v>
      </c>
      <c r="B56" s="24" t="s">
        <v>496</v>
      </c>
      <c r="C56" s="24" t="s">
        <v>497</v>
      </c>
      <c r="D56" s="23" t="s">
        <v>70</v>
      </c>
      <c r="E56" s="24" t="s">
        <v>112</v>
      </c>
      <c r="F56" s="24" t="s">
        <v>113</v>
      </c>
      <c r="G56" s="24" t="s">
        <v>376</v>
      </c>
      <c r="H56" s="24" t="s">
        <v>377</v>
      </c>
      <c r="I56" s="139">
        <v>70000</v>
      </c>
      <c r="J56" s="139">
        <v>70000</v>
      </c>
      <c r="K56" s="139">
        <v>70000</v>
      </c>
      <c r="L56" s="25"/>
      <c r="M56" s="25"/>
      <c r="N56" s="25"/>
      <c r="O56" s="25"/>
      <c r="P56" s="25"/>
      <c r="Q56" s="25"/>
      <c r="R56" s="139"/>
      <c r="S56" s="139"/>
      <c r="T56" s="139"/>
      <c r="U56" s="139"/>
      <c r="V56" s="139"/>
      <c r="W56" s="139"/>
    </row>
    <row r="57" ht="18.75" customHeight="1" spans="1:23">
      <c r="A57" s="24" t="s">
        <v>437</v>
      </c>
      <c r="B57" s="24" t="s">
        <v>496</v>
      </c>
      <c r="C57" s="24" t="s">
        <v>497</v>
      </c>
      <c r="D57" s="23" t="s">
        <v>70</v>
      </c>
      <c r="E57" s="24" t="s">
        <v>112</v>
      </c>
      <c r="F57" s="24" t="s">
        <v>113</v>
      </c>
      <c r="G57" s="24" t="s">
        <v>394</v>
      </c>
      <c r="H57" s="24" t="s">
        <v>395</v>
      </c>
      <c r="I57" s="139">
        <v>153000</v>
      </c>
      <c r="J57" s="139">
        <v>153000</v>
      </c>
      <c r="K57" s="139">
        <v>153000</v>
      </c>
      <c r="L57" s="25"/>
      <c r="M57" s="25"/>
      <c r="N57" s="25"/>
      <c r="O57" s="25"/>
      <c r="P57" s="25"/>
      <c r="Q57" s="25"/>
      <c r="R57" s="139"/>
      <c r="S57" s="139"/>
      <c r="T57" s="139"/>
      <c r="U57" s="139"/>
      <c r="V57" s="139"/>
      <c r="W57" s="139"/>
    </row>
    <row r="58" ht="18.75" customHeight="1" spans="1:23">
      <c r="A58" s="24" t="s">
        <v>437</v>
      </c>
      <c r="B58" s="24" t="s">
        <v>496</v>
      </c>
      <c r="C58" s="24" t="s">
        <v>497</v>
      </c>
      <c r="D58" s="23" t="s">
        <v>70</v>
      </c>
      <c r="E58" s="24" t="s">
        <v>112</v>
      </c>
      <c r="F58" s="24" t="s">
        <v>113</v>
      </c>
      <c r="G58" s="24" t="s">
        <v>402</v>
      </c>
      <c r="H58" s="24" t="s">
        <v>403</v>
      </c>
      <c r="I58" s="139">
        <v>2000</v>
      </c>
      <c r="J58" s="139">
        <v>2000</v>
      </c>
      <c r="K58" s="139">
        <v>2000</v>
      </c>
      <c r="L58" s="25"/>
      <c r="M58" s="25"/>
      <c r="N58" s="25"/>
      <c r="O58" s="25"/>
      <c r="P58" s="25"/>
      <c r="Q58" s="25"/>
      <c r="R58" s="139"/>
      <c r="S58" s="139"/>
      <c r="T58" s="139"/>
      <c r="U58" s="139"/>
      <c r="V58" s="139"/>
      <c r="W58" s="139"/>
    </row>
    <row r="59" ht="18.75" customHeight="1" spans="1:23">
      <c r="A59" s="24" t="s">
        <v>437</v>
      </c>
      <c r="B59" s="24" t="s">
        <v>496</v>
      </c>
      <c r="C59" s="24" t="s">
        <v>497</v>
      </c>
      <c r="D59" s="23" t="s">
        <v>70</v>
      </c>
      <c r="E59" s="24" t="s">
        <v>112</v>
      </c>
      <c r="F59" s="24" t="s">
        <v>113</v>
      </c>
      <c r="G59" s="24" t="s">
        <v>396</v>
      </c>
      <c r="H59" s="24" t="s">
        <v>397</v>
      </c>
      <c r="I59" s="139">
        <v>40000</v>
      </c>
      <c r="J59" s="139">
        <v>40000</v>
      </c>
      <c r="K59" s="139">
        <v>40000</v>
      </c>
      <c r="L59" s="25"/>
      <c r="M59" s="25"/>
      <c r="N59" s="25"/>
      <c r="O59" s="25"/>
      <c r="P59" s="25"/>
      <c r="Q59" s="25"/>
      <c r="R59" s="139"/>
      <c r="S59" s="139"/>
      <c r="T59" s="139"/>
      <c r="U59" s="139"/>
      <c r="V59" s="139"/>
      <c r="W59" s="139"/>
    </row>
    <row r="60" ht="18.75" customHeight="1" spans="1:23">
      <c r="A60" s="24" t="s">
        <v>437</v>
      </c>
      <c r="B60" s="24" t="s">
        <v>496</v>
      </c>
      <c r="C60" s="24" t="s">
        <v>497</v>
      </c>
      <c r="D60" s="23" t="s">
        <v>70</v>
      </c>
      <c r="E60" s="24" t="s">
        <v>112</v>
      </c>
      <c r="F60" s="24" t="s">
        <v>113</v>
      </c>
      <c r="G60" s="24" t="s">
        <v>440</v>
      </c>
      <c r="H60" s="24" t="s">
        <v>441</v>
      </c>
      <c r="I60" s="139">
        <v>75000</v>
      </c>
      <c r="J60" s="139">
        <v>75000</v>
      </c>
      <c r="K60" s="139">
        <v>75000</v>
      </c>
      <c r="L60" s="25"/>
      <c r="M60" s="25"/>
      <c r="N60" s="25"/>
      <c r="O60" s="25"/>
      <c r="P60" s="25"/>
      <c r="Q60" s="25"/>
      <c r="R60" s="139"/>
      <c r="S60" s="139"/>
      <c r="T60" s="139"/>
      <c r="U60" s="139"/>
      <c r="V60" s="139"/>
      <c r="W60" s="139"/>
    </row>
    <row r="61" ht="18.75" customHeight="1" spans="1:23">
      <c r="A61" s="24" t="s">
        <v>437</v>
      </c>
      <c r="B61" s="24" t="s">
        <v>496</v>
      </c>
      <c r="C61" s="24" t="s">
        <v>497</v>
      </c>
      <c r="D61" s="23" t="s">
        <v>70</v>
      </c>
      <c r="E61" s="24" t="s">
        <v>112</v>
      </c>
      <c r="F61" s="24" t="s">
        <v>113</v>
      </c>
      <c r="G61" s="24" t="s">
        <v>426</v>
      </c>
      <c r="H61" s="24" t="s">
        <v>427</v>
      </c>
      <c r="I61" s="139">
        <v>60000</v>
      </c>
      <c r="J61" s="139">
        <v>60000</v>
      </c>
      <c r="K61" s="139">
        <v>60000</v>
      </c>
      <c r="L61" s="25"/>
      <c r="M61" s="25"/>
      <c r="N61" s="25"/>
      <c r="O61" s="25"/>
      <c r="P61" s="25"/>
      <c r="Q61" s="25"/>
      <c r="R61" s="139"/>
      <c r="S61" s="139"/>
      <c r="T61" s="139"/>
      <c r="U61" s="139"/>
      <c r="V61" s="139"/>
      <c r="W61" s="139"/>
    </row>
    <row r="62" ht="18.75" customHeight="1" spans="1:23">
      <c r="A62" s="24" t="s">
        <v>437</v>
      </c>
      <c r="B62" s="24" t="s">
        <v>498</v>
      </c>
      <c r="C62" s="24" t="s">
        <v>499</v>
      </c>
      <c r="D62" s="23" t="s">
        <v>70</v>
      </c>
      <c r="E62" s="24" t="s">
        <v>169</v>
      </c>
      <c r="F62" s="24" t="s">
        <v>170</v>
      </c>
      <c r="G62" s="24" t="s">
        <v>440</v>
      </c>
      <c r="H62" s="24" t="s">
        <v>441</v>
      </c>
      <c r="I62" s="139">
        <v>250000</v>
      </c>
      <c r="J62" s="139">
        <v>250000</v>
      </c>
      <c r="K62" s="139">
        <v>250000</v>
      </c>
      <c r="L62" s="25"/>
      <c r="M62" s="25"/>
      <c r="N62" s="25"/>
      <c r="O62" s="25"/>
      <c r="P62" s="25"/>
      <c r="Q62" s="25"/>
      <c r="R62" s="139"/>
      <c r="S62" s="139"/>
      <c r="T62" s="139"/>
      <c r="U62" s="139"/>
      <c r="V62" s="139"/>
      <c r="W62" s="139"/>
    </row>
    <row r="63" ht="18.75" customHeight="1" spans="1:23">
      <c r="A63" s="24" t="s">
        <v>437</v>
      </c>
      <c r="B63" s="24" t="s">
        <v>500</v>
      </c>
      <c r="C63" s="24" t="s">
        <v>501</v>
      </c>
      <c r="D63" s="23" t="s">
        <v>70</v>
      </c>
      <c r="E63" s="24" t="s">
        <v>231</v>
      </c>
      <c r="F63" s="24" t="s">
        <v>232</v>
      </c>
      <c r="G63" s="24" t="s">
        <v>358</v>
      </c>
      <c r="H63" s="24" t="s">
        <v>359</v>
      </c>
      <c r="I63" s="139">
        <v>42000</v>
      </c>
      <c r="J63" s="139">
        <v>42000</v>
      </c>
      <c r="K63" s="139">
        <v>42000</v>
      </c>
      <c r="L63" s="25"/>
      <c r="M63" s="25"/>
      <c r="N63" s="25"/>
      <c r="O63" s="25"/>
      <c r="P63" s="25"/>
      <c r="Q63" s="25"/>
      <c r="R63" s="139"/>
      <c r="S63" s="139"/>
      <c r="T63" s="139"/>
      <c r="U63" s="139"/>
      <c r="V63" s="139"/>
      <c r="W63" s="139"/>
    </row>
    <row r="64" ht="18.75" customHeight="1" spans="1:23">
      <c r="A64" s="24" t="s">
        <v>437</v>
      </c>
      <c r="B64" s="24" t="s">
        <v>502</v>
      </c>
      <c r="C64" s="24" t="s">
        <v>503</v>
      </c>
      <c r="D64" s="23" t="s">
        <v>70</v>
      </c>
      <c r="E64" s="24" t="s">
        <v>231</v>
      </c>
      <c r="F64" s="24" t="s">
        <v>232</v>
      </c>
      <c r="G64" s="24" t="s">
        <v>376</v>
      </c>
      <c r="H64" s="24" t="s">
        <v>377</v>
      </c>
      <c r="I64" s="139">
        <v>10000</v>
      </c>
      <c r="J64" s="139">
        <v>10000</v>
      </c>
      <c r="K64" s="139">
        <v>10000</v>
      </c>
      <c r="L64" s="25"/>
      <c r="M64" s="25"/>
      <c r="N64" s="25"/>
      <c r="O64" s="25"/>
      <c r="P64" s="25"/>
      <c r="Q64" s="25"/>
      <c r="R64" s="139"/>
      <c r="S64" s="139"/>
      <c r="T64" s="139"/>
      <c r="U64" s="139"/>
      <c r="V64" s="139"/>
      <c r="W64" s="139"/>
    </row>
    <row r="65" ht="18.75" customHeight="1" spans="1:23">
      <c r="A65" s="24" t="s">
        <v>437</v>
      </c>
      <c r="B65" s="24" t="s">
        <v>504</v>
      </c>
      <c r="C65" s="24" t="s">
        <v>505</v>
      </c>
      <c r="D65" s="23" t="s">
        <v>70</v>
      </c>
      <c r="E65" s="24" t="s">
        <v>142</v>
      </c>
      <c r="F65" s="24" t="s">
        <v>141</v>
      </c>
      <c r="G65" s="24" t="s">
        <v>440</v>
      </c>
      <c r="H65" s="24" t="s">
        <v>441</v>
      </c>
      <c r="I65" s="139">
        <v>10000</v>
      </c>
      <c r="J65" s="139">
        <v>10000</v>
      </c>
      <c r="K65" s="139">
        <v>10000</v>
      </c>
      <c r="L65" s="25"/>
      <c r="M65" s="25"/>
      <c r="N65" s="25"/>
      <c r="O65" s="25"/>
      <c r="P65" s="25"/>
      <c r="Q65" s="25"/>
      <c r="R65" s="139"/>
      <c r="S65" s="139"/>
      <c r="T65" s="139"/>
      <c r="U65" s="139"/>
      <c r="V65" s="139"/>
      <c r="W65" s="139"/>
    </row>
    <row r="66" ht="18.75" customHeight="1" spans="1:23">
      <c r="A66" s="24" t="s">
        <v>437</v>
      </c>
      <c r="B66" s="24" t="s">
        <v>506</v>
      </c>
      <c r="C66" s="24" t="s">
        <v>507</v>
      </c>
      <c r="D66" s="23" t="s">
        <v>70</v>
      </c>
      <c r="E66" s="24" t="s">
        <v>142</v>
      </c>
      <c r="F66" s="24" t="s">
        <v>141</v>
      </c>
      <c r="G66" s="24" t="s">
        <v>440</v>
      </c>
      <c r="H66" s="24" t="s">
        <v>441</v>
      </c>
      <c r="I66" s="139">
        <v>30000</v>
      </c>
      <c r="J66" s="139">
        <v>30000</v>
      </c>
      <c r="K66" s="139">
        <v>30000</v>
      </c>
      <c r="L66" s="25"/>
      <c r="M66" s="25"/>
      <c r="N66" s="25"/>
      <c r="O66" s="25"/>
      <c r="P66" s="25"/>
      <c r="Q66" s="25"/>
      <c r="R66" s="139"/>
      <c r="S66" s="139"/>
      <c r="T66" s="139"/>
      <c r="U66" s="139"/>
      <c r="V66" s="139"/>
      <c r="W66" s="139"/>
    </row>
    <row r="67" ht="18.75" customHeight="1" spans="1:23">
      <c r="A67" s="24" t="s">
        <v>437</v>
      </c>
      <c r="B67" s="24" t="s">
        <v>508</v>
      </c>
      <c r="C67" s="24" t="s">
        <v>509</v>
      </c>
      <c r="D67" s="23" t="s">
        <v>70</v>
      </c>
      <c r="E67" s="24" t="s">
        <v>231</v>
      </c>
      <c r="F67" s="24" t="s">
        <v>232</v>
      </c>
      <c r="G67" s="24" t="s">
        <v>376</v>
      </c>
      <c r="H67" s="24" t="s">
        <v>377</v>
      </c>
      <c r="I67" s="139">
        <v>8000</v>
      </c>
      <c r="J67" s="139">
        <v>8000</v>
      </c>
      <c r="K67" s="139">
        <v>8000</v>
      </c>
      <c r="L67" s="25"/>
      <c r="M67" s="25"/>
      <c r="N67" s="25"/>
      <c r="O67" s="25"/>
      <c r="P67" s="25"/>
      <c r="Q67" s="25"/>
      <c r="R67" s="139"/>
      <c r="S67" s="139"/>
      <c r="T67" s="139"/>
      <c r="U67" s="139"/>
      <c r="V67" s="139"/>
      <c r="W67" s="139"/>
    </row>
    <row r="68" ht="18.75" customHeight="1" spans="1:23">
      <c r="A68" s="24" t="s">
        <v>468</v>
      </c>
      <c r="B68" s="24" t="s">
        <v>510</v>
      </c>
      <c r="C68" s="24" t="s">
        <v>511</v>
      </c>
      <c r="D68" s="23" t="s">
        <v>70</v>
      </c>
      <c r="E68" s="24" t="s">
        <v>191</v>
      </c>
      <c r="F68" s="24" t="s">
        <v>192</v>
      </c>
      <c r="G68" s="24" t="s">
        <v>471</v>
      </c>
      <c r="H68" s="24" t="s">
        <v>472</v>
      </c>
      <c r="I68" s="139">
        <v>744000</v>
      </c>
      <c r="J68" s="139">
        <v>744000</v>
      </c>
      <c r="K68" s="139">
        <v>744000</v>
      </c>
      <c r="L68" s="25"/>
      <c r="M68" s="25"/>
      <c r="N68" s="25"/>
      <c r="O68" s="25"/>
      <c r="P68" s="25"/>
      <c r="Q68" s="25"/>
      <c r="R68" s="139"/>
      <c r="S68" s="139"/>
      <c r="T68" s="139"/>
      <c r="U68" s="139"/>
      <c r="V68" s="139"/>
      <c r="W68" s="139"/>
    </row>
    <row r="69" ht="18.75" customHeight="1" spans="1:23">
      <c r="A69" s="24" t="s">
        <v>437</v>
      </c>
      <c r="B69" s="24" t="s">
        <v>512</v>
      </c>
      <c r="C69" s="24" t="s">
        <v>513</v>
      </c>
      <c r="D69" s="23" t="s">
        <v>70</v>
      </c>
      <c r="E69" s="24" t="s">
        <v>124</v>
      </c>
      <c r="F69" s="24" t="s">
        <v>125</v>
      </c>
      <c r="G69" s="24" t="s">
        <v>440</v>
      </c>
      <c r="H69" s="24" t="s">
        <v>441</v>
      </c>
      <c r="I69" s="139">
        <v>20000</v>
      </c>
      <c r="J69" s="139">
        <v>20000</v>
      </c>
      <c r="K69" s="139">
        <v>20000</v>
      </c>
      <c r="L69" s="25"/>
      <c r="M69" s="25"/>
      <c r="N69" s="25"/>
      <c r="O69" s="25"/>
      <c r="P69" s="25"/>
      <c r="Q69" s="25"/>
      <c r="R69" s="139"/>
      <c r="S69" s="139"/>
      <c r="T69" s="139"/>
      <c r="U69" s="139"/>
      <c r="V69" s="139"/>
      <c r="W69" s="139"/>
    </row>
    <row r="70" ht="18.75" customHeight="1" spans="1:23">
      <c r="A70" s="24" t="s">
        <v>437</v>
      </c>
      <c r="B70" s="24" t="s">
        <v>514</v>
      </c>
      <c r="C70" s="24" t="s">
        <v>515</v>
      </c>
      <c r="D70" s="23" t="s">
        <v>70</v>
      </c>
      <c r="E70" s="24" t="s">
        <v>197</v>
      </c>
      <c r="F70" s="24" t="s">
        <v>198</v>
      </c>
      <c r="G70" s="24" t="s">
        <v>376</v>
      </c>
      <c r="H70" s="24" t="s">
        <v>377</v>
      </c>
      <c r="I70" s="139">
        <v>64000</v>
      </c>
      <c r="J70" s="139">
        <v>64000</v>
      </c>
      <c r="K70" s="139">
        <v>64000</v>
      </c>
      <c r="L70" s="25"/>
      <c r="M70" s="25"/>
      <c r="N70" s="25"/>
      <c r="O70" s="25"/>
      <c r="P70" s="25"/>
      <c r="Q70" s="25"/>
      <c r="R70" s="139"/>
      <c r="S70" s="139"/>
      <c r="T70" s="139"/>
      <c r="U70" s="139"/>
      <c r="V70" s="139"/>
      <c r="W70" s="139"/>
    </row>
    <row r="71" ht="18.75" customHeight="1" spans="1:23">
      <c r="A71" s="24" t="s">
        <v>437</v>
      </c>
      <c r="B71" s="24" t="s">
        <v>516</v>
      </c>
      <c r="C71" s="24" t="s">
        <v>517</v>
      </c>
      <c r="D71" s="23" t="s">
        <v>70</v>
      </c>
      <c r="E71" s="24" t="s">
        <v>259</v>
      </c>
      <c r="F71" s="24" t="s">
        <v>258</v>
      </c>
      <c r="G71" s="24" t="s">
        <v>394</v>
      </c>
      <c r="H71" s="24" t="s">
        <v>395</v>
      </c>
      <c r="I71" s="139">
        <v>25000</v>
      </c>
      <c r="J71" s="139">
        <v>25000</v>
      </c>
      <c r="K71" s="139">
        <v>25000</v>
      </c>
      <c r="L71" s="25"/>
      <c r="M71" s="25"/>
      <c r="N71" s="25"/>
      <c r="O71" s="25"/>
      <c r="P71" s="25"/>
      <c r="Q71" s="25"/>
      <c r="R71" s="139"/>
      <c r="S71" s="139"/>
      <c r="T71" s="139"/>
      <c r="U71" s="139"/>
      <c r="V71" s="139"/>
      <c r="W71" s="139"/>
    </row>
    <row r="72" ht="18.75" customHeight="1" spans="1:23">
      <c r="A72" s="24" t="s">
        <v>437</v>
      </c>
      <c r="B72" s="24" t="s">
        <v>516</v>
      </c>
      <c r="C72" s="24" t="s">
        <v>517</v>
      </c>
      <c r="D72" s="23" t="s">
        <v>70</v>
      </c>
      <c r="E72" s="24" t="s">
        <v>259</v>
      </c>
      <c r="F72" s="24" t="s">
        <v>258</v>
      </c>
      <c r="G72" s="24" t="s">
        <v>440</v>
      </c>
      <c r="H72" s="24" t="s">
        <v>441</v>
      </c>
      <c r="I72" s="139">
        <v>25000</v>
      </c>
      <c r="J72" s="139">
        <v>25000</v>
      </c>
      <c r="K72" s="139">
        <v>25000</v>
      </c>
      <c r="L72" s="25"/>
      <c r="M72" s="25"/>
      <c r="N72" s="25"/>
      <c r="O72" s="25"/>
      <c r="P72" s="25"/>
      <c r="Q72" s="25"/>
      <c r="R72" s="139"/>
      <c r="S72" s="139"/>
      <c r="T72" s="139"/>
      <c r="U72" s="139"/>
      <c r="V72" s="139"/>
      <c r="W72" s="139"/>
    </row>
    <row r="73" ht="18.75" customHeight="1" spans="1:23">
      <c r="A73" s="24" t="s">
        <v>437</v>
      </c>
      <c r="B73" s="24" t="s">
        <v>518</v>
      </c>
      <c r="C73" s="24" t="s">
        <v>519</v>
      </c>
      <c r="D73" s="23" t="s">
        <v>70</v>
      </c>
      <c r="E73" s="24" t="s">
        <v>213</v>
      </c>
      <c r="F73" s="24" t="s">
        <v>214</v>
      </c>
      <c r="G73" s="24" t="s">
        <v>376</v>
      </c>
      <c r="H73" s="24" t="s">
        <v>377</v>
      </c>
      <c r="I73" s="139">
        <v>4440</v>
      </c>
      <c r="J73" s="139">
        <v>4440</v>
      </c>
      <c r="K73" s="139">
        <v>4440</v>
      </c>
      <c r="L73" s="25"/>
      <c r="M73" s="25"/>
      <c r="N73" s="25"/>
      <c r="O73" s="25"/>
      <c r="P73" s="25"/>
      <c r="Q73" s="25"/>
      <c r="R73" s="139"/>
      <c r="S73" s="139"/>
      <c r="T73" s="139"/>
      <c r="U73" s="139"/>
      <c r="V73" s="139"/>
      <c r="W73" s="139"/>
    </row>
    <row r="74" ht="18.75" customHeight="1" spans="1:23">
      <c r="A74" s="24" t="s">
        <v>437</v>
      </c>
      <c r="B74" s="24" t="s">
        <v>520</v>
      </c>
      <c r="C74" s="24" t="s">
        <v>521</v>
      </c>
      <c r="D74" s="23" t="s">
        <v>70</v>
      </c>
      <c r="E74" s="24" t="s">
        <v>256</v>
      </c>
      <c r="F74" s="24" t="s">
        <v>255</v>
      </c>
      <c r="G74" s="24" t="s">
        <v>400</v>
      </c>
      <c r="H74" s="24" t="s">
        <v>401</v>
      </c>
      <c r="I74" s="139">
        <v>10000</v>
      </c>
      <c r="J74" s="139">
        <v>10000</v>
      </c>
      <c r="K74" s="139">
        <v>10000</v>
      </c>
      <c r="L74" s="25"/>
      <c r="M74" s="25"/>
      <c r="N74" s="25"/>
      <c r="O74" s="25"/>
      <c r="P74" s="25"/>
      <c r="Q74" s="25"/>
      <c r="R74" s="139"/>
      <c r="S74" s="139"/>
      <c r="T74" s="139"/>
      <c r="U74" s="139"/>
      <c r="V74" s="139"/>
      <c r="W74" s="139"/>
    </row>
    <row r="75" ht="18.75" customHeight="1" spans="1:23">
      <c r="A75" s="24" t="s">
        <v>437</v>
      </c>
      <c r="B75" s="24" t="s">
        <v>520</v>
      </c>
      <c r="C75" s="24" t="s">
        <v>521</v>
      </c>
      <c r="D75" s="23" t="s">
        <v>70</v>
      </c>
      <c r="E75" s="24" t="s">
        <v>256</v>
      </c>
      <c r="F75" s="24" t="s">
        <v>255</v>
      </c>
      <c r="G75" s="24" t="s">
        <v>398</v>
      </c>
      <c r="H75" s="24" t="s">
        <v>399</v>
      </c>
      <c r="I75" s="139">
        <v>20000</v>
      </c>
      <c r="J75" s="139">
        <v>20000</v>
      </c>
      <c r="K75" s="139">
        <v>20000</v>
      </c>
      <c r="L75" s="25"/>
      <c r="M75" s="25"/>
      <c r="N75" s="25"/>
      <c r="O75" s="25"/>
      <c r="P75" s="25"/>
      <c r="Q75" s="25"/>
      <c r="R75" s="139"/>
      <c r="S75" s="139"/>
      <c r="T75" s="139"/>
      <c r="U75" s="139"/>
      <c r="V75" s="139"/>
      <c r="W75" s="139"/>
    </row>
    <row r="76" ht="18.75" customHeight="1" spans="1:23">
      <c r="A76" s="24" t="s">
        <v>437</v>
      </c>
      <c r="B76" s="24" t="s">
        <v>520</v>
      </c>
      <c r="C76" s="24" t="s">
        <v>521</v>
      </c>
      <c r="D76" s="23" t="s">
        <v>70</v>
      </c>
      <c r="E76" s="24" t="s">
        <v>256</v>
      </c>
      <c r="F76" s="24" t="s">
        <v>255</v>
      </c>
      <c r="G76" s="24" t="s">
        <v>394</v>
      </c>
      <c r="H76" s="24" t="s">
        <v>395</v>
      </c>
      <c r="I76" s="139">
        <v>70000</v>
      </c>
      <c r="J76" s="139">
        <v>70000</v>
      </c>
      <c r="K76" s="139">
        <v>70000</v>
      </c>
      <c r="L76" s="25"/>
      <c r="M76" s="25"/>
      <c r="N76" s="25"/>
      <c r="O76" s="25"/>
      <c r="P76" s="25"/>
      <c r="Q76" s="25"/>
      <c r="R76" s="139"/>
      <c r="S76" s="139"/>
      <c r="T76" s="139"/>
      <c r="U76" s="139"/>
      <c r="V76" s="139"/>
      <c r="W76" s="139"/>
    </row>
    <row r="77" ht="18.75" customHeight="1" spans="1:23">
      <c r="A77" s="24" t="s">
        <v>437</v>
      </c>
      <c r="B77" s="24" t="s">
        <v>522</v>
      </c>
      <c r="C77" s="24" t="s">
        <v>523</v>
      </c>
      <c r="D77" s="23" t="s">
        <v>70</v>
      </c>
      <c r="E77" s="24" t="s">
        <v>256</v>
      </c>
      <c r="F77" s="24" t="s">
        <v>255</v>
      </c>
      <c r="G77" s="24" t="s">
        <v>477</v>
      </c>
      <c r="H77" s="24" t="s">
        <v>478</v>
      </c>
      <c r="I77" s="139">
        <v>770000</v>
      </c>
      <c r="J77" s="139">
        <v>770000</v>
      </c>
      <c r="K77" s="139">
        <v>770000</v>
      </c>
      <c r="L77" s="25"/>
      <c r="M77" s="25"/>
      <c r="N77" s="25"/>
      <c r="O77" s="25"/>
      <c r="P77" s="25"/>
      <c r="Q77" s="25"/>
      <c r="R77" s="139"/>
      <c r="S77" s="139"/>
      <c r="T77" s="139"/>
      <c r="U77" s="139"/>
      <c r="V77" s="139"/>
      <c r="W77" s="139"/>
    </row>
    <row r="78" ht="18.75" customHeight="1" spans="1:23">
      <c r="A78" s="24" t="s">
        <v>437</v>
      </c>
      <c r="B78" s="24" t="s">
        <v>522</v>
      </c>
      <c r="C78" s="24" t="s">
        <v>523</v>
      </c>
      <c r="D78" s="23" t="s">
        <v>70</v>
      </c>
      <c r="E78" s="24" t="s">
        <v>256</v>
      </c>
      <c r="F78" s="24" t="s">
        <v>255</v>
      </c>
      <c r="G78" s="24" t="s">
        <v>440</v>
      </c>
      <c r="H78" s="24" t="s">
        <v>441</v>
      </c>
      <c r="I78" s="139">
        <v>20000</v>
      </c>
      <c r="J78" s="139">
        <v>20000</v>
      </c>
      <c r="K78" s="139">
        <v>20000</v>
      </c>
      <c r="L78" s="25"/>
      <c r="M78" s="25"/>
      <c r="N78" s="25"/>
      <c r="O78" s="25"/>
      <c r="P78" s="25"/>
      <c r="Q78" s="25"/>
      <c r="R78" s="139"/>
      <c r="S78" s="139"/>
      <c r="T78" s="139"/>
      <c r="U78" s="139"/>
      <c r="V78" s="139"/>
      <c r="W78" s="139"/>
    </row>
    <row r="79" ht="18.75" customHeight="1" spans="1:23">
      <c r="A79" s="24" t="s">
        <v>437</v>
      </c>
      <c r="B79" s="24" t="s">
        <v>522</v>
      </c>
      <c r="C79" s="24" t="s">
        <v>523</v>
      </c>
      <c r="D79" s="23" t="s">
        <v>70</v>
      </c>
      <c r="E79" s="24" t="s">
        <v>256</v>
      </c>
      <c r="F79" s="24" t="s">
        <v>255</v>
      </c>
      <c r="G79" s="24" t="s">
        <v>398</v>
      </c>
      <c r="H79" s="24" t="s">
        <v>399</v>
      </c>
      <c r="I79" s="139">
        <v>50000</v>
      </c>
      <c r="J79" s="139">
        <v>50000</v>
      </c>
      <c r="K79" s="139">
        <v>50000</v>
      </c>
      <c r="L79" s="25"/>
      <c r="M79" s="25"/>
      <c r="N79" s="25"/>
      <c r="O79" s="25"/>
      <c r="P79" s="25"/>
      <c r="Q79" s="25"/>
      <c r="R79" s="139"/>
      <c r="S79" s="139"/>
      <c r="T79" s="139"/>
      <c r="U79" s="139"/>
      <c r="V79" s="139"/>
      <c r="W79" s="139"/>
    </row>
    <row r="80" ht="18.75" customHeight="1" spans="1:23">
      <c r="A80" s="24" t="s">
        <v>437</v>
      </c>
      <c r="B80" s="24" t="s">
        <v>522</v>
      </c>
      <c r="C80" s="24" t="s">
        <v>523</v>
      </c>
      <c r="D80" s="23" t="s">
        <v>70</v>
      </c>
      <c r="E80" s="24" t="s">
        <v>256</v>
      </c>
      <c r="F80" s="24" t="s">
        <v>255</v>
      </c>
      <c r="G80" s="24" t="s">
        <v>410</v>
      </c>
      <c r="H80" s="24" t="s">
        <v>411</v>
      </c>
      <c r="I80" s="139">
        <v>20000</v>
      </c>
      <c r="J80" s="139">
        <v>20000</v>
      </c>
      <c r="K80" s="139">
        <v>20000</v>
      </c>
      <c r="L80" s="25"/>
      <c r="M80" s="25"/>
      <c r="N80" s="25"/>
      <c r="O80" s="25"/>
      <c r="P80" s="25"/>
      <c r="Q80" s="25"/>
      <c r="R80" s="139"/>
      <c r="S80" s="139"/>
      <c r="T80" s="139"/>
      <c r="U80" s="139"/>
      <c r="V80" s="139"/>
      <c r="W80" s="139"/>
    </row>
    <row r="81" ht="18.75" customHeight="1" spans="1:23">
      <c r="A81" s="24" t="s">
        <v>437</v>
      </c>
      <c r="B81" s="24" t="s">
        <v>524</v>
      </c>
      <c r="C81" s="24" t="s">
        <v>525</v>
      </c>
      <c r="D81" s="23" t="s">
        <v>70</v>
      </c>
      <c r="E81" s="24" t="s">
        <v>252</v>
      </c>
      <c r="F81" s="24" t="s">
        <v>253</v>
      </c>
      <c r="G81" s="24" t="s">
        <v>440</v>
      </c>
      <c r="H81" s="24" t="s">
        <v>441</v>
      </c>
      <c r="I81" s="139">
        <v>100000</v>
      </c>
      <c r="J81" s="139">
        <v>100000</v>
      </c>
      <c r="K81" s="139">
        <v>100000</v>
      </c>
      <c r="L81" s="25"/>
      <c r="M81" s="25"/>
      <c r="N81" s="25"/>
      <c r="O81" s="25"/>
      <c r="P81" s="25"/>
      <c r="Q81" s="25"/>
      <c r="R81" s="139"/>
      <c r="S81" s="139"/>
      <c r="T81" s="139"/>
      <c r="U81" s="139"/>
      <c r="V81" s="139"/>
      <c r="W81" s="139"/>
    </row>
    <row r="82" ht="18.75" customHeight="1" spans="1:23">
      <c r="A82" s="24" t="s">
        <v>468</v>
      </c>
      <c r="B82" s="24" t="s">
        <v>526</v>
      </c>
      <c r="C82" s="24" t="s">
        <v>527</v>
      </c>
      <c r="D82" s="23" t="s">
        <v>70</v>
      </c>
      <c r="E82" s="24" t="s">
        <v>193</v>
      </c>
      <c r="F82" s="24" t="s">
        <v>194</v>
      </c>
      <c r="G82" s="24" t="s">
        <v>376</v>
      </c>
      <c r="H82" s="24" t="s">
        <v>377</v>
      </c>
      <c r="I82" s="139">
        <v>19200</v>
      </c>
      <c r="J82" s="139">
        <v>19200</v>
      </c>
      <c r="K82" s="139">
        <v>19200</v>
      </c>
      <c r="L82" s="25"/>
      <c r="M82" s="25"/>
      <c r="N82" s="25"/>
      <c r="O82" s="25"/>
      <c r="P82" s="25"/>
      <c r="Q82" s="25"/>
      <c r="R82" s="139"/>
      <c r="S82" s="139"/>
      <c r="T82" s="139"/>
      <c r="U82" s="139"/>
      <c r="V82" s="139"/>
      <c r="W82" s="139"/>
    </row>
    <row r="83" ht="18.75" customHeight="1" spans="1:23">
      <c r="A83" s="24" t="s">
        <v>468</v>
      </c>
      <c r="B83" s="24" t="s">
        <v>528</v>
      </c>
      <c r="C83" s="24" t="s">
        <v>529</v>
      </c>
      <c r="D83" s="23" t="s">
        <v>70</v>
      </c>
      <c r="E83" s="24" t="s">
        <v>193</v>
      </c>
      <c r="F83" s="24" t="s">
        <v>194</v>
      </c>
      <c r="G83" s="24" t="s">
        <v>376</v>
      </c>
      <c r="H83" s="24" t="s">
        <v>377</v>
      </c>
      <c r="I83" s="139">
        <v>60000</v>
      </c>
      <c r="J83" s="139">
        <v>60000</v>
      </c>
      <c r="K83" s="139">
        <v>60000</v>
      </c>
      <c r="L83" s="25"/>
      <c r="M83" s="25"/>
      <c r="N83" s="25"/>
      <c r="O83" s="25"/>
      <c r="P83" s="25"/>
      <c r="Q83" s="25"/>
      <c r="R83" s="139"/>
      <c r="S83" s="139"/>
      <c r="T83" s="139"/>
      <c r="U83" s="139"/>
      <c r="V83" s="139"/>
      <c r="W83" s="139"/>
    </row>
    <row r="84" ht="18.75" customHeight="1" spans="1:23">
      <c r="A84" s="24" t="s">
        <v>468</v>
      </c>
      <c r="B84" s="24" t="s">
        <v>530</v>
      </c>
      <c r="C84" s="24" t="s">
        <v>531</v>
      </c>
      <c r="D84" s="23" t="s">
        <v>70</v>
      </c>
      <c r="E84" s="24" t="s">
        <v>193</v>
      </c>
      <c r="F84" s="24" t="s">
        <v>194</v>
      </c>
      <c r="G84" s="24" t="s">
        <v>376</v>
      </c>
      <c r="H84" s="24" t="s">
        <v>377</v>
      </c>
      <c r="I84" s="139">
        <v>66036</v>
      </c>
      <c r="J84" s="139">
        <v>66036</v>
      </c>
      <c r="K84" s="139">
        <v>66036</v>
      </c>
      <c r="L84" s="25"/>
      <c r="M84" s="25"/>
      <c r="N84" s="25"/>
      <c r="O84" s="25"/>
      <c r="P84" s="25"/>
      <c r="Q84" s="25"/>
      <c r="R84" s="139"/>
      <c r="S84" s="139"/>
      <c r="T84" s="139"/>
      <c r="U84" s="139"/>
      <c r="V84" s="139"/>
      <c r="W84" s="139"/>
    </row>
    <row r="85" ht="18.75" customHeight="1" spans="1:23">
      <c r="A85" s="24" t="s">
        <v>437</v>
      </c>
      <c r="B85" s="24" t="s">
        <v>532</v>
      </c>
      <c r="C85" s="24" t="s">
        <v>533</v>
      </c>
      <c r="D85" s="23" t="s">
        <v>70</v>
      </c>
      <c r="E85" s="24" t="s">
        <v>201</v>
      </c>
      <c r="F85" s="24" t="s">
        <v>202</v>
      </c>
      <c r="G85" s="24" t="s">
        <v>376</v>
      </c>
      <c r="H85" s="24" t="s">
        <v>377</v>
      </c>
      <c r="I85" s="139">
        <v>273600</v>
      </c>
      <c r="J85" s="139">
        <v>273600</v>
      </c>
      <c r="K85" s="139">
        <v>273600</v>
      </c>
      <c r="L85" s="25"/>
      <c r="M85" s="25"/>
      <c r="N85" s="25"/>
      <c r="O85" s="25"/>
      <c r="P85" s="25"/>
      <c r="Q85" s="25"/>
      <c r="R85" s="139"/>
      <c r="S85" s="139"/>
      <c r="T85" s="139"/>
      <c r="U85" s="139"/>
      <c r="V85" s="139"/>
      <c r="W85" s="139"/>
    </row>
    <row r="86" ht="18.75" customHeight="1" spans="1:23">
      <c r="A86" s="24" t="s">
        <v>437</v>
      </c>
      <c r="B86" s="24" t="s">
        <v>534</v>
      </c>
      <c r="C86" s="24" t="s">
        <v>535</v>
      </c>
      <c r="D86" s="23" t="s">
        <v>70</v>
      </c>
      <c r="E86" s="24" t="s">
        <v>205</v>
      </c>
      <c r="F86" s="24" t="s">
        <v>206</v>
      </c>
      <c r="G86" s="24" t="s">
        <v>536</v>
      </c>
      <c r="H86" s="24" t="s">
        <v>537</v>
      </c>
      <c r="I86" s="139">
        <v>48000</v>
      </c>
      <c r="J86" s="139">
        <v>48000</v>
      </c>
      <c r="K86" s="139">
        <v>48000</v>
      </c>
      <c r="L86" s="25"/>
      <c r="M86" s="25"/>
      <c r="N86" s="25"/>
      <c r="O86" s="25"/>
      <c r="P86" s="25"/>
      <c r="Q86" s="25"/>
      <c r="R86" s="139"/>
      <c r="S86" s="139"/>
      <c r="T86" s="139"/>
      <c r="U86" s="139"/>
      <c r="V86" s="139"/>
      <c r="W86" s="139"/>
    </row>
    <row r="87" ht="18.75" customHeight="1" spans="1:23">
      <c r="A87" s="24" t="s">
        <v>437</v>
      </c>
      <c r="B87" s="24" t="s">
        <v>538</v>
      </c>
      <c r="C87" s="24" t="s">
        <v>539</v>
      </c>
      <c r="D87" s="23" t="s">
        <v>70</v>
      </c>
      <c r="E87" s="24" t="s">
        <v>225</v>
      </c>
      <c r="F87" s="24" t="s">
        <v>226</v>
      </c>
      <c r="G87" s="24" t="s">
        <v>458</v>
      </c>
      <c r="H87" s="24" t="s">
        <v>459</v>
      </c>
      <c r="I87" s="139">
        <v>80000</v>
      </c>
      <c r="J87" s="139">
        <v>80000</v>
      </c>
      <c r="K87" s="139">
        <v>80000</v>
      </c>
      <c r="L87" s="25"/>
      <c r="M87" s="25"/>
      <c r="N87" s="25"/>
      <c r="O87" s="25"/>
      <c r="P87" s="25"/>
      <c r="Q87" s="25"/>
      <c r="R87" s="139"/>
      <c r="S87" s="139"/>
      <c r="T87" s="139"/>
      <c r="U87" s="139"/>
      <c r="V87" s="139"/>
      <c r="W87" s="139"/>
    </row>
    <row r="88" ht="18.75" customHeight="1" spans="1:23">
      <c r="A88" s="24" t="s">
        <v>437</v>
      </c>
      <c r="B88" s="24" t="s">
        <v>540</v>
      </c>
      <c r="C88" s="24" t="s">
        <v>541</v>
      </c>
      <c r="D88" s="23" t="s">
        <v>70</v>
      </c>
      <c r="E88" s="24" t="s">
        <v>201</v>
      </c>
      <c r="F88" s="24" t="s">
        <v>202</v>
      </c>
      <c r="G88" s="24" t="s">
        <v>376</v>
      </c>
      <c r="H88" s="24" t="s">
        <v>377</v>
      </c>
      <c r="I88" s="139">
        <v>55000</v>
      </c>
      <c r="J88" s="139">
        <v>55000</v>
      </c>
      <c r="K88" s="139">
        <v>55000</v>
      </c>
      <c r="L88" s="25"/>
      <c r="M88" s="25"/>
      <c r="N88" s="25"/>
      <c r="O88" s="25"/>
      <c r="P88" s="25"/>
      <c r="Q88" s="25"/>
      <c r="R88" s="139"/>
      <c r="S88" s="139"/>
      <c r="T88" s="139"/>
      <c r="U88" s="139"/>
      <c r="V88" s="139"/>
      <c r="W88" s="139"/>
    </row>
    <row r="89" ht="18.75" customHeight="1" spans="1:23">
      <c r="A89" s="24" t="s">
        <v>437</v>
      </c>
      <c r="B89" s="24" t="s">
        <v>542</v>
      </c>
      <c r="C89" s="24" t="s">
        <v>543</v>
      </c>
      <c r="D89" s="23" t="s">
        <v>70</v>
      </c>
      <c r="E89" s="24" t="s">
        <v>231</v>
      </c>
      <c r="F89" s="24" t="s">
        <v>232</v>
      </c>
      <c r="G89" s="24" t="s">
        <v>376</v>
      </c>
      <c r="H89" s="24" t="s">
        <v>377</v>
      </c>
      <c r="I89" s="139">
        <v>40000</v>
      </c>
      <c r="J89" s="139">
        <v>40000</v>
      </c>
      <c r="K89" s="139">
        <v>40000</v>
      </c>
      <c r="L89" s="25"/>
      <c r="M89" s="25"/>
      <c r="N89" s="25"/>
      <c r="O89" s="25"/>
      <c r="P89" s="25"/>
      <c r="Q89" s="25"/>
      <c r="R89" s="139"/>
      <c r="S89" s="139"/>
      <c r="T89" s="139"/>
      <c r="U89" s="139"/>
      <c r="V89" s="139"/>
      <c r="W89" s="139"/>
    </row>
    <row r="90" ht="18.75" customHeight="1" spans="1:23">
      <c r="A90" s="24" t="s">
        <v>468</v>
      </c>
      <c r="B90" s="24" t="s">
        <v>544</v>
      </c>
      <c r="C90" s="24" t="s">
        <v>545</v>
      </c>
      <c r="D90" s="23" t="s">
        <v>70</v>
      </c>
      <c r="E90" s="24" t="s">
        <v>189</v>
      </c>
      <c r="F90" s="24" t="s">
        <v>190</v>
      </c>
      <c r="G90" s="24" t="s">
        <v>546</v>
      </c>
      <c r="H90" s="24" t="s">
        <v>547</v>
      </c>
      <c r="I90" s="139">
        <v>51666</v>
      </c>
      <c r="J90" s="139">
        <v>51666</v>
      </c>
      <c r="K90" s="139">
        <v>51666</v>
      </c>
      <c r="L90" s="25"/>
      <c r="M90" s="25"/>
      <c r="N90" s="25"/>
      <c r="O90" s="25"/>
      <c r="P90" s="25"/>
      <c r="Q90" s="25"/>
      <c r="R90" s="139"/>
      <c r="S90" s="139"/>
      <c r="T90" s="139"/>
      <c r="U90" s="139"/>
      <c r="V90" s="139"/>
      <c r="W90" s="139"/>
    </row>
    <row r="91" ht="18.75" customHeight="1" spans="1:23">
      <c r="A91" s="24" t="s">
        <v>468</v>
      </c>
      <c r="B91" s="24" t="s">
        <v>548</v>
      </c>
      <c r="C91" s="24" t="s">
        <v>549</v>
      </c>
      <c r="D91" s="23" t="s">
        <v>70</v>
      </c>
      <c r="E91" s="24" t="s">
        <v>193</v>
      </c>
      <c r="F91" s="24" t="s">
        <v>194</v>
      </c>
      <c r="G91" s="24" t="s">
        <v>376</v>
      </c>
      <c r="H91" s="24" t="s">
        <v>377</v>
      </c>
      <c r="I91" s="139">
        <v>30000</v>
      </c>
      <c r="J91" s="139">
        <v>30000</v>
      </c>
      <c r="K91" s="139">
        <v>30000</v>
      </c>
      <c r="L91" s="25"/>
      <c r="M91" s="25"/>
      <c r="N91" s="25"/>
      <c r="O91" s="25"/>
      <c r="P91" s="25"/>
      <c r="Q91" s="25"/>
      <c r="R91" s="139"/>
      <c r="S91" s="139"/>
      <c r="T91" s="139"/>
      <c r="U91" s="139"/>
      <c r="V91" s="139"/>
      <c r="W91" s="139"/>
    </row>
    <row r="92" ht="18.75" customHeight="1" spans="1:23">
      <c r="A92" s="24" t="s">
        <v>468</v>
      </c>
      <c r="B92" s="24" t="s">
        <v>550</v>
      </c>
      <c r="C92" s="24" t="s">
        <v>551</v>
      </c>
      <c r="D92" s="23" t="s">
        <v>70</v>
      </c>
      <c r="E92" s="24" t="s">
        <v>219</v>
      </c>
      <c r="F92" s="24" t="s">
        <v>220</v>
      </c>
      <c r="G92" s="24" t="s">
        <v>376</v>
      </c>
      <c r="H92" s="24" t="s">
        <v>377</v>
      </c>
      <c r="I92" s="139">
        <v>25000</v>
      </c>
      <c r="J92" s="139">
        <v>25000</v>
      </c>
      <c r="K92" s="139">
        <v>25000</v>
      </c>
      <c r="L92" s="25"/>
      <c r="M92" s="25"/>
      <c r="N92" s="25"/>
      <c r="O92" s="25"/>
      <c r="P92" s="25"/>
      <c r="Q92" s="25"/>
      <c r="R92" s="139"/>
      <c r="S92" s="139"/>
      <c r="T92" s="139"/>
      <c r="U92" s="139"/>
      <c r="V92" s="139"/>
      <c r="W92" s="139"/>
    </row>
    <row r="93" ht="18.75" customHeight="1" spans="1:23">
      <c r="A93" s="24" t="s">
        <v>437</v>
      </c>
      <c r="B93" s="24" t="s">
        <v>552</v>
      </c>
      <c r="C93" s="24" t="s">
        <v>553</v>
      </c>
      <c r="D93" s="23" t="s">
        <v>70</v>
      </c>
      <c r="E93" s="24" t="s">
        <v>112</v>
      </c>
      <c r="F93" s="24" t="s">
        <v>113</v>
      </c>
      <c r="G93" s="24" t="s">
        <v>440</v>
      </c>
      <c r="H93" s="24" t="s">
        <v>441</v>
      </c>
      <c r="I93" s="139">
        <v>30000</v>
      </c>
      <c r="J93" s="139">
        <v>30000</v>
      </c>
      <c r="K93" s="139">
        <v>30000</v>
      </c>
      <c r="L93" s="25"/>
      <c r="M93" s="25"/>
      <c r="N93" s="25"/>
      <c r="O93" s="25"/>
      <c r="P93" s="25"/>
      <c r="Q93" s="25"/>
      <c r="R93" s="139"/>
      <c r="S93" s="139"/>
      <c r="T93" s="139"/>
      <c r="U93" s="139"/>
      <c r="V93" s="139"/>
      <c r="W93" s="139"/>
    </row>
    <row r="94" ht="18.75" customHeight="1" spans="1:23">
      <c r="A94" s="24" t="s">
        <v>437</v>
      </c>
      <c r="B94" s="24" t="s">
        <v>552</v>
      </c>
      <c r="C94" s="24" t="s">
        <v>553</v>
      </c>
      <c r="D94" s="23" t="s">
        <v>70</v>
      </c>
      <c r="E94" s="24" t="s">
        <v>112</v>
      </c>
      <c r="F94" s="24" t="s">
        <v>113</v>
      </c>
      <c r="G94" s="24" t="s">
        <v>358</v>
      </c>
      <c r="H94" s="24" t="s">
        <v>359</v>
      </c>
      <c r="I94" s="139">
        <v>40000</v>
      </c>
      <c r="J94" s="139">
        <v>40000</v>
      </c>
      <c r="K94" s="139">
        <v>40000</v>
      </c>
      <c r="L94" s="25"/>
      <c r="M94" s="25"/>
      <c r="N94" s="25"/>
      <c r="O94" s="25"/>
      <c r="P94" s="25"/>
      <c r="Q94" s="25"/>
      <c r="R94" s="139"/>
      <c r="S94" s="139"/>
      <c r="T94" s="139"/>
      <c r="U94" s="139"/>
      <c r="V94" s="139"/>
      <c r="W94" s="139"/>
    </row>
    <row r="95" ht="18.75" customHeight="1" spans="1:23">
      <c r="A95" s="24" t="s">
        <v>437</v>
      </c>
      <c r="B95" s="24" t="s">
        <v>554</v>
      </c>
      <c r="C95" s="24" t="s">
        <v>555</v>
      </c>
      <c r="D95" s="23" t="s">
        <v>70</v>
      </c>
      <c r="E95" s="24" t="s">
        <v>138</v>
      </c>
      <c r="F95" s="24" t="s">
        <v>139</v>
      </c>
      <c r="G95" s="24" t="s">
        <v>458</v>
      </c>
      <c r="H95" s="24" t="s">
        <v>459</v>
      </c>
      <c r="I95" s="139">
        <v>40000</v>
      </c>
      <c r="J95" s="139">
        <v>40000</v>
      </c>
      <c r="K95" s="139">
        <v>40000</v>
      </c>
      <c r="L95" s="25"/>
      <c r="M95" s="25"/>
      <c r="N95" s="25"/>
      <c r="O95" s="25"/>
      <c r="P95" s="25"/>
      <c r="Q95" s="25"/>
      <c r="R95" s="139"/>
      <c r="S95" s="139"/>
      <c r="T95" s="139"/>
      <c r="U95" s="139"/>
      <c r="V95" s="139"/>
      <c r="W95" s="139"/>
    </row>
    <row r="96" ht="18.75" customHeight="1" spans="1:23">
      <c r="A96" s="24" t="s">
        <v>437</v>
      </c>
      <c r="B96" s="24" t="s">
        <v>554</v>
      </c>
      <c r="C96" s="24" t="s">
        <v>555</v>
      </c>
      <c r="D96" s="23" t="s">
        <v>70</v>
      </c>
      <c r="E96" s="24" t="s">
        <v>138</v>
      </c>
      <c r="F96" s="24" t="s">
        <v>139</v>
      </c>
      <c r="G96" s="24" t="s">
        <v>358</v>
      </c>
      <c r="H96" s="24" t="s">
        <v>359</v>
      </c>
      <c r="I96" s="139">
        <v>40000</v>
      </c>
      <c r="J96" s="139">
        <v>40000</v>
      </c>
      <c r="K96" s="139">
        <v>40000</v>
      </c>
      <c r="L96" s="25"/>
      <c r="M96" s="25"/>
      <c r="N96" s="25"/>
      <c r="O96" s="25"/>
      <c r="P96" s="25"/>
      <c r="Q96" s="25"/>
      <c r="R96" s="139"/>
      <c r="S96" s="139"/>
      <c r="T96" s="139"/>
      <c r="U96" s="139"/>
      <c r="V96" s="139"/>
      <c r="W96" s="139"/>
    </row>
    <row r="97" ht="18.75" customHeight="1" spans="1:23">
      <c r="A97" s="24" t="s">
        <v>437</v>
      </c>
      <c r="B97" s="24" t="s">
        <v>556</v>
      </c>
      <c r="C97" s="24" t="s">
        <v>557</v>
      </c>
      <c r="D97" s="23" t="s">
        <v>70</v>
      </c>
      <c r="E97" s="24" t="s">
        <v>132</v>
      </c>
      <c r="F97" s="24" t="s">
        <v>113</v>
      </c>
      <c r="G97" s="24" t="s">
        <v>477</v>
      </c>
      <c r="H97" s="24" t="s">
        <v>478</v>
      </c>
      <c r="I97" s="139">
        <v>60000</v>
      </c>
      <c r="J97" s="139">
        <v>60000</v>
      </c>
      <c r="K97" s="139">
        <v>60000</v>
      </c>
      <c r="L97" s="25"/>
      <c r="M97" s="25"/>
      <c r="N97" s="25"/>
      <c r="O97" s="25"/>
      <c r="P97" s="25"/>
      <c r="Q97" s="25"/>
      <c r="R97" s="139"/>
      <c r="S97" s="139"/>
      <c r="T97" s="139"/>
      <c r="U97" s="139"/>
      <c r="V97" s="139"/>
      <c r="W97" s="139"/>
    </row>
    <row r="98" ht="18.75" customHeight="1" spans="1:23">
      <c r="A98" s="24" t="s">
        <v>468</v>
      </c>
      <c r="B98" s="24" t="s">
        <v>558</v>
      </c>
      <c r="C98" s="24" t="s">
        <v>559</v>
      </c>
      <c r="D98" s="23" t="s">
        <v>70</v>
      </c>
      <c r="E98" s="24" t="s">
        <v>219</v>
      </c>
      <c r="F98" s="24" t="s">
        <v>220</v>
      </c>
      <c r="G98" s="24" t="s">
        <v>376</v>
      </c>
      <c r="H98" s="24" t="s">
        <v>377</v>
      </c>
      <c r="I98" s="139">
        <v>60000</v>
      </c>
      <c r="J98" s="139">
        <v>60000</v>
      </c>
      <c r="K98" s="139">
        <v>60000</v>
      </c>
      <c r="L98" s="25"/>
      <c r="M98" s="25"/>
      <c r="N98" s="25"/>
      <c r="O98" s="25"/>
      <c r="P98" s="25"/>
      <c r="Q98" s="25"/>
      <c r="R98" s="139"/>
      <c r="S98" s="139"/>
      <c r="T98" s="139"/>
      <c r="U98" s="139"/>
      <c r="V98" s="139"/>
      <c r="W98" s="139"/>
    </row>
    <row r="99" ht="18.75" customHeight="1" spans="1:23">
      <c r="A99" s="24" t="s">
        <v>437</v>
      </c>
      <c r="B99" s="24" t="s">
        <v>560</v>
      </c>
      <c r="C99" s="24" t="s">
        <v>561</v>
      </c>
      <c r="D99" s="23" t="s">
        <v>70</v>
      </c>
      <c r="E99" s="24" t="s">
        <v>248</v>
      </c>
      <c r="F99" s="24" t="s">
        <v>249</v>
      </c>
      <c r="G99" s="24" t="s">
        <v>440</v>
      </c>
      <c r="H99" s="24" t="s">
        <v>441</v>
      </c>
      <c r="I99" s="139">
        <v>2270000</v>
      </c>
      <c r="J99" s="139"/>
      <c r="K99" s="139"/>
      <c r="L99" s="25"/>
      <c r="M99" s="25"/>
      <c r="N99" s="25"/>
      <c r="O99" s="25"/>
      <c r="P99" s="25"/>
      <c r="Q99" s="25"/>
      <c r="R99" s="139">
        <v>2270000</v>
      </c>
      <c r="S99" s="139"/>
      <c r="T99" s="139"/>
      <c r="U99" s="139"/>
      <c r="V99" s="139"/>
      <c r="W99" s="139">
        <v>2270000</v>
      </c>
    </row>
    <row r="100" ht="18.75" customHeight="1" spans="1:23">
      <c r="A100" s="24" t="s">
        <v>468</v>
      </c>
      <c r="B100" s="24" t="s">
        <v>562</v>
      </c>
      <c r="C100" s="24" t="s">
        <v>563</v>
      </c>
      <c r="D100" s="23" t="s">
        <v>70</v>
      </c>
      <c r="E100" s="24" t="s">
        <v>193</v>
      </c>
      <c r="F100" s="24" t="s">
        <v>194</v>
      </c>
      <c r="G100" s="24" t="s">
        <v>376</v>
      </c>
      <c r="H100" s="24" t="s">
        <v>377</v>
      </c>
      <c r="I100" s="139">
        <v>33018</v>
      </c>
      <c r="J100" s="139">
        <v>33018</v>
      </c>
      <c r="K100" s="139">
        <v>33018</v>
      </c>
      <c r="L100" s="25"/>
      <c r="M100" s="25"/>
      <c r="N100" s="25"/>
      <c r="O100" s="25"/>
      <c r="P100" s="25"/>
      <c r="Q100" s="25"/>
      <c r="R100" s="139"/>
      <c r="S100" s="139"/>
      <c r="T100" s="139"/>
      <c r="U100" s="139"/>
      <c r="V100" s="139"/>
      <c r="W100" s="139"/>
    </row>
    <row r="101" ht="18.75" customHeight="1" spans="1:23">
      <c r="A101" s="24" t="s">
        <v>468</v>
      </c>
      <c r="B101" s="24" t="s">
        <v>564</v>
      </c>
      <c r="C101" s="24" t="s">
        <v>565</v>
      </c>
      <c r="D101" s="23" t="s">
        <v>70</v>
      </c>
      <c r="E101" s="24" t="s">
        <v>171</v>
      </c>
      <c r="F101" s="24" t="s">
        <v>172</v>
      </c>
      <c r="G101" s="24" t="s">
        <v>440</v>
      </c>
      <c r="H101" s="24" t="s">
        <v>441</v>
      </c>
      <c r="I101" s="139">
        <v>6400</v>
      </c>
      <c r="J101" s="139">
        <v>6400</v>
      </c>
      <c r="K101" s="139">
        <v>6400</v>
      </c>
      <c r="L101" s="25"/>
      <c r="M101" s="25"/>
      <c r="N101" s="25"/>
      <c r="O101" s="25"/>
      <c r="P101" s="25"/>
      <c r="Q101" s="25"/>
      <c r="R101" s="139"/>
      <c r="S101" s="139"/>
      <c r="T101" s="139"/>
      <c r="U101" s="139"/>
      <c r="V101" s="139"/>
      <c r="W101" s="139"/>
    </row>
    <row r="102" ht="18.75" customHeight="1" spans="1:23">
      <c r="A102" s="24" t="s">
        <v>437</v>
      </c>
      <c r="B102" s="24" t="s">
        <v>566</v>
      </c>
      <c r="C102" s="24" t="s">
        <v>567</v>
      </c>
      <c r="D102" s="23" t="s">
        <v>70</v>
      </c>
      <c r="E102" s="24" t="s">
        <v>217</v>
      </c>
      <c r="F102" s="24" t="s">
        <v>218</v>
      </c>
      <c r="G102" s="24" t="s">
        <v>568</v>
      </c>
      <c r="H102" s="24" t="s">
        <v>569</v>
      </c>
      <c r="I102" s="139">
        <v>15000</v>
      </c>
      <c r="J102" s="139">
        <v>15000</v>
      </c>
      <c r="K102" s="139">
        <v>15000</v>
      </c>
      <c r="L102" s="25"/>
      <c r="M102" s="25"/>
      <c r="N102" s="25"/>
      <c r="O102" s="25"/>
      <c r="P102" s="25"/>
      <c r="Q102" s="25"/>
      <c r="R102" s="139"/>
      <c r="S102" s="139"/>
      <c r="T102" s="139"/>
      <c r="U102" s="139"/>
      <c r="V102" s="139"/>
      <c r="W102" s="139"/>
    </row>
    <row r="103" ht="18.75" customHeight="1" spans="1:23">
      <c r="A103" s="24" t="s">
        <v>437</v>
      </c>
      <c r="B103" s="24" t="s">
        <v>570</v>
      </c>
      <c r="C103" s="24" t="s">
        <v>571</v>
      </c>
      <c r="D103" s="23" t="s">
        <v>70</v>
      </c>
      <c r="E103" s="24" t="s">
        <v>132</v>
      </c>
      <c r="F103" s="24" t="s">
        <v>113</v>
      </c>
      <c r="G103" s="24" t="s">
        <v>358</v>
      </c>
      <c r="H103" s="24" t="s">
        <v>359</v>
      </c>
      <c r="I103" s="139">
        <v>50000</v>
      </c>
      <c r="J103" s="139">
        <v>50000</v>
      </c>
      <c r="K103" s="139">
        <v>50000</v>
      </c>
      <c r="L103" s="25"/>
      <c r="M103" s="25"/>
      <c r="N103" s="25"/>
      <c r="O103" s="25"/>
      <c r="P103" s="25"/>
      <c r="Q103" s="25"/>
      <c r="R103" s="139"/>
      <c r="S103" s="139"/>
      <c r="T103" s="139"/>
      <c r="U103" s="139"/>
      <c r="V103" s="139"/>
      <c r="W103" s="139"/>
    </row>
    <row r="104" ht="18.75" customHeight="1" spans="1:23">
      <c r="A104" s="24" t="s">
        <v>437</v>
      </c>
      <c r="B104" s="24" t="s">
        <v>572</v>
      </c>
      <c r="C104" s="24" t="s">
        <v>573</v>
      </c>
      <c r="D104" s="23" t="s">
        <v>70</v>
      </c>
      <c r="E104" s="24" t="s">
        <v>132</v>
      </c>
      <c r="F104" s="24" t="s">
        <v>113</v>
      </c>
      <c r="G104" s="24" t="s">
        <v>394</v>
      </c>
      <c r="H104" s="24" t="s">
        <v>395</v>
      </c>
      <c r="I104" s="139">
        <v>30000</v>
      </c>
      <c r="J104" s="139">
        <v>30000</v>
      </c>
      <c r="K104" s="139">
        <v>30000</v>
      </c>
      <c r="L104" s="25"/>
      <c r="M104" s="25"/>
      <c r="N104" s="25"/>
      <c r="O104" s="25"/>
      <c r="P104" s="25"/>
      <c r="Q104" s="25"/>
      <c r="R104" s="139"/>
      <c r="S104" s="139"/>
      <c r="T104" s="139"/>
      <c r="U104" s="139"/>
      <c r="V104" s="139"/>
      <c r="W104" s="139"/>
    </row>
    <row r="105" ht="18.75" customHeight="1" spans="1:23">
      <c r="A105" s="24" t="s">
        <v>437</v>
      </c>
      <c r="B105" s="24" t="s">
        <v>574</v>
      </c>
      <c r="C105" s="24" t="s">
        <v>575</v>
      </c>
      <c r="D105" s="23" t="s">
        <v>70</v>
      </c>
      <c r="E105" s="24" t="s">
        <v>114</v>
      </c>
      <c r="F105" s="24" t="s">
        <v>115</v>
      </c>
      <c r="G105" s="24" t="s">
        <v>440</v>
      </c>
      <c r="H105" s="24" t="s">
        <v>441</v>
      </c>
      <c r="I105" s="139">
        <v>617760</v>
      </c>
      <c r="J105" s="139"/>
      <c r="K105" s="139"/>
      <c r="L105" s="25"/>
      <c r="M105" s="25"/>
      <c r="N105" s="25"/>
      <c r="O105" s="25"/>
      <c r="P105" s="25"/>
      <c r="Q105" s="25"/>
      <c r="R105" s="139">
        <v>617760</v>
      </c>
      <c r="S105" s="139"/>
      <c r="T105" s="139"/>
      <c r="U105" s="139"/>
      <c r="V105" s="139"/>
      <c r="W105" s="139">
        <v>617760</v>
      </c>
    </row>
    <row r="106" ht="18.75" customHeight="1" spans="1:23">
      <c r="A106" s="24" t="s">
        <v>485</v>
      </c>
      <c r="B106" s="24" t="s">
        <v>576</v>
      </c>
      <c r="C106" s="24" t="s">
        <v>577</v>
      </c>
      <c r="D106" s="23" t="s">
        <v>70</v>
      </c>
      <c r="E106" s="24" t="s">
        <v>264</v>
      </c>
      <c r="F106" s="24" t="s">
        <v>265</v>
      </c>
      <c r="G106" s="24" t="s">
        <v>394</v>
      </c>
      <c r="H106" s="24" t="s">
        <v>395</v>
      </c>
      <c r="I106" s="139">
        <v>10000</v>
      </c>
      <c r="J106" s="139">
        <v>10000</v>
      </c>
      <c r="K106" s="139">
        <v>10000</v>
      </c>
      <c r="L106" s="25"/>
      <c r="M106" s="25"/>
      <c r="N106" s="25"/>
      <c r="O106" s="25"/>
      <c r="P106" s="25"/>
      <c r="Q106" s="25"/>
      <c r="R106" s="139"/>
      <c r="S106" s="139"/>
      <c r="T106" s="139"/>
      <c r="U106" s="139"/>
      <c r="V106" s="139"/>
      <c r="W106" s="139"/>
    </row>
    <row r="107" ht="18.75" customHeight="1" spans="1:23">
      <c r="A107" s="24" t="s">
        <v>437</v>
      </c>
      <c r="B107" s="24" t="s">
        <v>578</v>
      </c>
      <c r="C107" s="24" t="s">
        <v>579</v>
      </c>
      <c r="D107" s="23" t="s">
        <v>70</v>
      </c>
      <c r="E107" s="24" t="s">
        <v>178</v>
      </c>
      <c r="F107" s="24" t="s">
        <v>113</v>
      </c>
      <c r="G107" s="24" t="s">
        <v>376</v>
      </c>
      <c r="H107" s="24" t="s">
        <v>377</v>
      </c>
      <c r="I107" s="139">
        <v>5000</v>
      </c>
      <c r="J107" s="139"/>
      <c r="K107" s="139"/>
      <c r="L107" s="25"/>
      <c r="M107" s="25"/>
      <c r="N107" s="25"/>
      <c r="O107" s="25"/>
      <c r="P107" s="25"/>
      <c r="Q107" s="25"/>
      <c r="R107" s="139">
        <v>5000</v>
      </c>
      <c r="S107" s="139"/>
      <c r="T107" s="139"/>
      <c r="U107" s="139"/>
      <c r="V107" s="139"/>
      <c r="W107" s="139">
        <v>5000</v>
      </c>
    </row>
    <row r="108" ht="18.75" customHeight="1" spans="1:23">
      <c r="A108" s="24" t="s">
        <v>437</v>
      </c>
      <c r="B108" s="24" t="s">
        <v>580</v>
      </c>
      <c r="C108" s="24" t="s">
        <v>581</v>
      </c>
      <c r="D108" s="23" t="s">
        <v>70</v>
      </c>
      <c r="E108" s="24" t="s">
        <v>209</v>
      </c>
      <c r="F108" s="24" t="s">
        <v>210</v>
      </c>
      <c r="G108" s="24" t="s">
        <v>376</v>
      </c>
      <c r="H108" s="24" t="s">
        <v>377</v>
      </c>
      <c r="I108" s="139">
        <v>10000</v>
      </c>
      <c r="J108" s="139"/>
      <c r="K108" s="139"/>
      <c r="L108" s="25"/>
      <c r="M108" s="25"/>
      <c r="N108" s="25"/>
      <c r="O108" s="25"/>
      <c r="P108" s="25"/>
      <c r="Q108" s="25"/>
      <c r="R108" s="139">
        <v>10000</v>
      </c>
      <c r="S108" s="139"/>
      <c r="T108" s="139"/>
      <c r="U108" s="139"/>
      <c r="V108" s="139"/>
      <c r="W108" s="139">
        <v>10000</v>
      </c>
    </row>
    <row r="109" ht="18.75" customHeight="1" spans="1:23">
      <c r="A109" s="24" t="s">
        <v>468</v>
      </c>
      <c r="B109" s="24" t="s">
        <v>582</v>
      </c>
      <c r="C109" s="24" t="s">
        <v>583</v>
      </c>
      <c r="D109" s="23" t="s">
        <v>70</v>
      </c>
      <c r="E109" s="24" t="s">
        <v>209</v>
      </c>
      <c r="F109" s="24" t="s">
        <v>210</v>
      </c>
      <c r="G109" s="24" t="s">
        <v>536</v>
      </c>
      <c r="H109" s="24" t="s">
        <v>537</v>
      </c>
      <c r="I109" s="139">
        <v>30000</v>
      </c>
      <c r="J109" s="139">
        <v>30000</v>
      </c>
      <c r="K109" s="139">
        <v>30000</v>
      </c>
      <c r="L109" s="25"/>
      <c r="M109" s="25"/>
      <c r="N109" s="25"/>
      <c r="O109" s="25"/>
      <c r="P109" s="25"/>
      <c r="Q109" s="25"/>
      <c r="R109" s="139"/>
      <c r="S109" s="139"/>
      <c r="T109" s="139"/>
      <c r="U109" s="139"/>
      <c r="V109" s="139"/>
      <c r="W109" s="139"/>
    </row>
    <row r="110" ht="18.75" customHeight="1" spans="1:23">
      <c r="A110" s="24" t="s">
        <v>437</v>
      </c>
      <c r="B110" s="24" t="s">
        <v>584</v>
      </c>
      <c r="C110" s="24" t="s">
        <v>585</v>
      </c>
      <c r="D110" s="23" t="s">
        <v>70</v>
      </c>
      <c r="E110" s="24" t="s">
        <v>256</v>
      </c>
      <c r="F110" s="24" t="s">
        <v>255</v>
      </c>
      <c r="G110" s="24" t="s">
        <v>440</v>
      </c>
      <c r="H110" s="24" t="s">
        <v>441</v>
      </c>
      <c r="I110" s="139">
        <v>55000</v>
      </c>
      <c r="J110" s="139">
        <v>55000</v>
      </c>
      <c r="K110" s="139">
        <v>55000</v>
      </c>
      <c r="L110" s="25"/>
      <c r="M110" s="25"/>
      <c r="N110" s="25"/>
      <c r="O110" s="25"/>
      <c r="P110" s="25"/>
      <c r="Q110" s="25"/>
      <c r="R110" s="139"/>
      <c r="S110" s="139"/>
      <c r="T110" s="139"/>
      <c r="U110" s="139"/>
      <c r="V110" s="139"/>
      <c r="W110" s="139"/>
    </row>
    <row r="111" ht="18.75" customHeight="1" spans="1:23">
      <c r="A111" s="24" t="s">
        <v>437</v>
      </c>
      <c r="B111" s="24" t="s">
        <v>584</v>
      </c>
      <c r="C111" s="24" t="s">
        <v>585</v>
      </c>
      <c r="D111" s="23" t="s">
        <v>70</v>
      </c>
      <c r="E111" s="24" t="s">
        <v>256</v>
      </c>
      <c r="F111" s="24" t="s">
        <v>255</v>
      </c>
      <c r="G111" s="24" t="s">
        <v>477</v>
      </c>
      <c r="H111" s="24" t="s">
        <v>478</v>
      </c>
      <c r="I111" s="139">
        <v>510000</v>
      </c>
      <c r="J111" s="139">
        <v>510000</v>
      </c>
      <c r="K111" s="139">
        <v>510000</v>
      </c>
      <c r="L111" s="25"/>
      <c r="M111" s="25"/>
      <c r="N111" s="25"/>
      <c r="O111" s="25"/>
      <c r="P111" s="25"/>
      <c r="Q111" s="25"/>
      <c r="R111" s="139"/>
      <c r="S111" s="139"/>
      <c r="T111" s="139"/>
      <c r="U111" s="139"/>
      <c r="V111" s="139"/>
      <c r="W111" s="139"/>
    </row>
    <row r="112" ht="18.75" customHeight="1" spans="1:23">
      <c r="A112" s="24" t="s">
        <v>437</v>
      </c>
      <c r="B112" s="24" t="s">
        <v>584</v>
      </c>
      <c r="C112" s="24" t="s">
        <v>585</v>
      </c>
      <c r="D112" s="23" t="s">
        <v>70</v>
      </c>
      <c r="E112" s="24" t="s">
        <v>256</v>
      </c>
      <c r="F112" s="24" t="s">
        <v>255</v>
      </c>
      <c r="G112" s="24" t="s">
        <v>410</v>
      </c>
      <c r="H112" s="24" t="s">
        <v>411</v>
      </c>
      <c r="I112" s="139">
        <v>35000</v>
      </c>
      <c r="J112" s="139">
        <v>35000</v>
      </c>
      <c r="K112" s="139">
        <v>35000</v>
      </c>
      <c r="L112" s="25"/>
      <c r="M112" s="25"/>
      <c r="N112" s="25"/>
      <c r="O112" s="25"/>
      <c r="P112" s="25"/>
      <c r="Q112" s="25"/>
      <c r="R112" s="139"/>
      <c r="S112" s="139"/>
      <c r="T112" s="139"/>
      <c r="U112" s="139"/>
      <c r="V112" s="139"/>
      <c r="W112" s="139"/>
    </row>
    <row r="113" ht="18.75" customHeight="1" spans="1:23">
      <c r="A113" s="24" t="s">
        <v>437</v>
      </c>
      <c r="B113" s="24" t="s">
        <v>584</v>
      </c>
      <c r="C113" s="24" t="s">
        <v>585</v>
      </c>
      <c r="D113" s="23" t="s">
        <v>70</v>
      </c>
      <c r="E113" s="24" t="s">
        <v>256</v>
      </c>
      <c r="F113" s="24" t="s">
        <v>255</v>
      </c>
      <c r="G113" s="24" t="s">
        <v>398</v>
      </c>
      <c r="H113" s="24" t="s">
        <v>399</v>
      </c>
      <c r="I113" s="139">
        <v>80000</v>
      </c>
      <c r="J113" s="139">
        <v>80000</v>
      </c>
      <c r="K113" s="139">
        <v>80000</v>
      </c>
      <c r="L113" s="25"/>
      <c r="M113" s="25"/>
      <c r="N113" s="25"/>
      <c r="O113" s="25"/>
      <c r="P113" s="25"/>
      <c r="Q113" s="25"/>
      <c r="R113" s="139"/>
      <c r="S113" s="139"/>
      <c r="T113" s="139"/>
      <c r="U113" s="139"/>
      <c r="V113" s="139"/>
      <c r="W113" s="139"/>
    </row>
    <row r="114" ht="22.5" spans="1:23">
      <c r="A114" s="24" t="s">
        <v>437</v>
      </c>
      <c r="B114" s="24" t="s">
        <v>586</v>
      </c>
      <c r="C114" s="24" t="s">
        <v>587</v>
      </c>
      <c r="D114" s="23" t="s">
        <v>70</v>
      </c>
      <c r="E114" s="24" t="s">
        <v>256</v>
      </c>
      <c r="F114" s="24" t="s">
        <v>255</v>
      </c>
      <c r="G114" s="24" t="s">
        <v>400</v>
      </c>
      <c r="H114" s="24" t="s">
        <v>401</v>
      </c>
      <c r="I114" s="139">
        <v>30000</v>
      </c>
      <c r="J114" s="139">
        <v>30000</v>
      </c>
      <c r="K114" s="139">
        <v>30000</v>
      </c>
      <c r="L114" s="25"/>
      <c r="M114" s="25"/>
      <c r="N114" s="25"/>
      <c r="O114" s="25"/>
      <c r="P114" s="25"/>
      <c r="Q114" s="25"/>
      <c r="R114" s="139"/>
      <c r="S114" s="139"/>
      <c r="T114" s="139"/>
      <c r="U114" s="139"/>
      <c r="V114" s="139"/>
      <c r="W114" s="139"/>
    </row>
    <row r="115" ht="22.5" spans="1:23">
      <c r="A115" s="24" t="s">
        <v>437</v>
      </c>
      <c r="B115" s="24" t="s">
        <v>586</v>
      </c>
      <c r="C115" s="24" t="s">
        <v>587</v>
      </c>
      <c r="D115" s="23" t="s">
        <v>70</v>
      </c>
      <c r="E115" s="24" t="s">
        <v>256</v>
      </c>
      <c r="F115" s="24" t="s">
        <v>255</v>
      </c>
      <c r="G115" s="24" t="s">
        <v>394</v>
      </c>
      <c r="H115" s="24" t="s">
        <v>395</v>
      </c>
      <c r="I115" s="139">
        <v>50000</v>
      </c>
      <c r="J115" s="139">
        <v>50000</v>
      </c>
      <c r="K115" s="139">
        <v>50000</v>
      </c>
      <c r="L115" s="25"/>
      <c r="M115" s="25"/>
      <c r="N115" s="25"/>
      <c r="O115" s="25"/>
      <c r="P115" s="25"/>
      <c r="Q115" s="25"/>
      <c r="R115" s="139"/>
      <c r="S115" s="139"/>
      <c r="T115" s="139"/>
      <c r="U115" s="139"/>
      <c r="V115" s="139"/>
      <c r="W115" s="139"/>
    </row>
    <row r="116" ht="22.5" spans="1:23">
      <c r="A116" s="24" t="s">
        <v>437</v>
      </c>
      <c r="B116" s="24" t="s">
        <v>586</v>
      </c>
      <c r="C116" s="24" t="s">
        <v>587</v>
      </c>
      <c r="D116" s="23" t="s">
        <v>70</v>
      </c>
      <c r="E116" s="24" t="s">
        <v>256</v>
      </c>
      <c r="F116" s="24" t="s">
        <v>255</v>
      </c>
      <c r="G116" s="24" t="s">
        <v>398</v>
      </c>
      <c r="H116" s="24" t="s">
        <v>399</v>
      </c>
      <c r="I116" s="139">
        <v>115000</v>
      </c>
      <c r="J116" s="139">
        <v>115000</v>
      </c>
      <c r="K116" s="139">
        <v>115000</v>
      </c>
      <c r="L116" s="25"/>
      <c r="M116" s="25"/>
      <c r="N116" s="25"/>
      <c r="O116" s="25"/>
      <c r="P116" s="25"/>
      <c r="Q116" s="25"/>
      <c r="R116" s="139"/>
      <c r="S116" s="139"/>
      <c r="T116" s="139"/>
      <c r="U116" s="139"/>
      <c r="V116" s="139"/>
      <c r="W116" s="139"/>
    </row>
    <row r="117" ht="22.5" spans="1:23">
      <c r="A117" s="24" t="s">
        <v>437</v>
      </c>
      <c r="B117" s="24" t="s">
        <v>586</v>
      </c>
      <c r="C117" s="24" t="s">
        <v>587</v>
      </c>
      <c r="D117" s="23" t="s">
        <v>70</v>
      </c>
      <c r="E117" s="24" t="s">
        <v>256</v>
      </c>
      <c r="F117" s="24" t="s">
        <v>255</v>
      </c>
      <c r="G117" s="24" t="s">
        <v>410</v>
      </c>
      <c r="H117" s="24" t="s">
        <v>411</v>
      </c>
      <c r="I117" s="139">
        <v>30000</v>
      </c>
      <c r="J117" s="139">
        <v>30000</v>
      </c>
      <c r="K117" s="139">
        <v>30000</v>
      </c>
      <c r="L117" s="25"/>
      <c r="M117" s="25"/>
      <c r="N117" s="25"/>
      <c r="O117" s="25"/>
      <c r="P117" s="25"/>
      <c r="Q117" s="25"/>
      <c r="R117" s="139"/>
      <c r="S117" s="139"/>
      <c r="T117" s="139"/>
      <c r="U117" s="139"/>
      <c r="V117" s="139"/>
      <c r="W117" s="139"/>
    </row>
    <row r="118" ht="18.75" customHeight="1" spans="1:23">
      <c r="A118" s="24" t="s">
        <v>437</v>
      </c>
      <c r="B118" s="24" t="s">
        <v>588</v>
      </c>
      <c r="C118" s="24" t="s">
        <v>589</v>
      </c>
      <c r="D118" s="23" t="s">
        <v>70</v>
      </c>
      <c r="E118" s="24" t="s">
        <v>128</v>
      </c>
      <c r="F118" s="24" t="s">
        <v>129</v>
      </c>
      <c r="G118" s="24" t="s">
        <v>440</v>
      </c>
      <c r="H118" s="24" t="s">
        <v>441</v>
      </c>
      <c r="I118" s="139">
        <v>6600</v>
      </c>
      <c r="J118" s="139">
        <v>6600</v>
      </c>
      <c r="K118" s="139">
        <v>6600</v>
      </c>
      <c r="L118" s="25"/>
      <c r="M118" s="25"/>
      <c r="N118" s="25"/>
      <c r="O118" s="25"/>
      <c r="P118" s="25"/>
      <c r="Q118" s="25"/>
      <c r="R118" s="139"/>
      <c r="S118" s="139"/>
      <c r="T118" s="139"/>
      <c r="U118" s="139"/>
      <c r="V118" s="139"/>
      <c r="W118" s="139"/>
    </row>
    <row r="119" ht="18.75" customHeight="1" spans="1:23">
      <c r="A119" s="24" t="s">
        <v>468</v>
      </c>
      <c r="B119" s="24" t="s">
        <v>590</v>
      </c>
      <c r="C119" s="24" t="s">
        <v>591</v>
      </c>
      <c r="D119" s="23" t="s">
        <v>70</v>
      </c>
      <c r="E119" s="24" t="s">
        <v>247</v>
      </c>
      <c r="F119" s="24" t="s">
        <v>113</v>
      </c>
      <c r="G119" s="24" t="s">
        <v>394</v>
      </c>
      <c r="H119" s="24" t="s">
        <v>395</v>
      </c>
      <c r="I119" s="139">
        <v>46000</v>
      </c>
      <c r="J119" s="139">
        <v>46000</v>
      </c>
      <c r="K119" s="139">
        <v>46000</v>
      </c>
      <c r="L119" s="25"/>
      <c r="M119" s="25"/>
      <c r="N119" s="25"/>
      <c r="O119" s="25"/>
      <c r="P119" s="25"/>
      <c r="Q119" s="25"/>
      <c r="R119" s="139"/>
      <c r="S119" s="139"/>
      <c r="T119" s="139"/>
      <c r="U119" s="139"/>
      <c r="V119" s="139"/>
      <c r="W119" s="139"/>
    </row>
    <row r="120" ht="18.75" customHeight="1" spans="1:23">
      <c r="A120" s="24" t="s">
        <v>437</v>
      </c>
      <c r="B120" s="24" t="s">
        <v>592</v>
      </c>
      <c r="C120" s="24" t="s">
        <v>593</v>
      </c>
      <c r="D120" s="23" t="s">
        <v>70</v>
      </c>
      <c r="E120" s="24" t="s">
        <v>247</v>
      </c>
      <c r="F120" s="24" t="s">
        <v>113</v>
      </c>
      <c r="G120" s="24" t="s">
        <v>394</v>
      </c>
      <c r="H120" s="24" t="s">
        <v>395</v>
      </c>
      <c r="I120" s="139">
        <v>220000</v>
      </c>
      <c r="J120" s="139">
        <v>220000</v>
      </c>
      <c r="K120" s="139">
        <v>220000</v>
      </c>
      <c r="L120" s="25"/>
      <c r="M120" s="25"/>
      <c r="N120" s="25"/>
      <c r="O120" s="25"/>
      <c r="P120" s="25"/>
      <c r="Q120" s="25"/>
      <c r="R120" s="139"/>
      <c r="S120" s="139"/>
      <c r="T120" s="139"/>
      <c r="U120" s="139"/>
      <c r="V120" s="139"/>
      <c r="W120" s="139"/>
    </row>
    <row r="121" ht="18.75" customHeight="1" spans="1:23">
      <c r="A121" s="24" t="s">
        <v>437</v>
      </c>
      <c r="B121" s="24" t="s">
        <v>594</v>
      </c>
      <c r="C121" s="24" t="s">
        <v>595</v>
      </c>
      <c r="D121" s="23" t="s">
        <v>70</v>
      </c>
      <c r="E121" s="24" t="s">
        <v>102</v>
      </c>
      <c r="F121" s="24" t="s">
        <v>103</v>
      </c>
      <c r="G121" s="24" t="s">
        <v>440</v>
      </c>
      <c r="H121" s="24" t="s">
        <v>441</v>
      </c>
      <c r="I121" s="139">
        <v>12000</v>
      </c>
      <c r="J121" s="139"/>
      <c r="K121" s="139"/>
      <c r="L121" s="25"/>
      <c r="M121" s="25"/>
      <c r="N121" s="25"/>
      <c r="O121" s="25"/>
      <c r="P121" s="25"/>
      <c r="Q121" s="25"/>
      <c r="R121" s="139">
        <v>12000</v>
      </c>
      <c r="S121" s="139"/>
      <c r="T121" s="139"/>
      <c r="U121" s="139"/>
      <c r="V121" s="139"/>
      <c r="W121" s="139">
        <v>12000</v>
      </c>
    </row>
    <row r="122" ht="18.75" customHeight="1" spans="1:23">
      <c r="A122" s="193" t="s">
        <v>310</v>
      </c>
      <c r="B122" s="194"/>
      <c r="C122" s="194"/>
      <c r="D122" s="194"/>
      <c r="E122" s="194"/>
      <c r="F122" s="194"/>
      <c r="G122" s="194"/>
      <c r="H122" s="195"/>
      <c r="I122" s="139">
        <v>12456920</v>
      </c>
      <c r="J122" s="139">
        <v>9542160</v>
      </c>
      <c r="K122" s="139">
        <v>9542160</v>
      </c>
      <c r="L122" s="196"/>
      <c r="M122" s="196"/>
      <c r="N122" s="196"/>
      <c r="O122" s="196"/>
      <c r="P122" s="196"/>
      <c r="Q122" s="196"/>
      <c r="R122" s="139">
        <v>2914760</v>
      </c>
      <c r="S122" s="139"/>
      <c r="T122" s="139"/>
      <c r="U122" s="139"/>
      <c r="V122" s="139"/>
      <c r="W122" s="139">
        <v>2914760</v>
      </c>
    </row>
  </sheetData>
  <mergeCells count="28">
    <mergeCell ref="A3:W3"/>
    <mergeCell ref="A4:H4"/>
    <mergeCell ref="J5:M5"/>
    <mergeCell ref="N5:P5"/>
    <mergeCell ref="R5:W5"/>
    <mergeCell ref="A122:H1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77"/>
  <sheetViews>
    <sheetView showZeros="0" topLeftCell="B1" workbookViewId="0">
      <pane ySplit="1" topLeftCell="A342" activePane="bottomLeft" state="frozen"/>
      <selection/>
      <selection pane="bottomLeft" activeCell="J342" sqref="J342"/>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596</v>
      </c>
    </row>
    <row r="3" ht="39.75" customHeight="1" spans="1:10">
      <c r="A3" s="60" t="str">
        <f>"2025"&amp;"年部门项目支出绩效目标表"</f>
        <v>2025年部门项目支出绩效目标表</v>
      </c>
      <c r="B3" s="5"/>
      <c r="C3" s="5"/>
      <c r="D3" s="5"/>
      <c r="E3" s="5"/>
      <c r="F3" s="61"/>
      <c r="G3" s="5"/>
      <c r="H3" s="61"/>
      <c r="I3" s="61"/>
      <c r="J3" s="5"/>
    </row>
    <row r="4" ht="17.25" customHeight="1" spans="1:1">
      <c r="A4" s="6" t="str">
        <f>"单位名称："&amp;"昆明市西山区人民政府福海街道办事处"</f>
        <v>单位名称：昆明市西山区人民政府福海街道办事处</v>
      </c>
    </row>
    <row r="5" ht="44.25" customHeight="1" spans="1:10">
      <c r="A5" s="62" t="s">
        <v>322</v>
      </c>
      <c r="B5" s="62" t="s">
        <v>597</v>
      </c>
      <c r="C5" s="62" t="s">
        <v>598</v>
      </c>
      <c r="D5" s="62" t="s">
        <v>599</v>
      </c>
      <c r="E5" s="62" t="s">
        <v>600</v>
      </c>
      <c r="F5" s="63" t="s">
        <v>601</v>
      </c>
      <c r="G5" s="62" t="s">
        <v>602</v>
      </c>
      <c r="H5" s="63" t="s">
        <v>603</v>
      </c>
      <c r="I5" s="63" t="s">
        <v>604</v>
      </c>
      <c r="J5" s="62" t="s">
        <v>605</v>
      </c>
    </row>
    <row r="6" ht="18.75" customHeight="1" spans="1:10">
      <c r="A6" s="162">
        <v>1</v>
      </c>
      <c r="B6" s="162">
        <v>2</v>
      </c>
      <c r="C6" s="162">
        <v>3</v>
      </c>
      <c r="D6" s="162">
        <v>4</v>
      </c>
      <c r="E6" s="162">
        <v>5</v>
      </c>
      <c r="F6" s="34">
        <v>6</v>
      </c>
      <c r="G6" s="162">
        <v>7</v>
      </c>
      <c r="H6" s="34">
        <v>8</v>
      </c>
      <c r="I6" s="34">
        <v>9</v>
      </c>
      <c r="J6" s="162">
        <v>10</v>
      </c>
    </row>
    <row r="7" spans="1:10">
      <c r="A7" s="98" t="s">
        <v>70</v>
      </c>
      <c r="B7" s="163"/>
      <c r="C7" s="163"/>
      <c r="D7" s="163"/>
      <c r="E7" s="164"/>
      <c r="F7" s="165"/>
      <c r="G7" s="164"/>
      <c r="H7" s="165"/>
      <c r="I7" s="165"/>
      <c r="J7" s="164"/>
    </row>
    <row r="8" spans="1:10">
      <c r="A8" s="166" t="s">
        <v>70</v>
      </c>
      <c r="B8" s="167"/>
      <c r="C8" s="167"/>
      <c r="D8" s="167"/>
      <c r="E8" s="167"/>
      <c r="F8" s="167"/>
      <c r="G8" s="167"/>
      <c r="H8" s="167"/>
      <c r="I8" s="167"/>
      <c r="J8" s="167"/>
    </row>
    <row r="9" ht="22.5" spans="1:10">
      <c r="A9" s="168" t="s">
        <v>511</v>
      </c>
      <c r="B9" s="167" t="s">
        <v>606</v>
      </c>
      <c r="C9" s="167" t="s">
        <v>607</v>
      </c>
      <c r="D9" s="167" t="s">
        <v>608</v>
      </c>
      <c r="E9" s="167" t="s">
        <v>609</v>
      </c>
      <c r="F9" s="167" t="s">
        <v>610</v>
      </c>
      <c r="G9" s="167" t="s">
        <v>611</v>
      </c>
      <c r="H9" s="167" t="s">
        <v>612</v>
      </c>
      <c r="I9" s="167" t="s">
        <v>613</v>
      </c>
      <c r="J9" s="167" t="s">
        <v>614</v>
      </c>
    </row>
    <row r="10" ht="22.5" spans="1:10">
      <c r="A10" s="168"/>
      <c r="B10" s="167"/>
      <c r="C10" s="167" t="s">
        <v>607</v>
      </c>
      <c r="D10" s="167" t="s">
        <v>615</v>
      </c>
      <c r="E10" s="167" t="s">
        <v>616</v>
      </c>
      <c r="F10" s="167" t="s">
        <v>617</v>
      </c>
      <c r="G10" s="167" t="s">
        <v>618</v>
      </c>
      <c r="H10" s="167" t="s">
        <v>619</v>
      </c>
      <c r="I10" s="167" t="s">
        <v>613</v>
      </c>
      <c r="J10" s="167" t="s">
        <v>620</v>
      </c>
    </row>
    <row r="11" ht="22.5" spans="1:10">
      <c r="A11" s="168"/>
      <c r="B11" s="167"/>
      <c r="C11" s="167" t="s">
        <v>607</v>
      </c>
      <c r="D11" s="167" t="s">
        <v>621</v>
      </c>
      <c r="E11" s="167" t="s">
        <v>622</v>
      </c>
      <c r="F11" s="167" t="s">
        <v>623</v>
      </c>
      <c r="G11" s="167" t="s">
        <v>624</v>
      </c>
      <c r="H11" s="167" t="s">
        <v>625</v>
      </c>
      <c r="I11" s="167" t="s">
        <v>626</v>
      </c>
      <c r="J11" s="167" t="s">
        <v>627</v>
      </c>
    </row>
    <row r="12" spans="1:10">
      <c r="A12" s="168"/>
      <c r="B12" s="167"/>
      <c r="C12" s="167" t="s">
        <v>607</v>
      </c>
      <c r="D12" s="167" t="s">
        <v>628</v>
      </c>
      <c r="E12" s="167" t="s">
        <v>629</v>
      </c>
      <c r="F12" s="167" t="s">
        <v>610</v>
      </c>
      <c r="G12" s="167" t="s">
        <v>630</v>
      </c>
      <c r="H12" s="167" t="s">
        <v>631</v>
      </c>
      <c r="I12" s="167" t="s">
        <v>613</v>
      </c>
      <c r="J12" s="167" t="s">
        <v>632</v>
      </c>
    </row>
    <row r="13" ht="22.5" spans="1:10">
      <c r="A13" s="168"/>
      <c r="B13" s="167"/>
      <c r="C13" s="167" t="s">
        <v>633</v>
      </c>
      <c r="D13" s="167" t="s">
        <v>634</v>
      </c>
      <c r="E13" s="167" t="s">
        <v>635</v>
      </c>
      <c r="F13" s="167" t="s">
        <v>617</v>
      </c>
      <c r="G13" s="167" t="s">
        <v>618</v>
      </c>
      <c r="H13" s="167" t="s">
        <v>619</v>
      </c>
      <c r="I13" s="167" t="s">
        <v>613</v>
      </c>
      <c r="J13" s="167" t="s">
        <v>636</v>
      </c>
    </row>
    <row r="14" spans="1:10">
      <c r="A14" s="168"/>
      <c r="B14" s="167"/>
      <c r="C14" s="167" t="s">
        <v>637</v>
      </c>
      <c r="D14" s="167" t="s">
        <v>638</v>
      </c>
      <c r="E14" s="167" t="s">
        <v>639</v>
      </c>
      <c r="F14" s="167" t="s">
        <v>617</v>
      </c>
      <c r="G14" s="167" t="s">
        <v>618</v>
      </c>
      <c r="H14" s="167" t="s">
        <v>619</v>
      </c>
      <c r="I14" s="167" t="s">
        <v>613</v>
      </c>
      <c r="J14" s="167" t="s">
        <v>640</v>
      </c>
    </row>
    <row r="15" spans="1:10">
      <c r="A15" s="168" t="s">
        <v>593</v>
      </c>
      <c r="B15" s="167" t="s">
        <v>641</v>
      </c>
      <c r="C15" s="167" t="s">
        <v>607</v>
      </c>
      <c r="D15" s="167" t="s">
        <v>608</v>
      </c>
      <c r="E15" s="167" t="s">
        <v>642</v>
      </c>
      <c r="F15" s="167" t="s">
        <v>610</v>
      </c>
      <c r="G15" s="167" t="s">
        <v>84</v>
      </c>
      <c r="H15" s="167" t="s">
        <v>643</v>
      </c>
      <c r="I15" s="167" t="s">
        <v>613</v>
      </c>
      <c r="J15" s="167" t="s">
        <v>644</v>
      </c>
    </row>
    <row r="16" spans="1:10">
      <c r="A16" s="168"/>
      <c r="B16" s="167"/>
      <c r="C16" s="167" t="s">
        <v>607</v>
      </c>
      <c r="D16" s="167" t="s">
        <v>608</v>
      </c>
      <c r="E16" s="167" t="s">
        <v>645</v>
      </c>
      <c r="F16" s="167" t="s">
        <v>610</v>
      </c>
      <c r="G16" s="167" t="s">
        <v>646</v>
      </c>
      <c r="H16" s="167" t="s">
        <v>647</v>
      </c>
      <c r="I16" s="167" t="s">
        <v>613</v>
      </c>
      <c r="J16" s="167" t="s">
        <v>648</v>
      </c>
    </row>
    <row r="17" spans="1:10">
      <c r="A17" s="168"/>
      <c r="B17" s="167"/>
      <c r="C17" s="167" t="s">
        <v>607</v>
      </c>
      <c r="D17" s="167" t="s">
        <v>608</v>
      </c>
      <c r="E17" s="167" t="s">
        <v>649</v>
      </c>
      <c r="F17" s="167" t="s">
        <v>610</v>
      </c>
      <c r="G17" s="167" t="s">
        <v>86</v>
      </c>
      <c r="H17" s="167" t="s">
        <v>647</v>
      </c>
      <c r="I17" s="167" t="s">
        <v>613</v>
      </c>
      <c r="J17" s="167" t="s">
        <v>650</v>
      </c>
    </row>
    <row r="18" ht="22.5" spans="1:10">
      <c r="A18" s="168"/>
      <c r="B18" s="167"/>
      <c r="C18" s="167" t="s">
        <v>607</v>
      </c>
      <c r="D18" s="167" t="s">
        <v>608</v>
      </c>
      <c r="E18" s="167" t="s">
        <v>651</v>
      </c>
      <c r="F18" s="167" t="s">
        <v>610</v>
      </c>
      <c r="G18" s="167" t="s">
        <v>646</v>
      </c>
      <c r="H18" s="167" t="s">
        <v>652</v>
      </c>
      <c r="I18" s="167" t="s">
        <v>613</v>
      </c>
      <c r="J18" s="167" t="s">
        <v>653</v>
      </c>
    </row>
    <row r="19" spans="1:10">
      <c r="A19" s="168"/>
      <c r="B19" s="167"/>
      <c r="C19" s="167" t="s">
        <v>607</v>
      </c>
      <c r="D19" s="167" t="s">
        <v>608</v>
      </c>
      <c r="E19" s="167" t="s">
        <v>654</v>
      </c>
      <c r="F19" s="167" t="s">
        <v>610</v>
      </c>
      <c r="G19" s="167" t="s">
        <v>84</v>
      </c>
      <c r="H19" s="167" t="s">
        <v>643</v>
      </c>
      <c r="I19" s="167" t="s">
        <v>613</v>
      </c>
      <c r="J19" s="167" t="s">
        <v>655</v>
      </c>
    </row>
    <row r="20" spans="1:10">
      <c r="A20" s="168"/>
      <c r="B20" s="167"/>
      <c r="C20" s="167" t="s">
        <v>607</v>
      </c>
      <c r="D20" s="167" t="s">
        <v>608</v>
      </c>
      <c r="E20" s="167" t="s">
        <v>656</v>
      </c>
      <c r="F20" s="167" t="s">
        <v>610</v>
      </c>
      <c r="G20" s="167" t="s">
        <v>657</v>
      </c>
      <c r="H20" s="167" t="s">
        <v>658</v>
      </c>
      <c r="I20" s="167" t="s">
        <v>613</v>
      </c>
      <c r="J20" s="167" t="s">
        <v>659</v>
      </c>
    </row>
    <row r="21" ht="22.5" spans="1:10">
      <c r="A21" s="168"/>
      <c r="B21" s="167"/>
      <c r="C21" s="167" t="s">
        <v>607</v>
      </c>
      <c r="D21" s="167" t="s">
        <v>615</v>
      </c>
      <c r="E21" s="167" t="s">
        <v>660</v>
      </c>
      <c r="F21" s="167" t="s">
        <v>617</v>
      </c>
      <c r="G21" s="167" t="s">
        <v>661</v>
      </c>
      <c r="H21" s="167" t="s">
        <v>619</v>
      </c>
      <c r="I21" s="167" t="s">
        <v>613</v>
      </c>
      <c r="J21" s="167" t="s">
        <v>662</v>
      </c>
    </row>
    <row r="22" spans="1:10">
      <c r="A22" s="168"/>
      <c r="B22" s="167"/>
      <c r="C22" s="167" t="s">
        <v>607</v>
      </c>
      <c r="D22" s="167" t="s">
        <v>621</v>
      </c>
      <c r="E22" s="167" t="s">
        <v>663</v>
      </c>
      <c r="F22" s="167" t="s">
        <v>610</v>
      </c>
      <c r="G22" s="167" t="s">
        <v>85</v>
      </c>
      <c r="H22" s="167" t="s">
        <v>664</v>
      </c>
      <c r="I22" s="167" t="s">
        <v>613</v>
      </c>
      <c r="J22" s="167" t="s">
        <v>665</v>
      </c>
    </row>
    <row r="23" spans="1:10">
      <c r="A23" s="168"/>
      <c r="B23" s="167"/>
      <c r="C23" s="167" t="s">
        <v>607</v>
      </c>
      <c r="D23" s="167" t="s">
        <v>628</v>
      </c>
      <c r="E23" s="167" t="s">
        <v>629</v>
      </c>
      <c r="F23" s="167" t="s">
        <v>610</v>
      </c>
      <c r="G23" s="167" t="s">
        <v>666</v>
      </c>
      <c r="H23" s="167" t="s">
        <v>631</v>
      </c>
      <c r="I23" s="167" t="s">
        <v>613</v>
      </c>
      <c r="J23" s="167" t="s">
        <v>632</v>
      </c>
    </row>
    <row r="24" ht="22.5" spans="1:10">
      <c r="A24" s="168"/>
      <c r="B24" s="167"/>
      <c r="C24" s="167" t="s">
        <v>633</v>
      </c>
      <c r="D24" s="167" t="s">
        <v>634</v>
      </c>
      <c r="E24" s="167" t="s">
        <v>667</v>
      </c>
      <c r="F24" s="167" t="s">
        <v>617</v>
      </c>
      <c r="G24" s="167" t="s">
        <v>618</v>
      </c>
      <c r="H24" s="167" t="s">
        <v>619</v>
      </c>
      <c r="I24" s="167" t="s">
        <v>613</v>
      </c>
      <c r="J24" s="167" t="s">
        <v>668</v>
      </c>
    </row>
    <row r="25" spans="1:10">
      <c r="A25" s="168"/>
      <c r="B25" s="167"/>
      <c r="C25" s="167" t="s">
        <v>637</v>
      </c>
      <c r="D25" s="167" t="s">
        <v>638</v>
      </c>
      <c r="E25" s="167" t="s">
        <v>669</v>
      </c>
      <c r="F25" s="167" t="s">
        <v>617</v>
      </c>
      <c r="G25" s="167" t="s">
        <v>670</v>
      </c>
      <c r="H25" s="167" t="s">
        <v>619</v>
      </c>
      <c r="I25" s="167" t="s">
        <v>613</v>
      </c>
      <c r="J25" s="167" t="s">
        <v>671</v>
      </c>
    </row>
    <row r="26" spans="1:10">
      <c r="A26" s="168" t="s">
        <v>595</v>
      </c>
      <c r="B26" s="167" t="s">
        <v>672</v>
      </c>
      <c r="C26" s="167" t="s">
        <v>607</v>
      </c>
      <c r="D26" s="167" t="s">
        <v>608</v>
      </c>
      <c r="E26" s="167" t="s">
        <v>673</v>
      </c>
      <c r="F26" s="167" t="s">
        <v>610</v>
      </c>
      <c r="G26" s="167" t="s">
        <v>674</v>
      </c>
      <c r="H26" s="167" t="s">
        <v>643</v>
      </c>
      <c r="I26" s="167" t="s">
        <v>613</v>
      </c>
      <c r="J26" s="167" t="s">
        <v>675</v>
      </c>
    </row>
    <row r="27" spans="1:10">
      <c r="A27" s="168"/>
      <c r="B27" s="167"/>
      <c r="C27" s="167" t="s">
        <v>607</v>
      </c>
      <c r="D27" s="167" t="s">
        <v>615</v>
      </c>
      <c r="E27" s="167" t="s">
        <v>676</v>
      </c>
      <c r="F27" s="167" t="s">
        <v>617</v>
      </c>
      <c r="G27" s="167" t="s">
        <v>661</v>
      </c>
      <c r="H27" s="167" t="s">
        <v>619</v>
      </c>
      <c r="I27" s="167" t="s">
        <v>613</v>
      </c>
      <c r="J27" s="167" t="s">
        <v>677</v>
      </c>
    </row>
    <row r="28" spans="1:10">
      <c r="A28" s="168"/>
      <c r="B28" s="167"/>
      <c r="C28" s="167" t="s">
        <v>607</v>
      </c>
      <c r="D28" s="167" t="s">
        <v>621</v>
      </c>
      <c r="E28" s="167" t="s">
        <v>678</v>
      </c>
      <c r="F28" s="167" t="s">
        <v>610</v>
      </c>
      <c r="G28" s="167" t="s">
        <v>674</v>
      </c>
      <c r="H28" s="167" t="s">
        <v>679</v>
      </c>
      <c r="I28" s="167" t="s">
        <v>613</v>
      </c>
      <c r="J28" s="167" t="s">
        <v>680</v>
      </c>
    </row>
    <row r="29" spans="1:10">
      <c r="A29" s="168"/>
      <c r="B29" s="167"/>
      <c r="C29" s="167" t="s">
        <v>607</v>
      </c>
      <c r="D29" s="167" t="s">
        <v>628</v>
      </c>
      <c r="E29" s="167" t="s">
        <v>629</v>
      </c>
      <c r="F29" s="167" t="s">
        <v>610</v>
      </c>
      <c r="G29" s="167" t="s">
        <v>681</v>
      </c>
      <c r="H29" s="167" t="s">
        <v>631</v>
      </c>
      <c r="I29" s="167" t="s">
        <v>613</v>
      </c>
      <c r="J29" s="167" t="s">
        <v>682</v>
      </c>
    </row>
    <row r="30" ht="33.75" spans="1:10">
      <c r="A30" s="168"/>
      <c r="B30" s="167"/>
      <c r="C30" s="167" t="s">
        <v>633</v>
      </c>
      <c r="D30" s="167" t="s">
        <v>634</v>
      </c>
      <c r="E30" s="167" t="s">
        <v>683</v>
      </c>
      <c r="F30" s="167" t="s">
        <v>617</v>
      </c>
      <c r="G30" s="167" t="s">
        <v>670</v>
      </c>
      <c r="H30" s="167" t="s">
        <v>619</v>
      </c>
      <c r="I30" s="167" t="s">
        <v>613</v>
      </c>
      <c r="J30" s="167" t="s">
        <v>684</v>
      </c>
    </row>
    <row r="31" ht="25" customHeight="1" spans="1:10">
      <c r="A31" s="168"/>
      <c r="B31" s="167"/>
      <c r="C31" s="167" t="s">
        <v>637</v>
      </c>
      <c r="D31" s="167" t="s">
        <v>638</v>
      </c>
      <c r="E31" s="167" t="s">
        <v>685</v>
      </c>
      <c r="F31" s="167" t="s">
        <v>617</v>
      </c>
      <c r="G31" s="167" t="s">
        <v>670</v>
      </c>
      <c r="H31" s="167" t="s">
        <v>619</v>
      </c>
      <c r="I31" s="167" t="s">
        <v>613</v>
      </c>
      <c r="J31" s="167" t="s">
        <v>686</v>
      </c>
    </row>
    <row r="32" ht="22.5" spans="1:10">
      <c r="A32" s="168" t="s">
        <v>581</v>
      </c>
      <c r="B32" s="167" t="s">
        <v>687</v>
      </c>
      <c r="C32" s="167" t="s">
        <v>607</v>
      </c>
      <c r="D32" s="167" t="s">
        <v>608</v>
      </c>
      <c r="E32" s="167" t="s">
        <v>688</v>
      </c>
      <c r="F32" s="167" t="s">
        <v>617</v>
      </c>
      <c r="G32" s="167" t="s">
        <v>92</v>
      </c>
      <c r="H32" s="167" t="s">
        <v>689</v>
      </c>
      <c r="I32" s="167" t="s">
        <v>626</v>
      </c>
      <c r="J32" s="167" t="s">
        <v>690</v>
      </c>
    </row>
    <row r="33" ht="22.5" spans="1:10">
      <c r="A33" s="168"/>
      <c r="B33" s="167"/>
      <c r="C33" s="167" t="s">
        <v>607</v>
      </c>
      <c r="D33" s="167" t="s">
        <v>608</v>
      </c>
      <c r="E33" s="167" t="s">
        <v>691</v>
      </c>
      <c r="F33" s="167" t="s">
        <v>617</v>
      </c>
      <c r="G33" s="167" t="s">
        <v>86</v>
      </c>
      <c r="H33" s="167" t="s">
        <v>692</v>
      </c>
      <c r="I33" s="167" t="s">
        <v>626</v>
      </c>
      <c r="J33" s="167" t="s">
        <v>693</v>
      </c>
    </row>
    <row r="34" ht="56.25" spans="1:10">
      <c r="A34" s="168"/>
      <c r="B34" s="167"/>
      <c r="C34" s="167" t="s">
        <v>607</v>
      </c>
      <c r="D34" s="167" t="s">
        <v>615</v>
      </c>
      <c r="E34" s="167" t="s">
        <v>694</v>
      </c>
      <c r="F34" s="167" t="s">
        <v>617</v>
      </c>
      <c r="G34" s="167" t="s">
        <v>661</v>
      </c>
      <c r="H34" s="167" t="s">
        <v>619</v>
      </c>
      <c r="I34" s="167" t="s">
        <v>626</v>
      </c>
      <c r="J34" s="167" t="s">
        <v>695</v>
      </c>
    </row>
    <row r="35" ht="56.25" spans="1:10">
      <c r="A35" s="168"/>
      <c r="B35" s="167"/>
      <c r="C35" s="167" t="s">
        <v>607</v>
      </c>
      <c r="D35" s="167" t="s">
        <v>615</v>
      </c>
      <c r="E35" s="167" t="s">
        <v>696</v>
      </c>
      <c r="F35" s="167" t="s">
        <v>617</v>
      </c>
      <c r="G35" s="167" t="s">
        <v>661</v>
      </c>
      <c r="H35" s="167" t="s">
        <v>619</v>
      </c>
      <c r="I35" s="167" t="s">
        <v>626</v>
      </c>
      <c r="J35" s="167" t="s">
        <v>697</v>
      </c>
    </row>
    <row r="36" spans="1:10">
      <c r="A36" s="168"/>
      <c r="B36" s="167"/>
      <c r="C36" s="167" t="s">
        <v>607</v>
      </c>
      <c r="D36" s="167" t="s">
        <v>615</v>
      </c>
      <c r="E36" s="167" t="s">
        <v>698</v>
      </c>
      <c r="F36" s="167" t="s">
        <v>617</v>
      </c>
      <c r="G36" s="167" t="s">
        <v>661</v>
      </c>
      <c r="H36" s="167" t="s">
        <v>619</v>
      </c>
      <c r="I36" s="167" t="s">
        <v>626</v>
      </c>
      <c r="J36" s="167" t="s">
        <v>699</v>
      </c>
    </row>
    <row r="37" spans="1:10">
      <c r="A37" s="168"/>
      <c r="B37" s="167"/>
      <c r="C37" s="167" t="s">
        <v>607</v>
      </c>
      <c r="D37" s="167" t="s">
        <v>621</v>
      </c>
      <c r="E37" s="167" t="s">
        <v>700</v>
      </c>
      <c r="F37" s="167" t="s">
        <v>617</v>
      </c>
      <c r="G37" s="167" t="s">
        <v>661</v>
      </c>
      <c r="H37" s="167" t="s">
        <v>619</v>
      </c>
      <c r="I37" s="167" t="s">
        <v>626</v>
      </c>
      <c r="J37" s="167" t="s">
        <v>701</v>
      </c>
    </row>
    <row r="38" spans="1:10">
      <c r="A38" s="168"/>
      <c r="B38" s="167"/>
      <c r="C38" s="167" t="s">
        <v>607</v>
      </c>
      <c r="D38" s="167" t="s">
        <v>628</v>
      </c>
      <c r="E38" s="167" t="s">
        <v>629</v>
      </c>
      <c r="F38" s="167" t="s">
        <v>610</v>
      </c>
      <c r="G38" s="167" t="s">
        <v>702</v>
      </c>
      <c r="H38" s="167" t="s">
        <v>631</v>
      </c>
      <c r="I38" s="167" t="s">
        <v>613</v>
      </c>
      <c r="J38" s="167" t="s">
        <v>682</v>
      </c>
    </row>
    <row r="39" ht="22.5" spans="1:10">
      <c r="A39" s="168"/>
      <c r="B39" s="167"/>
      <c r="C39" s="167" t="s">
        <v>633</v>
      </c>
      <c r="D39" s="167" t="s">
        <v>634</v>
      </c>
      <c r="E39" s="167" t="s">
        <v>703</v>
      </c>
      <c r="F39" s="167" t="s">
        <v>617</v>
      </c>
      <c r="G39" s="167" t="s">
        <v>704</v>
      </c>
      <c r="H39" s="167" t="s">
        <v>619</v>
      </c>
      <c r="I39" s="167" t="s">
        <v>626</v>
      </c>
      <c r="J39" s="167" t="s">
        <v>705</v>
      </c>
    </row>
    <row r="40" spans="1:10">
      <c r="A40" s="168"/>
      <c r="B40" s="167"/>
      <c r="C40" s="167" t="s">
        <v>637</v>
      </c>
      <c r="D40" s="167" t="s">
        <v>638</v>
      </c>
      <c r="E40" s="167" t="s">
        <v>706</v>
      </c>
      <c r="F40" s="167" t="s">
        <v>617</v>
      </c>
      <c r="G40" s="167" t="s">
        <v>704</v>
      </c>
      <c r="H40" s="167" t="s">
        <v>619</v>
      </c>
      <c r="I40" s="167" t="s">
        <v>626</v>
      </c>
      <c r="J40" s="167" t="s">
        <v>707</v>
      </c>
    </row>
    <row r="41" spans="1:10">
      <c r="A41" s="168" t="s">
        <v>489</v>
      </c>
      <c r="B41" s="167" t="s">
        <v>708</v>
      </c>
      <c r="C41" s="167" t="s">
        <v>607</v>
      </c>
      <c r="D41" s="167" t="s">
        <v>608</v>
      </c>
      <c r="E41" s="167" t="s">
        <v>709</v>
      </c>
      <c r="F41" s="167" t="s">
        <v>610</v>
      </c>
      <c r="G41" s="167" t="s">
        <v>710</v>
      </c>
      <c r="H41" s="167" t="s">
        <v>643</v>
      </c>
      <c r="I41" s="167" t="s">
        <v>613</v>
      </c>
      <c r="J41" s="167" t="s">
        <v>711</v>
      </c>
    </row>
    <row r="42" spans="1:10">
      <c r="A42" s="168"/>
      <c r="B42" s="167"/>
      <c r="C42" s="167" t="s">
        <v>607</v>
      </c>
      <c r="D42" s="167" t="s">
        <v>608</v>
      </c>
      <c r="E42" s="167" t="s">
        <v>712</v>
      </c>
      <c r="F42" s="167" t="s">
        <v>610</v>
      </c>
      <c r="G42" s="167" t="s">
        <v>86</v>
      </c>
      <c r="H42" s="167" t="s">
        <v>692</v>
      </c>
      <c r="I42" s="167" t="s">
        <v>613</v>
      </c>
      <c r="J42" s="167" t="s">
        <v>713</v>
      </c>
    </row>
    <row r="43" spans="1:10">
      <c r="A43" s="168"/>
      <c r="B43" s="167"/>
      <c r="C43" s="167" t="s">
        <v>607</v>
      </c>
      <c r="D43" s="167" t="s">
        <v>608</v>
      </c>
      <c r="E43" s="167" t="s">
        <v>714</v>
      </c>
      <c r="F43" s="167" t="s">
        <v>610</v>
      </c>
      <c r="G43" s="167" t="s">
        <v>674</v>
      </c>
      <c r="H43" s="167" t="s">
        <v>692</v>
      </c>
      <c r="I43" s="167" t="s">
        <v>613</v>
      </c>
      <c r="J43" s="167" t="s">
        <v>715</v>
      </c>
    </row>
    <row r="44" ht="22.5" spans="1:10">
      <c r="A44" s="168"/>
      <c r="B44" s="167"/>
      <c r="C44" s="167" t="s">
        <v>607</v>
      </c>
      <c r="D44" s="167" t="s">
        <v>615</v>
      </c>
      <c r="E44" s="167" t="s">
        <v>716</v>
      </c>
      <c r="F44" s="167" t="s">
        <v>617</v>
      </c>
      <c r="G44" s="167" t="s">
        <v>704</v>
      </c>
      <c r="H44" s="167" t="s">
        <v>619</v>
      </c>
      <c r="I44" s="167" t="s">
        <v>613</v>
      </c>
      <c r="J44" s="167" t="s">
        <v>717</v>
      </c>
    </row>
    <row r="45" ht="22.5" spans="1:10">
      <c r="A45" s="168"/>
      <c r="B45" s="167"/>
      <c r="C45" s="167" t="s">
        <v>607</v>
      </c>
      <c r="D45" s="167" t="s">
        <v>615</v>
      </c>
      <c r="E45" s="167" t="s">
        <v>718</v>
      </c>
      <c r="F45" s="167" t="s">
        <v>617</v>
      </c>
      <c r="G45" s="167" t="s">
        <v>670</v>
      </c>
      <c r="H45" s="167" t="s">
        <v>619</v>
      </c>
      <c r="I45" s="167" t="s">
        <v>613</v>
      </c>
      <c r="J45" s="167" t="s">
        <v>719</v>
      </c>
    </row>
    <row r="46" ht="22.5" spans="1:10">
      <c r="A46" s="168"/>
      <c r="B46" s="167"/>
      <c r="C46" s="167" t="s">
        <v>607</v>
      </c>
      <c r="D46" s="167" t="s">
        <v>621</v>
      </c>
      <c r="E46" s="167" t="s">
        <v>720</v>
      </c>
      <c r="F46" s="167" t="s">
        <v>610</v>
      </c>
      <c r="G46" s="167" t="s">
        <v>86</v>
      </c>
      <c r="H46" s="167" t="s">
        <v>692</v>
      </c>
      <c r="I46" s="167" t="s">
        <v>613</v>
      </c>
      <c r="J46" s="167" t="s">
        <v>721</v>
      </c>
    </row>
    <row r="47" spans="1:10">
      <c r="A47" s="168"/>
      <c r="B47" s="167"/>
      <c r="C47" s="167" t="s">
        <v>607</v>
      </c>
      <c r="D47" s="167" t="s">
        <v>628</v>
      </c>
      <c r="E47" s="167" t="s">
        <v>629</v>
      </c>
      <c r="F47" s="167" t="s">
        <v>610</v>
      </c>
      <c r="G47" s="167" t="s">
        <v>702</v>
      </c>
      <c r="H47" s="167" t="s">
        <v>631</v>
      </c>
      <c r="I47" s="167" t="s">
        <v>613</v>
      </c>
      <c r="J47" s="167" t="s">
        <v>682</v>
      </c>
    </row>
    <row r="48" ht="90" spans="1:10">
      <c r="A48" s="168"/>
      <c r="B48" s="167"/>
      <c r="C48" s="167" t="s">
        <v>633</v>
      </c>
      <c r="D48" s="167" t="s">
        <v>634</v>
      </c>
      <c r="E48" s="167" t="s">
        <v>722</v>
      </c>
      <c r="F48" s="167" t="s">
        <v>617</v>
      </c>
      <c r="G48" s="167" t="s">
        <v>670</v>
      </c>
      <c r="H48" s="167" t="s">
        <v>619</v>
      </c>
      <c r="I48" s="167" t="s">
        <v>613</v>
      </c>
      <c r="J48" s="167" t="s">
        <v>723</v>
      </c>
    </row>
    <row r="49" ht="33.75" spans="1:10">
      <c r="A49" s="168"/>
      <c r="B49" s="167"/>
      <c r="C49" s="167" t="s">
        <v>633</v>
      </c>
      <c r="D49" s="167" t="s">
        <v>724</v>
      </c>
      <c r="E49" s="167" t="s">
        <v>725</v>
      </c>
      <c r="F49" s="167" t="s">
        <v>617</v>
      </c>
      <c r="G49" s="167" t="s">
        <v>670</v>
      </c>
      <c r="H49" s="167" t="s">
        <v>619</v>
      </c>
      <c r="I49" s="167" t="s">
        <v>613</v>
      </c>
      <c r="J49" s="167" t="s">
        <v>726</v>
      </c>
    </row>
    <row r="50" spans="1:10">
      <c r="A50" s="168"/>
      <c r="B50" s="167"/>
      <c r="C50" s="167" t="s">
        <v>637</v>
      </c>
      <c r="D50" s="167" t="s">
        <v>638</v>
      </c>
      <c r="E50" s="167" t="s">
        <v>727</v>
      </c>
      <c r="F50" s="167" t="s">
        <v>617</v>
      </c>
      <c r="G50" s="167" t="s">
        <v>670</v>
      </c>
      <c r="H50" s="167" t="s">
        <v>619</v>
      </c>
      <c r="I50" s="167" t="s">
        <v>613</v>
      </c>
      <c r="J50" s="167" t="s">
        <v>728</v>
      </c>
    </row>
    <row r="51" ht="22.5" spans="1:10">
      <c r="A51" s="168" t="s">
        <v>561</v>
      </c>
      <c r="B51" s="167" t="s">
        <v>729</v>
      </c>
      <c r="C51" s="167" t="s">
        <v>607</v>
      </c>
      <c r="D51" s="167" t="s">
        <v>608</v>
      </c>
      <c r="E51" s="167" t="s">
        <v>730</v>
      </c>
      <c r="F51" s="167" t="s">
        <v>610</v>
      </c>
      <c r="G51" s="167" t="s">
        <v>94</v>
      </c>
      <c r="H51" s="167" t="s">
        <v>643</v>
      </c>
      <c r="I51" s="167" t="s">
        <v>613</v>
      </c>
      <c r="J51" s="167" t="s">
        <v>731</v>
      </c>
    </row>
    <row r="52" spans="1:10">
      <c r="A52" s="168"/>
      <c r="B52" s="167"/>
      <c r="C52" s="167" t="s">
        <v>607</v>
      </c>
      <c r="D52" s="167" t="s">
        <v>608</v>
      </c>
      <c r="E52" s="167" t="s">
        <v>732</v>
      </c>
      <c r="F52" s="167" t="s">
        <v>610</v>
      </c>
      <c r="G52" s="167" t="s">
        <v>733</v>
      </c>
      <c r="H52" s="167" t="s">
        <v>612</v>
      </c>
      <c r="I52" s="167" t="s">
        <v>613</v>
      </c>
      <c r="J52" s="167" t="s">
        <v>734</v>
      </c>
    </row>
    <row r="53" spans="1:10">
      <c r="A53" s="168"/>
      <c r="B53" s="167"/>
      <c r="C53" s="167" t="s">
        <v>607</v>
      </c>
      <c r="D53" s="167" t="s">
        <v>615</v>
      </c>
      <c r="E53" s="167" t="s">
        <v>735</v>
      </c>
      <c r="F53" s="167" t="s">
        <v>610</v>
      </c>
      <c r="G53" s="167" t="s">
        <v>736</v>
      </c>
      <c r="H53" s="167" t="s">
        <v>619</v>
      </c>
      <c r="I53" s="167" t="s">
        <v>613</v>
      </c>
      <c r="J53" s="167" t="s">
        <v>737</v>
      </c>
    </row>
    <row r="54" spans="1:10">
      <c r="A54" s="168"/>
      <c r="B54" s="167"/>
      <c r="C54" s="167" t="s">
        <v>607</v>
      </c>
      <c r="D54" s="167" t="s">
        <v>615</v>
      </c>
      <c r="E54" s="167" t="s">
        <v>738</v>
      </c>
      <c r="F54" s="167" t="s">
        <v>610</v>
      </c>
      <c r="G54" s="167" t="s">
        <v>736</v>
      </c>
      <c r="H54" s="167" t="s">
        <v>619</v>
      </c>
      <c r="I54" s="167" t="s">
        <v>613</v>
      </c>
      <c r="J54" s="167" t="s">
        <v>739</v>
      </c>
    </row>
    <row r="55" ht="22.5" spans="1:10">
      <c r="A55" s="168"/>
      <c r="B55" s="167"/>
      <c r="C55" s="167" t="s">
        <v>607</v>
      </c>
      <c r="D55" s="167" t="s">
        <v>621</v>
      </c>
      <c r="E55" s="167" t="s">
        <v>740</v>
      </c>
      <c r="F55" s="167" t="s">
        <v>610</v>
      </c>
      <c r="G55" s="167" t="s">
        <v>94</v>
      </c>
      <c r="H55" s="167" t="s">
        <v>664</v>
      </c>
      <c r="I55" s="167" t="s">
        <v>613</v>
      </c>
      <c r="J55" s="167" t="s">
        <v>741</v>
      </c>
    </row>
    <row r="56" spans="1:10">
      <c r="A56" s="168"/>
      <c r="B56" s="167"/>
      <c r="C56" s="167" t="s">
        <v>607</v>
      </c>
      <c r="D56" s="167" t="s">
        <v>628</v>
      </c>
      <c r="E56" s="167" t="s">
        <v>742</v>
      </c>
      <c r="F56" s="167" t="s">
        <v>610</v>
      </c>
      <c r="G56" s="167" t="s">
        <v>743</v>
      </c>
      <c r="H56" s="167" t="s">
        <v>631</v>
      </c>
      <c r="I56" s="167" t="s">
        <v>613</v>
      </c>
      <c r="J56" s="167" t="s">
        <v>744</v>
      </c>
    </row>
    <row r="57" ht="22.5" spans="1:10">
      <c r="A57" s="168"/>
      <c r="B57" s="167"/>
      <c r="C57" s="167" t="s">
        <v>633</v>
      </c>
      <c r="D57" s="167" t="s">
        <v>634</v>
      </c>
      <c r="E57" s="167" t="s">
        <v>745</v>
      </c>
      <c r="F57" s="167" t="s">
        <v>617</v>
      </c>
      <c r="G57" s="167" t="s">
        <v>618</v>
      </c>
      <c r="H57" s="167" t="s">
        <v>619</v>
      </c>
      <c r="I57" s="167" t="s">
        <v>626</v>
      </c>
      <c r="J57" s="167" t="s">
        <v>746</v>
      </c>
    </row>
    <row r="58" ht="22.5" spans="1:10">
      <c r="A58" s="168"/>
      <c r="B58" s="167"/>
      <c r="C58" s="167" t="s">
        <v>633</v>
      </c>
      <c r="D58" s="167" t="s">
        <v>634</v>
      </c>
      <c r="E58" s="167" t="s">
        <v>747</v>
      </c>
      <c r="F58" s="167" t="s">
        <v>617</v>
      </c>
      <c r="G58" s="167" t="s">
        <v>618</v>
      </c>
      <c r="H58" s="167" t="s">
        <v>619</v>
      </c>
      <c r="I58" s="167" t="s">
        <v>626</v>
      </c>
      <c r="J58" s="167" t="s">
        <v>748</v>
      </c>
    </row>
    <row r="59" ht="22.5" spans="1:10">
      <c r="A59" s="168"/>
      <c r="B59" s="167"/>
      <c r="C59" s="167" t="s">
        <v>633</v>
      </c>
      <c r="D59" s="167" t="s">
        <v>749</v>
      </c>
      <c r="E59" s="167" t="s">
        <v>750</v>
      </c>
      <c r="F59" s="167" t="s">
        <v>617</v>
      </c>
      <c r="G59" s="167" t="s">
        <v>670</v>
      </c>
      <c r="H59" s="167" t="s">
        <v>619</v>
      </c>
      <c r="I59" s="167" t="s">
        <v>626</v>
      </c>
      <c r="J59" s="167" t="s">
        <v>751</v>
      </c>
    </row>
    <row r="60" spans="1:10">
      <c r="A60" s="168"/>
      <c r="B60" s="167"/>
      <c r="C60" s="167" t="s">
        <v>633</v>
      </c>
      <c r="D60" s="167" t="s">
        <v>724</v>
      </c>
      <c r="E60" s="167" t="s">
        <v>752</v>
      </c>
      <c r="F60" s="167" t="s">
        <v>617</v>
      </c>
      <c r="G60" s="167" t="s">
        <v>618</v>
      </c>
      <c r="H60" s="167" t="s">
        <v>619</v>
      </c>
      <c r="I60" s="167" t="s">
        <v>626</v>
      </c>
      <c r="J60" s="167" t="s">
        <v>753</v>
      </c>
    </row>
    <row r="61" spans="1:10">
      <c r="A61" s="168"/>
      <c r="B61" s="167"/>
      <c r="C61" s="167" t="s">
        <v>637</v>
      </c>
      <c r="D61" s="167" t="s">
        <v>638</v>
      </c>
      <c r="E61" s="167" t="s">
        <v>638</v>
      </c>
      <c r="F61" s="167" t="s">
        <v>617</v>
      </c>
      <c r="G61" s="167" t="s">
        <v>618</v>
      </c>
      <c r="H61" s="167" t="s">
        <v>619</v>
      </c>
      <c r="I61" s="167" t="s">
        <v>626</v>
      </c>
      <c r="J61" s="167" t="s">
        <v>754</v>
      </c>
    </row>
    <row r="62" ht="22.5" spans="1:10">
      <c r="A62" s="168" t="s">
        <v>571</v>
      </c>
      <c r="B62" s="167" t="s">
        <v>755</v>
      </c>
      <c r="C62" s="167" t="s">
        <v>607</v>
      </c>
      <c r="D62" s="167" t="s">
        <v>608</v>
      </c>
      <c r="E62" s="167" t="s">
        <v>756</v>
      </c>
      <c r="F62" s="167" t="s">
        <v>610</v>
      </c>
      <c r="G62" s="167" t="s">
        <v>87</v>
      </c>
      <c r="H62" s="167" t="s">
        <v>643</v>
      </c>
      <c r="I62" s="167" t="s">
        <v>613</v>
      </c>
      <c r="J62" s="167" t="s">
        <v>757</v>
      </c>
    </row>
    <row r="63" ht="33.75" spans="1:10">
      <c r="A63" s="168"/>
      <c r="B63" s="167"/>
      <c r="C63" s="167" t="s">
        <v>607</v>
      </c>
      <c r="D63" s="167" t="s">
        <v>615</v>
      </c>
      <c r="E63" s="167" t="s">
        <v>758</v>
      </c>
      <c r="F63" s="167" t="s">
        <v>617</v>
      </c>
      <c r="G63" s="167" t="s">
        <v>661</v>
      </c>
      <c r="H63" s="167" t="s">
        <v>619</v>
      </c>
      <c r="I63" s="167" t="s">
        <v>613</v>
      </c>
      <c r="J63" s="167" t="s">
        <v>759</v>
      </c>
    </row>
    <row r="64" ht="33.75" spans="1:10">
      <c r="A64" s="168"/>
      <c r="B64" s="167"/>
      <c r="C64" s="167" t="s">
        <v>607</v>
      </c>
      <c r="D64" s="167" t="s">
        <v>621</v>
      </c>
      <c r="E64" s="167" t="s">
        <v>760</v>
      </c>
      <c r="F64" s="167" t="s">
        <v>610</v>
      </c>
      <c r="G64" s="167" t="s">
        <v>674</v>
      </c>
      <c r="H64" s="167" t="s">
        <v>761</v>
      </c>
      <c r="I64" s="167" t="s">
        <v>613</v>
      </c>
      <c r="J64" s="167" t="s">
        <v>762</v>
      </c>
    </row>
    <row r="65" ht="23" customHeight="1" spans="1:10">
      <c r="A65" s="168"/>
      <c r="B65" s="167"/>
      <c r="C65" s="167" t="s">
        <v>607</v>
      </c>
      <c r="D65" s="167" t="s">
        <v>628</v>
      </c>
      <c r="E65" s="167" t="s">
        <v>629</v>
      </c>
      <c r="F65" s="167" t="s">
        <v>610</v>
      </c>
      <c r="G65" s="167" t="s">
        <v>763</v>
      </c>
      <c r="H65" s="167" t="s">
        <v>631</v>
      </c>
      <c r="I65" s="167" t="s">
        <v>613</v>
      </c>
      <c r="J65" s="167" t="s">
        <v>682</v>
      </c>
    </row>
    <row r="66" ht="22.5" spans="1:10">
      <c r="A66" s="168"/>
      <c r="B66" s="167"/>
      <c r="C66" s="167" t="s">
        <v>633</v>
      </c>
      <c r="D66" s="167" t="s">
        <v>634</v>
      </c>
      <c r="E66" s="167" t="s">
        <v>764</v>
      </c>
      <c r="F66" s="167" t="s">
        <v>617</v>
      </c>
      <c r="G66" s="167" t="s">
        <v>670</v>
      </c>
      <c r="H66" s="167" t="s">
        <v>619</v>
      </c>
      <c r="I66" s="167" t="s">
        <v>613</v>
      </c>
      <c r="J66" s="167" t="s">
        <v>765</v>
      </c>
    </row>
    <row r="67" ht="26" customHeight="1" spans="1:10">
      <c r="A67" s="168"/>
      <c r="B67" s="167"/>
      <c r="C67" s="167" t="s">
        <v>637</v>
      </c>
      <c r="D67" s="167" t="s">
        <v>638</v>
      </c>
      <c r="E67" s="167" t="s">
        <v>669</v>
      </c>
      <c r="F67" s="167" t="s">
        <v>617</v>
      </c>
      <c r="G67" s="167" t="s">
        <v>670</v>
      </c>
      <c r="H67" s="167" t="s">
        <v>619</v>
      </c>
      <c r="I67" s="167" t="s">
        <v>613</v>
      </c>
      <c r="J67" s="167" t="s">
        <v>671</v>
      </c>
    </row>
    <row r="68" spans="1:10">
      <c r="A68" s="168" t="s">
        <v>499</v>
      </c>
      <c r="B68" s="167" t="s">
        <v>766</v>
      </c>
      <c r="C68" s="167" t="s">
        <v>607</v>
      </c>
      <c r="D68" s="167" t="s">
        <v>608</v>
      </c>
      <c r="E68" s="167" t="s">
        <v>767</v>
      </c>
      <c r="F68" s="167" t="s">
        <v>617</v>
      </c>
      <c r="G68" s="167" t="s">
        <v>92</v>
      </c>
      <c r="H68" s="167" t="s">
        <v>692</v>
      </c>
      <c r="I68" s="167" t="s">
        <v>613</v>
      </c>
      <c r="J68" s="167" t="s">
        <v>767</v>
      </c>
    </row>
    <row r="69" spans="1:10">
      <c r="A69" s="168"/>
      <c r="B69" s="167"/>
      <c r="C69" s="167" t="s">
        <v>607</v>
      </c>
      <c r="D69" s="167" t="s">
        <v>608</v>
      </c>
      <c r="E69" s="167" t="s">
        <v>768</v>
      </c>
      <c r="F69" s="167" t="s">
        <v>617</v>
      </c>
      <c r="G69" s="167" t="s">
        <v>87</v>
      </c>
      <c r="H69" s="167" t="s">
        <v>692</v>
      </c>
      <c r="I69" s="167" t="s">
        <v>613</v>
      </c>
      <c r="J69" s="167" t="s">
        <v>768</v>
      </c>
    </row>
    <row r="70" spans="1:10">
      <c r="A70" s="168"/>
      <c r="B70" s="167"/>
      <c r="C70" s="167" t="s">
        <v>607</v>
      </c>
      <c r="D70" s="167" t="s">
        <v>608</v>
      </c>
      <c r="E70" s="167" t="s">
        <v>769</v>
      </c>
      <c r="F70" s="167" t="s">
        <v>617</v>
      </c>
      <c r="G70" s="167" t="s">
        <v>90</v>
      </c>
      <c r="H70" s="167" t="s">
        <v>692</v>
      </c>
      <c r="I70" s="167" t="s">
        <v>613</v>
      </c>
      <c r="J70" s="167" t="s">
        <v>769</v>
      </c>
    </row>
    <row r="71" spans="1:10">
      <c r="A71" s="168"/>
      <c r="B71" s="167"/>
      <c r="C71" s="167" t="s">
        <v>607</v>
      </c>
      <c r="D71" s="167" t="s">
        <v>608</v>
      </c>
      <c r="E71" s="167" t="s">
        <v>770</v>
      </c>
      <c r="F71" s="167" t="s">
        <v>617</v>
      </c>
      <c r="G71" s="167" t="s">
        <v>771</v>
      </c>
      <c r="H71" s="167" t="s">
        <v>772</v>
      </c>
      <c r="I71" s="167" t="s">
        <v>613</v>
      </c>
      <c r="J71" s="167" t="s">
        <v>770</v>
      </c>
    </row>
    <row r="72" spans="1:10">
      <c r="A72" s="168"/>
      <c r="B72" s="167"/>
      <c r="C72" s="167" t="s">
        <v>607</v>
      </c>
      <c r="D72" s="167" t="s">
        <v>608</v>
      </c>
      <c r="E72" s="167" t="s">
        <v>773</v>
      </c>
      <c r="F72" s="167" t="s">
        <v>617</v>
      </c>
      <c r="G72" s="167" t="s">
        <v>87</v>
      </c>
      <c r="H72" s="167" t="s">
        <v>692</v>
      </c>
      <c r="I72" s="167" t="s">
        <v>613</v>
      </c>
      <c r="J72" s="167" t="s">
        <v>773</v>
      </c>
    </row>
    <row r="73" spans="1:10">
      <c r="A73" s="168"/>
      <c r="B73" s="167"/>
      <c r="C73" s="167" t="s">
        <v>607</v>
      </c>
      <c r="D73" s="167" t="s">
        <v>608</v>
      </c>
      <c r="E73" s="167" t="s">
        <v>774</v>
      </c>
      <c r="F73" s="167" t="s">
        <v>617</v>
      </c>
      <c r="G73" s="167" t="s">
        <v>775</v>
      </c>
      <c r="H73" s="167" t="s">
        <v>776</v>
      </c>
      <c r="I73" s="167" t="s">
        <v>613</v>
      </c>
      <c r="J73" s="167" t="s">
        <v>774</v>
      </c>
    </row>
    <row r="74" spans="1:10">
      <c r="A74" s="168"/>
      <c r="B74" s="167"/>
      <c r="C74" s="167" t="s">
        <v>607</v>
      </c>
      <c r="D74" s="167" t="s">
        <v>615</v>
      </c>
      <c r="E74" s="167" t="s">
        <v>777</v>
      </c>
      <c r="F74" s="167" t="s">
        <v>610</v>
      </c>
      <c r="G74" s="167" t="s">
        <v>736</v>
      </c>
      <c r="H74" s="167" t="s">
        <v>619</v>
      </c>
      <c r="I74" s="167" t="s">
        <v>613</v>
      </c>
      <c r="J74" s="167" t="s">
        <v>777</v>
      </c>
    </row>
    <row r="75" spans="1:10">
      <c r="A75" s="168"/>
      <c r="B75" s="167"/>
      <c r="C75" s="167" t="s">
        <v>607</v>
      </c>
      <c r="D75" s="167" t="s">
        <v>615</v>
      </c>
      <c r="E75" s="167" t="s">
        <v>778</v>
      </c>
      <c r="F75" s="167" t="s">
        <v>610</v>
      </c>
      <c r="G75" s="167" t="s">
        <v>736</v>
      </c>
      <c r="H75" s="167" t="s">
        <v>619</v>
      </c>
      <c r="I75" s="167" t="s">
        <v>613</v>
      </c>
      <c r="J75" s="167" t="s">
        <v>778</v>
      </c>
    </row>
    <row r="76" spans="1:10">
      <c r="A76" s="168"/>
      <c r="B76" s="167"/>
      <c r="C76" s="167" t="s">
        <v>607</v>
      </c>
      <c r="D76" s="167" t="s">
        <v>615</v>
      </c>
      <c r="E76" s="167" t="s">
        <v>779</v>
      </c>
      <c r="F76" s="167" t="s">
        <v>610</v>
      </c>
      <c r="G76" s="167" t="s">
        <v>736</v>
      </c>
      <c r="H76" s="167" t="s">
        <v>619</v>
      </c>
      <c r="I76" s="167" t="s">
        <v>613</v>
      </c>
      <c r="J76" s="167" t="s">
        <v>779</v>
      </c>
    </row>
    <row r="77" spans="1:10">
      <c r="A77" s="168"/>
      <c r="B77" s="167"/>
      <c r="C77" s="167" t="s">
        <v>607</v>
      </c>
      <c r="D77" s="167" t="s">
        <v>615</v>
      </c>
      <c r="E77" s="167" t="s">
        <v>780</v>
      </c>
      <c r="F77" s="167" t="s">
        <v>610</v>
      </c>
      <c r="G77" s="167" t="s">
        <v>736</v>
      </c>
      <c r="H77" s="167" t="s">
        <v>619</v>
      </c>
      <c r="I77" s="167" t="s">
        <v>613</v>
      </c>
      <c r="J77" s="167" t="s">
        <v>780</v>
      </c>
    </row>
    <row r="78" ht="22.5" spans="1:10">
      <c r="A78" s="168"/>
      <c r="B78" s="167"/>
      <c r="C78" s="167" t="s">
        <v>607</v>
      </c>
      <c r="D78" s="167" t="s">
        <v>615</v>
      </c>
      <c r="E78" s="167" t="s">
        <v>781</v>
      </c>
      <c r="F78" s="167" t="s">
        <v>610</v>
      </c>
      <c r="G78" s="167" t="s">
        <v>736</v>
      </c>
      <c r="H78" s="167" t="s">
        <v>619</v>
      </c>
      <c r="I78" s="167" t="s">
        <v>613</v>
      </c>
      <c r="J78" s="167" t="s">
        <v>781</v>
      </c>
    </row>
    <row r="79" spans="1:10">
      <c r="A79" s="168"/>
      <c r="B79" s="167"/>
      <c r="C79" s="167" t="s">
        <v>607</v>
      </c>
      <c r="D79" s="167" t="s">
        <v>615</v>
      </c>
      <c r="E79" s="167" t="s">
        <v>782</v>
      </c>
      <c r="F79" s="167" t="s">
        <v>610</v>
      </c>
      <c r="G79" s="167" t="s">
        <v>736</v>
      </c>
      <c r="H79" s="167" t="s">
        <v>619</v>
      </c>
      <c r="I79" s="167" t="s">
        <v>613</v>
      </c>
      <c r="J79" s="167" t="s">
        <v>782</v>
      </c>
    </row>
    <row r="80" ht="22.5" spans="1:10">
      <c r="A80" s="168"/>
      <c r="B80" s="167"/>
      <c r="C80" s="167" t="s">
        <v>607</v>
      </c>
      <c r="D80" s="167" t="s">
        <v>621</v>
      </c>
      <c r="E80" s="167" t="s">
        <v>783</v>
      </c>
      <c r="F80" s="167" t="s">
        <v>610</v>
      </c>
      <c r="G80" s="167" t="s">
        <v>94</v>
      </c>
      <c r="H80" s="167" t="s">
        <v>664</v>
      </c>
      <c r="I80" s="167" t="s">
        <v>613</v>
      </c>
      <c r="J80" s="167" t="s">
        <v>783</v>
      </c>
    </row>
    <row r="81" spans="1:10">
      <c r="A81" s="168"/>
      <c r="B81" s="167"/>
      <c r="C81" s="167" t="s">
        <v>607</v>
      </c>
      <c r="D81" s="167" t="s">
        <v>621</v>
      </c>
      <c r="E81" s="167" t="s">
        <v>784</v>
      </c>
      <c r="F81" s="167" t="s">
        <v>610</v>
      </c>
      <c r="G81" s="167" t="s">
        <v>94</v>
      </c>
      <c r="H81" s="167" t="s">
        <v>664</v>
      </c>
      <c r="I81" s="167" t="s">
        <v>613</v>
      </c>
      <c r="J81" s="167" t="s">
        <v>784</v>
      </c>
    </row>
    <row r="82" ht="22.5" spans="1:10">
      <c r="A82" s="168"/>
      <c r="B82" s="167"/>
      <c r="C82" s="167" t="s">
        <v>607</v>
      </c>
      <c r="D82" s="167" t="s">
        <v>621</v>
      </c>
      <c r="E82" s="167" t="s">
        <v>785</v>
      </c>
      <c r="F82" s="167" t="s">
        <v>610</v>
      </c>
      <c r="G82" s="167" t="s">
        <v>94</v>
      </c>
      <c r="H82" s="167" t="s">
        <v>664</v>
      </c>
      <c r="I82" s="167" t="s">
        <v>613</v>
      </c>
      <c r="J82" s="167" t="s">
        <v>785</v>
      </c>
    </row>
    <row r="83" ht="22.5" spans="1:10">
      <c r="A83" s="168"/>
      <c r="B83" s="167"/>
      <c r="C83" s="167" t="s">
        <v>607</v>
      </c>
      <c r="D83" s="167" t="s">
        <v>621</v>
      </c>
      <c r="E83" s="167" t="s">
        <v>786</v>
      </c>
      <c r="F83" s="167" t="s">
        <v>610</v>
      </c>
      <c r="G83" s="167" t="s">
        <v>94</v>
      </c>
      <c r="H83" s="167" t="s">
        <v>664</v>
      </c>
      <c r="I83" s="167" t="s">
        <v>613</v>
      </c>
      <c r="J83" s="167" t="s">
        <v>786</v>
      </c>
    </row>
    <row r="84" spans="1:10">
      <c r="A84" s="168"/>
      <c r="B84" s="167"/>
      <c r="C84" s="167" t="s">
        <v>607</v>
      </c>
      <c r="D84" s="167" t="s">
        <v>621</v>
      </c>
      <c r="E84" s="167" t="s">
        <v>787</v>
      </c>
      <c r="F84" s="167" t="s">
        <v>610</v>
      </c>
      <c r="G84" s="167" t="s">
        <v>94</v>
      </c>
      <c r="H84" s="167" t="s">
        <v>664</v>
      </c>
      <c r="I84" s="167" t="s">
        <v>613</v>
      </c>
      <c r="J84" s="167" t="s">
        <v>787</v>
      </c>
    </row>
    <row r="85" ht="22.5" spans="1:10">
      <c r="A85" s="168"/>
      <c r="B85" s="167"/>
      <c r="C85" s="167" t="s">
        <v>607</v>
      </c>
      <c r="D85" s="167" t="s">
        <v>628</v>
      </c>
      <c r="E85" s="167" t="s">
        <v>629</v>
      </c>
      <c r="F85" s="167" t="s">
        <v>610</v>
      </c>
      <c r="G85" s="167" t="s">
        <v>788</v>
      </c>
      <c r="H85" s="167" t="s">
        <v>631</v>
      </c>
      <c r="I85" s="167" t="s">
        <v>613</v>
      </c>
      <c r="J85" s="167" t="s">
        <v>789</v>
      </c>
    </row>
    <row r="86" spans="1:10">
      <c r="A86" s="168"/>
      <c r="B86" s="167"/>
      <c r="C86" s="167" t="s">
        <v>633</v>
      </c>
      <c r="D86" s="167" t="s">
        <v>634</v>
      </c>
      <c r="E86" s="167" t="s">
        <v>790</v>
      </c>
      <c r="F86" s="167" t="s">
        <v>617</v>
      </c>
      <c r="G86" s="167" t="s">
        <v>670</v>
      </c>
      <c r="H86" s="167" t="s">
        <v>619</v>
      </c>
      <c r="I86" s="167" t="s">
        <v>613</v>
      </c>
      <c r="J86" s="167" t="s">
        <v>790</v>
      </c>
    </row>
    <row r="87" ht="22.5" spans="1:10">
      <c r="A87" s="168"/>
      <c r="B87" s="167"/>
      <c r="C87" s="167" t="s">
        <v>633</v>
      </c>
      <c r="D87" s="167" t="s">
        <v>724</v>
      </c>
      <c r="E87" s="167" t="s">
        <v>791</v>
      </c>
      <c r="F87" s="167" t="s">
        <v>617</v>
      </c>
      <c r="G87" s="167" t="s">
        <v>670</v>
      </c>
      <c r="H87" s="167" t="s">
        <v>619</v>
      </c>
      <c r="I87" s="167" t="s">
        <v>613</v>
      </c>
      <c r="J87" s="167" t="s">
        <v>791</v>
      </c>
    </row>
    <row r="88" spans="1:10">
      <c r="A88" s="168"/>
      <c r="B88" s="167"/>
      <c r="C88" s="167" t="s">
        <v>637</v>
      </c>
      <c r="D88" s="167" t="s">
        <v>638</v>
      </c>
      <c r="E88" s="167" t="s">
        <v>792</v>
      </c>
      <c r="F88" s="167" t="s">
        <v>617</v>
      </c>
      <c r="G88" s="167" t="s">
        <v>670</v>
      </c>
      <c r="H88" s="167" t="s">
        <v>619</v>
      </c>
      <c r="I88" s="167" t="s">
        <v>613</v>
      </c>
      <c r="J88" s="167" t="s">
        <v>792</v>
      </c>
    </row>
    <row r="89" ht="22.5" spans="1:10">
      <c r="A89" s="168" t="s">
        <v>443</v>
      </c>
      <c r="B89" s="167" t="s">
        <v>793</v>
      </c>
      <c r="C89" s="167" t="s">
        <v>607</v>
      </c>
      <c r="D89" s="167" t="s">
        <v>608</v>
      </c>
      <c r="E89" s="167" t="s">
        <v>794</v>
      </c>
      <c r="F89" s="167" t="s">
        <v>610</v>
      </c>
      <c r="G89" s="167" t="s">
        <v>795</v>
      </c>
      <c r="H89" s="167" t="s">
        <v>692</v>
      </c>
      <c r="I89" s="167" t="s">
        <v>613</v>
      </c>
      <c r="J89" s="167" t="s">
        <v>796</v>
      </c>
    </row>
    <row r="90" ht="67.5" spans="1:10">
      <c r="A90" s="168"/>
      <c r="B90" s="167"/>
      <c r="C90" s="167" t="s">
        <v>607</v>
      </c>
      <c r="D90" s="167" t="s">
        <v>608</v>
      </c>
      <c r="E90" s="167" t="s">
        <v>797</v>
      </c>
      <c r="F90" s="167" t="s">
        <v>610</v>
      </c>
      <c r="G90" s="167" t="s">
        <v>97</v>
      </c>
      <c r="H90" s="167" t="s">
        <v>692</v>
      </c>
      <c r="I90" s="167" t="s">
        <v>613</v>
      </c>
      <c r="J90" s="167" t="s">
        <v>798</v>
      </c>
    </row>
    <row r="91" spans="1:10">
      <c r="A91" s="168"/>
      <c r="B91" s="167"/>
      <c r="C91" s="167" t="s">
        <v>607</v>
      </c>
      <c r="D91" s="167" t="s">
        <v>608</v>
      </c>
      <c r="E91" s="167" t="s">
        <v>799</v>
      </c>
      <c r="F91" s="167" t="s">
        <v>617</v>
      </c>
      <c r="G91" s="167" t="s">
        <v>736</v>
      </c>
      <c r="H91" s="167" t="s">
        <v>692</v>
      </c>
      <c r="I91" s="167" t="s">
        <v>626</v>
      </c>
      <c r="J91" s="167" t="s">
        <v>800</v>
      </c>
    </row>
    <row r="92" spans="1:10">
      <c r="A92" s="168"/>
      <c r="B92" s="167"/>
      <c r="C92" s="167" t="s">
        <v>607</v>
      </c>
      <c r="D92" s="167" t="s">
        <v>608</v>
      </c>
      <c r="E92" s="167" t="s">
        <v>801</v>
      </c>
      <c r="F92" s="167" t="s">
        <v>610</v>
      </c>
      <c r="G92" s="167" t="s">
        <v>84</v>
      </c>
      <c r="H92" s="167" t="s">
        <v>643</v>
      </c>
      <c r="I92" s="167" t="s">
        <v>613</v>
      </c>
      <c r="J92" s="167" t="s">
        <v>802</v>
      </c>
    </row>
    <row r="93" spans="1:10">
      <c r="A93" s="168"/>
      <c r="B93" s="167"/>
      <c r="C93" s="167" t="s">
        <v>607</v>
      </c>
      <c r="D93" s="167" t="s">
        <v>608</v>
      </c>
      <c r="E93" s="167" t="s">
        <v>803</v>
      </c>
      <c r="F93" s="167" t="s">
        <v>610</v>
      </c>
      <c r="G93" s="167" t="s">
        <v>87</v>
      </c>
      <c r="H93" s="167" t="s">
        <v>692</v>
      </c>
      <c r="I93" s="167" t="s">
        <v>613</v>
      </c>
      <c r="J93" s="167" t="s">
        <v>804</v>
      </c>
    </row>
    <row r="94" ht="22.5" spans="1:10">
      <c r="A94" s="168"/>
      <c r="B94" s="167"/>
      <c r="C94" s="167" t="s">
        <v>607</v>
      </c>
      <c r="D94" s="167" t="s">
        <v>615</v>
      </c>
      <c r="E94" s="167" t="s">
        <v>805</v>
      </c>
      <c r="F94" s="167" t="s">
        <v>617</v>
      </c>
      <c r="G94" s="167" t="s">
        <v>670</v>
      </c>
      <c r="H94" s="167" t="s">
        <v>619</v>
      </c>
      <c r="I94" s="167" t="s">
        <v>626</v>
      </c>
      <c r="J94" s="167" t="s">
        <v>806</v>
      </c>
    </row>
    <row r="95" ht="22.5" spans="1:10">
      <c r="A95" s="168"/>
      <c r="B95" s="167"/>
      <c r="C95" s="167" t="s">
        <v>607</v>
      </c>
      <c r="D95" s="167" t="s">
        <v>615</v>
      </c>
      <c r="E95" s="167" t="s">
        <v>807</v>
      </c>
      <c r="F95" s="167" t="s">
        <v>610</v>
      </c>
      <c r="G95" s="167" t="s">
        <v>618</v>
      </c>
      <c r="H95" s="167" t="s">
        <v>619</v>
      </c>
      <c r="I95" s="167" t="s">
        <v>613</v>
      </c>
      <c r="J95" s="167" t="s">
        <v>808</v>
      </c>
    </row>
    <row r="96" spans="1:10">
      <c r="A96" s="168"/>
      <c r="B96" s="167"/>
      <c r="C96" s="167" t="s">
        <v>607</v>
      </c>
      <c r="D96" s="167" t="s">
        <v>621</v>
      </c>
      <c r="E96" s="167" t="s">
        <v>809</v>
      </c>
      <c r="F96" s="167" t="s">
        <v>623</v>
      </c>
      <c r="G96" s="167" t="s">
        <v>810</v>
      </c>
      <c r="H96" s="167" t="s">
        <v>625</v>
      </c>
      <c r="I96" s="167" t="s">
        <v>626</v>
      </c>
      <c r="J96" s="167" t="s">
        <v>811</v>
      </c>
    </row>
    <row r="97" ht="22.5" spans="1:10">
      <c r="A97" s="168"/>
      <c r="B97" s="167"/>
      <c r="C97" s="167" t="s">
        <v>607</v>
      </c>
      <c r="D97" s="167" t="s">
        <v>621</v>
      </c>
      <c r="E97" s="167" t="s">
        <v>812</v>
      </c>
      <c r="F97" s="167" t="s">
        <v>623</v>
      </c>
      <c r="G97" s="167" t="s">
        <v>813</v>
      </c>
      <c r="H97" s="167" t="s">
        <v>625</v>
      </c>
      <c r="I97" s="167" t="s">
        <v>626</v>
      </c>
      <c r="J97" s="167" t="s">
        <v>814</v>
      </c>
    </row>
    <row r="98" spans="1:10">
      <c r="A98" s="168"/>
      <c r="B98" s="167"/>
      <c r="C98" s="167" t="s">
        <v>607</v>
      </c>
      <c r="D98" s="167" t="s">
        <v>621</v>
      </c>
      <c r="E98" s="167" t="s">
        <v>815</v>
      </c>
      <c r="F98" s="167" t="s">
        <v>623</v>
      </c>
      <c r="G98" s="167" t="s">
        <v>813</v>
      </c>
      <c r="H98" s="167" t="s">
        <v>625</v>
      </c>
      <c r="I98" s="167" t="s">
        <v>626</v>
      </c>
      <c r="J98" s="167" t="s">
        <v>816</v>
      </c>
    </row>
    <row r="99" ht="45" spans="1:10">
      <c r="A99" s="168"/>
      <c r="B99" s="167"/>
      <c r="C99" s="167" t="s">
        <v>607</v>
      </c>
      <c r="D99" s="167" t="s">
        <v>628</v>
      </c>
      <c r="E99" s="167" t="s">
        <v>629</v>
      </c>
      <c r="F99" s="167" t="s">
        <v>610</v>
      </c>
      <c r="G99" s="167" t="s">
        <v>817</v>
      </c>
      <c r="H99" s="167" t="s">
        <v>631</v>
      </c>
      <c r="I99" s="167" t="s">
        <v>613</v>
      </c>
      <c r="J99" s="167" t="s">
        <v>818</v>
      </c>
    </row>
    <row r="100" ht="22.5" spans="1:10">
      <c r="A100" s="168"/>
      <c r="B100" s="167"/>
      <c r="C100" s="167" t="s">
        <v>633</v>
      </c>
      <c r="D100" s="167" t="s">
        <v>634</v>
      </c>
      <c r="E100" s="167" t="s">
        <v>819</v>
      </c>
      <c r="F100" s="167" t="s">
        <v>617</v>
      </c>
      <c r="G100" s="167" t="s">
        <v>670</v>
      </c>
      <c r="H100" s="167" t="s">
        <v>619</v>
      </c>
      <c r="I100" s="167" t="s">
        <v>626</v>
      </c>
      <c r="J100" s="167" t="s">
        <v>820</v>
      </c>
    </row>
    <row r="101" ht="22.5" spans="1:10">
      <c r="A101" s="168"/>
      <c r="B101" s="167"/>
      <c r="C101" s="167" t="s">
        <v>633</v>
      </c>
      <c r="D101" s="167" t="s">
        <v>634</v>
      </c>
      <c r="E101" s="167" t="s">
        <v>821</v>
      </c>
      <c r="F101" s="167" t="s">
        <v>617</v>
      </c>
      <c r="G101" s="167" t="s">
        <v>618</v>
      </c>
      <c r="H101" s="167" t="s">
        <v>619</v>
      </c>
      <c r="I101" s="167" t="s">
        <v>626</v>
      </c>
      <c r="J101" s="167" t="s">
        <v>822</v>
      </c>
    </row>
    <row r="102" spans="1:10">
      <c r="A102" s="168"/>
      <c r="B102" s="167"/>
      <c r="C102" s="167" t="s">
        <v>633</v>
      </c>
      <c r="D102" s="167" t="s">
        <v>634</v>
      </c>
      <c r="E102" s="167" t="s">
        <v>823</v>
      </c>
      <c r="F102" s="167" t="s">
        <v>617</v>
      </c>
      <c r="G102" s="167" t="s">
        <v>670</v>
      </c>
      <c r="H102" s="167" t="s">
        <v>619</v>
      </c>
      <c r="I102" s="167" t="s">
        <v>626</v>
      </c>
      <c r="J102" s="167" t="s">
        <v>824</v>
      </c>
    </row>
    <row r="103" ht="22.5" spans="1:10">
      <c r="A103" s="168"/>
      <c r="B103" s="167"/>
      <c r="C103" s="167" t="s">
        <v>633</v>
      </c>
      <c r="D103" s="167" t="s">
        <v>749</v>
      </c>
      <c r="E103" s="167" t="s">
        <v>825</v>
      </c>
      <c r="F103" s="167" t="s">
        <v>617</v>
      </c>
      <c r="G103" s="167" t="s">
        <v>618</v>
      </c>
      <c r="H103" s="167" t="s">
        <v>619</v>
      </c>
      <c r="I103" s="167" t="s">
        <v>626</v>
      </c>
      <c r="J103" s="167" t="s">
        <v>826</v>
      </c>
    </row>
    <row r="104" spans="1:10">
      <c r="A104" s="168"/>
      <c r="B104" s="167"/>
      <c r="C104" s="167" t="s">
        <v>633</v>
      </c>
      <c r="D104" s="167" t="s">
        <v>724</v>
      </c>
      <c r="E104" s="167" t="s">
        <v>827</v>
      </c>
      <c r="F104" s="167" t="s">
        <v>617</v>
      </c>
      <c r="G104" s="167" t="s">
        <v>670</v>
      </c>
      <c r="H104" s="167" t="s">
        <v>619</v>
      </c>
      <c r="I104" s="167" t="s">
        <v>626</v>
      </c>
      <c r="J104" s="167" t="s">
        <v>828</v>
      </c>
    </row>
    <row r="105" ht="22.5" spans="1:10">
      <c r="A105" s="168"/>
      <c r="B105" s="167"/>
      <c r="C105" s="167" t="s">
        <v>633</v>
      </c>
      <c r="D105" s="167" t="s">
        <v>724</v>
      </c>
      <c r="E105" s="167" t="s">
        <v>829</v>
      </c>
      <c r="F105" s="167" t="s">
        <v>617</v>
      </c>
      <c r="G105" s="167" t="s">
        <v>670</v>
      </c>
      <c r="H105" s="167" t="s">
        <v>619</v>
      </c>
      <c r="I105" s="167" t="s">
        <v>626</v>
      </c>
      <c r="J105" s="167" t="s">
        <v>830</v>
      </c>
    </row>
    <row r="106" ht="33.75" spans="1:10">
      <c r="A106" s="168"/>
      <c r="B106" s="167"/>
      <c r="C106" s="167" t="s">
        <v>637</v>
      </c>
      <c r="D106" s="167" t="s">
        <v>638</v>
      </c>
      <c r="E106" s="167" t="s">
        <v>831</v>
      </c>
      <c r="F106" s="167" t="s">
        <v>617</v>
      </c>
      <c r="G106" s="167" t="s">
        <v>670</v>
      </c>
      <c r="H106" s="167" t="s">
        <v>619</v>
      </c>
      <c r="I106" s="167" t="s">
        <v>626</v>
      </c>
      <c r="J106" s="167" t="s">
        <v>832</v>
      </c>
    </row>
    <row r="107" spans="1:10">
      <c r="A107" s="168" t="s">
        <v>557</v>
      </c>
      <c r="B107" s="167" t="s">
        <v>833</v>
      </c>
      <c r="C107" s="167" t="s">
        <v>607</v>
      </c>
      <c r="D107" s="167" t="s">
        <v>608</v>
      </c>
      <c r="E107" s="167" t="s">
        <v>834</v>
      </c>
      <c r="F107" s="167" t="s">
        <v>610</v>
      </c>
      <c r="G107" s="167" t="s">
        <v>92</v>
      </c>
      <c r="H107" s="167" t="s">
        <v>612</v>
      </c>
      <c r="I107" s="167" t="s">
        <v>613</v>
      </c>
      <c r="J107" s="167" t="s">
        <v>835</v>
      </c>
    </row>
    <row r="108" spans="1:10">
      <c r="A108" s="168"/>
      <c r="B108" s="167"/>
      <c r="C108" s="167" t="s">
        <v>607</v>
      </c>
      <c r="D108" s="167" t="s">
        <v>608</v>
      </c>
      <c r="E108" s="167" t="s">
        <v>709</v>
      </c>
      <c r="F108" s="167" t="s">
        <v>610</v>
      </c>
      <c r="G108" s="167" t="s">
        <v>87</v>
      </c>
      <c r="H108" s="167" t="s">
        <v>643</v>
      </c>
      <c r="I108" s="167" t="s">
        <v>613</v>
      </c>
      <c r="J108" s="167" t="s">
        <v>711</v>
      </c>
    </row>
    <row r="109" ht="22.5" spans="1:10">
      <c r="A109" s="168"/>
      <c r="B109" s="167"/>
      <c r="C109" s="167" t="s">
        <v>607</v>
      </c>
      <c r="D109" s="167" t="s">
        <v>615</v>
      </c>
      <c r="E109" s="167" t="s">
        <v>836</v>
      </c>
      <c r="F109" s="167" t="s">
        <v>610</v>
      </c>
      <c r="G109" s="167" t="s">
        <v>736</v>
      </c>
      <c r="H109" s="167" t="s">
        <v>619</v>
      </c>
      <c r="I109" s="167" t="s">
        <v>613</v>
      </c>
      <c r="J109" s="167" t="s">
        <v>837</v>
      </c>
    </row>
    <row r="110" ht="22.5" spans="1:10">
      <c r="A110" s="168"/>
      <c r="B110" s="167"/>
      <c r="C110" s="167" t="s">
        <v>607</v>
      </c>
      <c r="D110" s="167" t="s">
        <v>621</v>
      </c>
      <c r="E110" s="167" t="s">
        <v>838</v>
      </c>
      <c r="F110" s="167" t="s">
        <v>610</v>
      </c>
      <c r="G110" s="167" t="s">
        <v>839</v>
      </c>
      <c r="H110" s="167" t="s">
        <v>679</v>
      </c>
      <c r="I110" s="167" t="s">
        <v>613</v>
      </c>
      <c r="J110" s="167" t="s">
        <v>840</v>
      </c>
    </row>
    <row r="111" ht="15" customHeight="1" spans="1:10">
      <c r="A111" s="168"/>
      <c r="B111" s="167"/>
      <c r="C111" s="167" t="s">
        <v>607</v>
      </c>
      <c r="D111" s="167" t="s">
        <v>628</v>
      </c>
      <c r="E111" s="167" t="s">
        <v>629</v>
      </c>
      <c r="F111" s="167" t="s">
        <v>610</v>
      </c>
      <c r="G111" s="167" t="s">
        <v>841</v>
      </c>
      <c r="H111" s="167" t="s">
        <v>631</v>
      </c>
      <c r="I111" s="167" t="s">
        <v>613</v>
      </c>
      <c r="J111" s="167" t="s">
        <v>682</v>
      </c>
    </row>
    <row r="112" ht="22.5" spans="1:10">
      <c r="A112" s="168"/>
      <c r="B112" s="167"/>
      <c r="C112" s="167" t="s">
        <v>633</v>
      </c>
      <c r="D112" s="167" t="s">
        <v>634</v>
      </c>
      <c r="E112" s="167" t="s">
        <v>842</v>
      </c>
      <c r="F112" s="167" t="s">
        <v>617</v>
      </c>
      <c r="G112" s="167" t="s">
        <v>670</v>
      </c>
      <c r="H112" s="167" t="s">
        <v>619</v>
      </c>
      <c r="I112" s="167" t="s">
        <v>613</v>
      </c>
      <c r="J112" s="167" t="s">
        <v>843</v>
      </c>
    </row>
    <row r="113" ht="18" customHeight="1" spans="1:10">
      <c r="A113" s="168"/>
      <c r="B113" s="167"/>
      <c r="C113" s="167" t="s">
        <v>633</v>
      </c>
      <c r="D113" s="167" t="s">
        <v>724</v>
      </c>
      <c r="E113" s="167" t="s">
        <v>844</v>
      </c>
      <c r="F113" s="167" t="s">
        <v>617</v>
      </c>
      <c r="G113" s="167" t="s">
        <v>670</v>
      </c>
      <c r="H113" s="167" t="s">
        <v>619</v>
      </c>
      <c r="I113" s="167" t="s">
        <v>613</v>
      </c>
      <c r="J113" s="167" t="s">
        <v>845</v>
      </c>
    </row>
    <row r="114" ht="18" customHeight="1" spans="1:10">
      <c r="A114" s="168"/>
      <c r="B114" s="167"/>
      <c r="C114" s="167" t="s">
        <v>637</v>
      </c>
      <c r="D114" s="167" t="s">
        <v>638</v>
      </c>
      <c r="E114" s="167" t="s">
        <v>669</v>
      </c>
      <c r="F114" s="167" t="s">
        <v>617</v>
      </c>
      <c r="G114" s="167" t="s">
        <v>670</v>
      </c>
      <c r="H114" s="167" t="s">
        <v>619</v>
      </c>
      <c r="I114" s="167" t="s">
        <v>613</v>
      </c>
      <c r="J114" s="167" t="s">
        <v>671</v>
      </c>
    </row>
    <row r="115" ht="18" customHeight="1" spans="1:10">
      <c r="A115" s="168"/>
      <c r="B115" s="167"/>
      <c r="C115" s="167" t="s">
        <v>637</v>
      </c>
      <c r="D115" s="167" t="s">
        <v>638</v>
      </c>
      <c r="E115" s="167" t="s">
        <v>846</v>
      </c>
      <c r="F115" s="167" t="s">
        <v>617</v>
      </c>
      <c r="G115" s="167" t="s">
        <v>670</v>
      </c>
      <c r="H115" s="167" t="s">
        <v>619</v>
      </c>
      <c r="I115" s="167" t="s">
        <v>613</v>
      </c>
      <c r="J115" s="167" t="s">
        <v>847</v>
      </c>
    </row>
    <row r="116" spans="1:10">
      <c r="A116" s="168" t="s">
        <v>457</v>
      </c>
      <c r="B116" s="167" t="s">
        <v>848</v>
      </c>
      <c r="C116" s="167" t="s">
        <v>607</v>
      </c>
      <c r="D116" s="167" t="s">
        <v>608</v>
      </c>
      <c r="E116" s="167" t="s">
        <v>849</v>
      </c>
      <c r="F116" s="167" t="s">
        <v>610</v>
      </c>
      <c r="G116" s="167" t="s">
        <v>94</v>
      </c>
      <c r="H116" s="167" t="s">
        <v>692</v>
      </c>
      <c r="I116" s="167" t="s">
        <v>613</v>
      </c>
      <c r="J116" s="167" t="s">
        <v>850</v>
      </c>
    </row>
    <row r="117" spans="1:10">
      <c r="A117" s="168"/>
      <c r="B117" s="167"/>
      <c r="C117" s="167" t="s">
        <v>607</v>
      </c>
      <c r="D117" s="167" t="s">
        <v>608</v>
      </c>
      <c r="E117" s="167" t="s">
        <v>851</v>
      </c>
      <c r="F117" s="167" t="s">
        <v>610</v>
      </c>
      <c r="G117" s="167" t="s">
        <v>674</v>
      </c>
      <c r="H117" s="167" t="s">
        <v>643</v>
      </c>
      <c r="I117" s="167" t="s">
        <v>613</v>
      </c>
      <c r="J117" s="167" t="s">
        <v>852</v>
      </c>
    </row>
    <row r="118" ht="22.5" spans="1:10">
      <c r="A118" s="168"/>
      <c r="B118" s="167"/>
      <c r="C118" s="167" t="s">
        <v>607</v>
      </c>
      <c r="D118" s="167" t="s">
        <v>608</v>
      </c>
      <c r="E118" s="167" t="s">
        <v>853</v>
      </c>
      <c r="F118" s="167" t="s">
        <v>610</v>
      </c>
      <c r="G118" s="167" t="s">
        <v>674</v>
      </c>
      <c r="H118" s="167" t="s">
        <v>643</v>
      </c>
      <c r="I118" s="167" t="s">
        <v>613</v>
      </c>
      <c r="J118" s="167" t="s">
        <v>854</v>
      </c>
    </row>
    <row r="119" ht="22.5" spans="1:10">
      <c r="A119" s="168"/>
      <c r="B119" s="167"/>
      <c r="C119" s="167" t="s">
        <v>607</v>
      </c>
      <c r="D119" s="167" t="s">
        <v>608</v>
      </c>
      <c r="E119" s="167" t="s">
        <v>855</v>
      </c>
      <c r="F119" s="167" t="s">
        <v>617</v>
      </c>
      <c r="G119" s="167" t="s">
        <v>84</v>
      </c>
      <c r="H119" s="167" t="s">
        <v>692</v>
      </c>
      <c r="I119" s="167" t="s">
        <v>613</v>
      </c>
      <c r="J119" s="167" t="s">
        <v>856</v>
      </c>
    </row>
    <row r="120" ht="22.5" spans="1:10">
      <c r="A120" s="168"/>
      <c r="B120" s="167"/>
      <c r="C120" s="167" t="s">
        <v>607</v>
      </c>
      <c r="D120" s="167" t="s">
        <v>615</v>
      </c>
      <c r="E120" s="167" t="s">
        <v>857</v>
      </c>
      <c r="F120" s="167" t="s">
        <v>617</v>
      </c>
      <c r="G120" s="167" t="s">
        <v>670</v>
      </c>
      <c r="H120" s="167" t="s">
        <v>619</v>
      </c>
      <c r="I120" s="167" t="s">
        <v>613</v>
      </c>
      <c r="J120" s="167" t="s">
        <v>858</v>
      </c>
    </row>
    <row r="121" ht="22.5" spans="1:10">
      <c r="A121" s="168"/>
      <c r="B121" s="167"/>
      <c r="C121" s="167" t="s">
        <v>607</v>
      </c>
      <c r="D121" s="167" t="s">
        <v>615</v>
      </c>
      <c r="E121" s="167" t="s">
        <v>859</v>
      </c>
      <c r="F121" s="167" t="s">
        <v>617</v>
      </c>
      <c r="G121" s="167" t="s">
        <v>670</v>
      </c>
      <c r="H121" s="167" t="s">
        <v>619</v>
      </c>
      <c r="I121" s="167" t="s">
        <v>613</v>
      </c>
      <c r="J121" s="167" t="s">
        <v>860</v>
      </c>
    </row>
    <row r="122" ht="22.5" spans="1:10">
      <c r="A122" s="168"/>
      <c r="B122" s="167"/>
      <c r="C122" s="167" t="s">
        <v>607</v>
      </c>
      <c r="D122" s="167" t="s">
        <v>615</v>
      </c>
      <c r="E122" s="167" t="s">
        <v>853</v>
      </c>
      <c r="F122" s="167" t="s">
        <v>617</v>
      </c>
      <c r="G122" s="167" t="s">
        <v>670</v>
      </c>
      <c r="H122" s="167" t="s">
        <v>619</v>
      </c>
      <c r="I122" s="167" t="s">
        <v>613</v>
      </c>
      <c r="J122" s="167" t="s">
        <v>861</v>
      </c>
    </row>
    <row r="123" ht="22.5" spans="1:10">
      <c r="A123" s="168"/>
      <c r="B123" s="167"/>
      <c r="C123" s="167" t="s">
        <v>607</v>
      </c>
      <c r="D123" s="167" t="s">
        <v>615</v>
      </c>
      <c r="E123" s="167" t="s">
        <v>855</v>
      </c>
      <c r="F123" s="167" t="s">
        <v>617</v>
      </c>
      <c r="G123" s="167" t="s">
        <v>670</v>
      </c>
      <c r="H123" s="167" t="s">
        <v>619</v>
      </c>
      <c r="I123" s="167" t="s">
        <v>613</v>
      </c>
      <c r="J123" s="167" t="s">
        <v>856</v>
      </c>
    </row>
    <row r="124" ht="22.5" spans="1:10">
      <c r="A124" s="168"/>
      <c r="B124" s="167"/>
      <c r="C124" s="167" t="s">
        <v>607</v>
      </c>
      <c r="D124" s="167" t="s">
        <v>621</v>
      </c>
      <c r="E124" s="167" t="s">
        <v>862</v>
      </c>
      <c r="F124" s="167" t="s">
        <v>623</v>
      </c>
      <c r="G124" s="167" t="s">
        <v>863</v>
      </c>
      <c r="H124" s="167" t="s">
        <v>664</v>
      </c>
      <c r="I124" s="167" t="s">
        <v>613</v>
      </c>
      <c r="J124" s="167" t="s">
        <v>864</v>
      </c>
    </row>
    <row r="125" ht="22.5" spans="1:10">
      <c r="A125" s="168"/>
      <c r="B125" s="167"/>
      <c r="C125" s="167" t="s">
        <v>607</v>
      </c>
      <c r="D125" s="167" t="s">
        <v>621</v>
      </c>
      <c r="E125" s="167" t="s">
        <v>865</v>
      </c>
      <c r="F125" s="167" t="s">
        <v>623</v>
      </c>
      <c r="G125" s="167" t="s">
        <v>866</v>
      </c>
      <c r="H125" s="167" t="s">
        <v>664</v>
      </c>
      <c r="I125" s="167" t="s">
        <v>613</v>
      </c>
      <c r="J125" s="167" t="s">
        <v>867</v>
      </c>
    </row>
    <row r="126" spans="1:10">
      <c r="A126" s="168"/>
      <c r="B126" s="167"/>
      <c r="C126" s="167" t="s">
        <v>607</v>
      </c>
      <c r="D126" s="167" t="s">
        <v>628</v>
      </c>
      <c r="E126" s="167" t="s">
        <v>629</v>
      </c>
      <c r="F126" s="167" t="s">
        <v>610</v>
      </c>
      <c r="G126" s="167" t="s">
        <v>868</v>
      </c>
      <c r="H126" s="167" t="s">
        <v>631</v>
      </c>
      <c r="I126" s="167" t="s">
        <v>613</v>
      </c>
      <c r="J126" s="167" t="s">
        <v>682</v>
      </c>
    </row>
    <row r="127" ht="33.75" spans="1:10">
      <c r="A127" s="168"/>
      <c r="B127" s="167"/>
      <c r="C127" s="167" t="s">
        <v>633</v>
      </c>
      <c r="D127" s="167" t="s">
        <v>634</v>
      </c>
      <c r="E127" s="167" t="s">
        <v>869</v>
      </c>
      <c r="F127" s="167" t="s">
        <v>617</v>
      </c>
      <c r="G127" s="167" t="s">
        <v>704</v>
      </c>
      <c r="H127" s="167" t="s">
        <v>619</v>
      </c>
      <c r="I127" s="167" t="s">
        <v>613</v>
      </c>
      <c r="J127" s="167" t="s">
        <v>870</v>
      </c>
    </row>
    <row r="128" spans="1:10">
      <c r="A128" s="168"/>
      <c r="B128" s="167"/>
      <c r="C128" s="167" t="s">
        <v>633</v>
      </c>
      <c r="D128" s="167" t="s">
        <v>724</v>
      </c>
      <c r="E128" s="167" t="s">
        <v>871</v>
      </c>
      <c r="F128" s="167" t="s">
        <v>617</v>
      </c>
      <c r="G128" s="167" t="s">
        <v>618</v>
      </c>
      <c r="H128" s="167" t="s">
        <v>619</v>
      </c>
      <c r="I128" s="167" t="s">
        <v>613</v>
      </c>
      <c r="J128" s="167" t="s">
        <v>872</v>
      </c>
    </row>
    <row r="129" spans="1:10">
      <c r="A129" s="168"/>
      <c r="B129" s="167"/>
      <c r="C129" s="167" t="s">
        <v>637</v>
      </c>
      <c r="D129" s="167" t="s">
        <v>638</v>
      </c>
      <c r="E129" s="167" t="s">
        <v>873</v>
      </c>
      <c r="F129" s="167" t="s">
        <v>617</v>
      </c>
      <c r="G129" s="167" t="s">
        <v>704</v>
      </c>
      <c r="H129" s="167" t="s">
        <v>619</v>
      </c>
      <c r="I129" s="167" t="s">
        <v>613</v>
      </c>
      <c r="J129" s="167" t="s">
        <v>874</v>
      </c>
    </row>
    <row r="130" spans="1:10">
      <c r="A130" s="168"/>
      <c r="B130" s="167"/>
      <c r="C130" s="167" t="s">
        <v>637</v>
      </c>
      <c r="D130" s="167" t="s">
        <v>638</v>
      </c>
      <c r="E130" s="167" t="s">
        <v>875</v>
      </c>
      <c r="F130" s="167" t="s">
        <v>617</v>
      </c>
      <c r="G130" s="167" t="s">
        <v>704</v>
      </c>
      <c r="H130" s="167" t="s">
        <v>619</v>
      </c>
      <c r="I130" s="167" t="s">
        <v>613</v>
      </c>
      <c r="J130" s="167" t="s">
        <v>876</v>
      </c>
    </row>
    <row r="131" ht="22.5" spans="1:10">
      <c r="A131" s="168" t="s">
        <v>527</v>
      </c>
      <c r="B131" s="167" t="s">
        <v>877</v>
      </c>
      <c r="C131" s="167" t="s">
        <v>607</v>
      </c>
      <c r="D131" s="167" t="s">
        <v>608</v>
      </c>
      <c r="E131" s="167" t="s">
        <v>878</v>
      </c>
      <c r="F131" s="167" t="s">
        <v>610</v>
      </c>
      <c r="G131" s="167" t="s">
        <v>86</v>
      </c>
      <c r="H131" s="167" t="s">
        <v>612</v>
      </c>
      <c r="I131" s="167" t="s">
        <v>613</v>
      </c>
      <c r="J131" s="167" t="s">
        <v>879</v>
      </c>
    </row>
    <row r="132" spans="1:10">
      <c r="A132" s="168"/>
      <c r="B132" s="167"/>
      <c r="C132" s="167" t="s">
        <v>607</v>
      </c>
      <c r="D132" s="167" t="s">
        <v>615</v>
      </c>
      <c r="E132" s="167" t="s">
        <v>880</v>
      </c>
      <c r="F132" s="167" t="s">
        <v>617</v>
      </c>
      <c r="G132" s="167" t="s">
        <v>670</v>
      </c>
      <c r="H132" s="167" t="s">
        <v>619</v>
      </c>
      <c r="I132" s="167" t="s">
        <v>626</v>
      </c>
      <c r="J132" s="167" t="s">
        <v>881</v>
      </c>
    </row>
    <row r="133" ht="22.5" spans="1:10">
      <c r="A133" s="168"/>
      <c r="B133" s="167"/>
      <c r="C133" s="167" t="s">
        <v>607</v>
      </c>
      <c r="D133" s="167" t="s">
        <v>621</v>
      </c>
      <c r="E133" s="167" t="s">
        <v>882</v>
      </c>
      <c r="F133" s="167" t="s">
        <v>623</v>
      </c>
      <c r="G133" s="167" t="s">
        <v>883</v>
      </c>
      <c r="H133" s="167" t="s">
        <v>625</v>
      </c>
      <c r="I133" s="167" t="s">
        <v>626</v>
      </c>
      <c r="J133" s="167" t="s">
        <v>884</v>
      </c>
    </row>
    <row r="134" spans="1:10">
      <c r="A134" s="168"/>
      <c r="B134" s="167"/>
      <c r="C134" s="167" t="s">
        <v>607</v>
      </c>
      <c r="D134" s="167" t="s">
        <v>628</v>
      </c>
      <c r="E134" s="167" t="s">
        <v>629</v>
      </c>
      <c r="F134" s="167" t="s">
        <v>610</v>
      </c>
      <c r="G134" s="167" t="s">
        <v>885</v>
      </c>
      <c r="H134" s="167" t="s">
        <v>631</v>
      </c>
      <c r="I134" s="167" t="s">
        <v>613</v>
      </c>
      <c r="J134" s="167" t="s">
        <v>682</v>
      </c>
    </row>
    <row r="135" ht="33.75" spans="1:10">
      <c r="A135" s="168"/>
      <c r="B135" s="167"/>
      <c r="C135" s="167" t="s">
        <v>633</v>
      </c>
      <c r="D135" s="167" t="s">
        <v>634</v>
      </c>
      <c r="E135" s="167" t="s">
        <v>886</v>
      </c>
      <c r="F135" s="167" t="s">
        <v>617</v>
      </c>
      <c r="G135" s="167" t="s">
        <v>670</v>
      </c>
      <c r="H135" s="167" t="s">
        <v>619</v>
      </c>
      <c r="I135" s="167" t="s">
        <v>626</v>
      </c>
      <c r="J135" s="167" t="s">
        <v>887</v>
      </c>
    </row>
    <row r="136" spans="1:10">
      <c r="A136" s="168"/>
      <c r="B136" s="167"/>
      <c r="C136" s="167" t="s">
        <v>637</v>
      </c>
      <c r="D136" s="167" t="s">
        <v>638</v>
      </c>
      <c r="E136" s="167" t="s">
        <v>888</v>
      </c>
      <c r="F136" s="167" t="s">
        <v>617</v>
      </c>
      <c r="G136" s="167" t="s">
        <v>618</v>
      </c>
      <c r="H136" s="167" t="s">
        <v>619</v>
      </c>
      <c r="I136" s="167" t="s">
        <v>626</v>
      </c>
      <c r="J136" s="167" t="s">
        <v>889</v>
      </c>
    </row>
    <row r="137" ht="22.5" spans="1:10">
      <c r="A137" s="168" t="s">
        <v>495</v>
      </c>
      <c r="B137" s="167" t="s">
        <v>890</v>
      </c>
      <c r="C137" s="167" t="s">
        <v>607</v>
      </c>
      <c r="D137" s="167" t="s">
        <v>608</v>
      </c>
      <c r="E137" s="167" t="s">
        <v>756</v>
      </c>
      <c r="F137" s="167" t="s">
        <v>610</v>
      </c>
      <c r="G137" s="167" t="s">
        <v>87</v>
      </c>
      <c r="H137" s="167" t="s">
        <v>643</v>
      </c>
      <c r="I137" s="167" t="s">
        <v>613</v>
      </c>
      <c r="J137" s="167" t="s">
        <v>757</v>
      </c>
    </row>
    <row r="138" ht="33.75" spans="1:10">
      <c r="A138" s="168"/>
      <c r="B138" s="167"/>
      <c r="C138" s="167" t="s">
        <v>607</v>
      </c>
      <c r="D138" s="167" t="s">
        <v>615</v>
      </c>
      <c r="E138" s="167" t="s">
        <v>891</v>
      </c>
      <c r="F138" s="167" t="s">
        <v>617</v>
      </c>
      <c r="G138" s="167" t="s">
        <v>661</v>
      </c>
      <c r="H138" s="167" t="s">
        <v>619</v>
      </c>
      <c r="I138" s="167" t="s">
        <v>613</v>
      </c>
      <c r="J138" s="167" t="s">
        <v>892</v>
      </c>
    </row>
    <row r="139" ht="33.75" spans="1:10">
      <c r="A139" s="168"/>
      <c r="B139" s="167"/>
      <c r="C139" s="167" t="s">
        <v>607</v>
      </c>
      <c r="D139" s="167" t="s">
        <v>621</v>
      </c>
      <c r="E139" s="167" t="s">
        <v>893</v>
      </c>
      <c r="F139" s="167" t="s">
        <v>623</v>
      </c>
      <c r="G139" s="167" t="s">
        <v>894</v>
      </c>
      <c r="H139" s="167" t="s">
        <v>625</v>
      </c>
      <c r="I139" s="167" t="s">
        <v>613</v>
      </c>
      <c r="J139" s="167" t="s">
        <v>895</v>
      </c>
    </row>
    <row r="140" ht="33.75" spans="1:10">
      <c r="A140" s="168"/>
      <c r="B140" s="167"/>
      <c r="C140" s="167" t="s">
        <v>607</v>
      </c>
      <c r="D140" s="167" t="s">
        <v>628</v>
      </c>
      <c r="E140" s="167" t="s">
        <v>629</v>
      </c>
      <c r="F140" s="167" t="s">
        <v>610</v>
      </c>
      <c r="G140" s="167" t="s">
        <v>896</v>
      </c>
      <c r="H140" s="167" t="s">
        <v>631</v>
      </c>
      <c r="I140" s="167" t="s">
        <v>613</v>
      </c>
      <c r="J140" s="167" t="s">
        <v>897</v>
      </c>
    </row>
    <row r="141" ht="33.75" spans="1:10">
      <c r="A141" s="168"/>
      <c r="B141" s="167"/>
      <c r="C141" s="167" t="s">
        <v>633</v>
      </c>
      <c r="D141" s="167" t="s">
        <v>634</v>
      </c>
      <c r="E141" s="167" t="s">
        <v>898</v>
      </c>
      <c r="F141" s="167" t="s">
        <v>617</v>
      </c>
      <c r="G141" s="167" t="s">
        <v>704</v>
      </c>
      <c r="H141" s="167" t="s">
        <v>619</v>
      </c>
      <c r="I141" s="167" t="s">
        <v>613</v>
      </c>
      <c r="J141" s="167" t="s">
        <v>899</v>
      </c>
    </row>
    <row r="142" ht="33.75" spans="1:10">
      <c r="A142" s="168"/>
      <c r="B142" s="167"/>
      <c r="C142" s="167" t="s">
        <v>633</v>
      </c>
      <c r="D142" s="167" t="s">
        <v>724</v>
      </c>
      <c r="E142" s="167" t="s">
        <v>900</v>
      </c>
      <c r="F142" s="167" t="s">
        <v>617</v>
      </c>
      <c r="G142" s="167" t="s">
        <v>704</v>
      </c>
      <c r="H142" s="167" t="s">
        <v>619</v>
      </c>
      <c r="I142" s="167" t="s">
        <v>613</v>
      </c>
      <c r="J142" s="167" t="s">
        <v>901</v>
      </c>
    </row>
    <row r="143" spans="1:10">
      <c r="A143" s="168"/>
      <c r="B143" s="167"/>
      <c r="C143" s="167" t="s">
        <v>637</v>
      </c>
      <c r="D143" s="167" t="s">
        <v>638</v>
      </c>
      <c r="E143" s="167" t="s">
        <v>902</v>
      </c>
      <c r="F143" s="167" t="s">
        <v>617</v>
      </c>
      <c r="G143" s="167" t="s">
        <v>704</v>
      </c>
      <c r="H143" s="167" t="s">
        <v>619</v>
      </c>
      <c r="I143" s="167" t="s">
        <v>613</v>
      </c>
      <c r="J143" s="167" t="s">
        <v>903</v>
      </c>
    </row>
    <row r="144" spans="1:10">
      <c r="A144" s="168" t="s">
        <v>463</v>
      </c>
      <c r="B144" s="167" t="s">
        <v>904</v>
      </c>
      <c r="C144" s="167" t="s">
        <v>607</v>
      </c>
      <c r="D144" s="167" t="s">
        <v>608</v>
      </c>
      <c r="E144" s="167" t="s">
        <v>673</v>
      </c>
      <c r="F144" s="167" t="s">
        <v>610</v>
      </c>
      <c r="G144" s="167" t="s">
        <v>674</v>
      </c>
      <c r="H144" s="167" t="s">
        <v>643</v>
      </c>
      <c r="I144" s="167" t="s">
        <v>613</v>
      </c>
      <c r="J144" s="167" t="s">
        <v>675</v>
      </c>
    </row>
    <row r="145" ht="22.5" spans="1:10">
      <c r="A145" s="168"/>
      <c r="B145" s="167"/>
      <c r="C145" s="167" t="s">
        <v>607</v>
      </c>
      <c r="D145" s="167" t="s">
        <v>608</v>
      </c>
      <c r="E145" s="167" t="s">
        <v>905</v>
      </c>
      <c r="F145" s="167" t="s">
        <v>610</v>
      </c>
      <c r="G145" s="167" t="s">
        <v>84</v>
      </c>
      <c r="H145" s="167" t="s">
        <v>643</v>
      </c>
      <c r="I145" s="167" t="s">
        <v>613</v>
      </c>
      <c r="J145" s="167" t="s">
        <v>906</v>
      </c>
    </row>
    <row r="146" ht="22.5" spans="1:10">
      <c r="A146" s="168"/>
      <c r="B146" s="167"/>
      <c r="C146" s="167" t="s">
        <v>607</v>
      </c>
      <c r="D146" s="167" t="s">
        <v>608</v>
      </c>
      <c r="E146" s="167" t="s">
        <v>907</v>
      </c>
      <c r="F146" s="167" t="s">
        <v>610</v>
      </c>
      <c r="G146" s="167" t="s">
        <v>908</v>
      </c>
      <c r="H146" s="167" t="s">
        <v>612</v>
      </c>
      <c r="I146" s="167" t="s">
        <v>613</v>
      </c>
      <c r="J146" s="167" t="s">
        <v>909</v>
      </c>
    </row>
    <row r="147" spans="1:10">
      <c r="A147" s="168"/>
      <c r="B147" s="167"/>
      <c r="C147" s="167" t="s">
        <v>607</v>
      </c>
      <c r="D147" s="167" t="s">
        <v>608</v>
      </c>
      <c r="E147" s="167" t="s">
        <v>910</v>
      </c>
      <c r="F147" s="167" t="s">
        <v>610</v>
      </c>
      <c r="G147" s="167" t="s">
        <v>908</v>
      </c>
      <c r="H147" s="167" t="s">
        <v>612</v>
      </c>
      <c r="I147" s="167" t="s">
        <v>613</v>
      </c>
      <c r="J147" s="167" t="s">
        <v>911</v>
      </c>
    </row>
    <row r="148" ht="22.5" spans="1:10">
      <c r="A148" s="168"/>
      <c r="B148" s="167"/>
      <c r="C148" s="167" t="s">
        <v>607</v>
      </c>
      <c r="D148" s="167" t="s">
        <v>608</v>
      </c>
      <c r="E148" s="167" t="s">
        <v>912</v>
      </c>
      <c r="F148" s="167" t="s">
        <v>610</v>
      </c>
      <c r="G148" s="167" t="s">
        <v>674</v>
      </c>
      <c r="H148" s="167" t="s">
        <v>643</v>
      </c>
      <c r="I148" s="167" t="s">
        <v>613</v>
      </c>
      <c r="J148" s="167" t="s">
        <v>913</v>
      </c>
    </row>
    <row r="149" spans="1:10">
      <c r="A149" s="168"/>
      <c r="B149" s="167"/>
      <c r="C149" s="167" t="s">
        <v>607</v>
      </c>
      <c r="D149" s="167" t="s">
        <v>615</v>
      </c>
      <c r="E149" s="167" t="s">
        <v>676</v>
      </c>
      <c r="F149" s="167" t="s">
        <v>617</v>
      </c>
      <c r="G149" s="167" t="s">
        <v>661</v>
      </c>
      <c r="H149" s="167" t="s">
        <v>619</v>
      </c>
      <c r="I149" s="167" t="s">
        <v>613</v>
      </c>
      <c r="J149" s="167" t="s">
        <v>677</v>
      </c>
    </row>
    <row r="150" spans="1:10">
      <c r="A150" s="168"/>
      <c r="B150" s="167"/>
      <c r="C150" s="167" t="s">
        <v>607</v>
      </c>
      <c r="D150" s="167" t="s">
        <v>621</v>
      </c>
      <c r="E150" s="167" t="s">
        <v>914</v>
      </c>
      <c r="F150" s="167" t="s">
        <v>623</v>
      </c>
      <c r="G150" s="167" t="s">
        <v>674</v>
      </c>
      <c r="H150" s="167" t="s">
        <v>679</v>
      </c>
      <c r="I150" s="167" t="s">
        <v>613</v>
      </c>
      <c r="J150" s="167" t="s">
        <v>680</v>
      </c>
    </row>
    <row r="151" ht="22.5" spans="1:10">
      <c r="A151" s="168"/>
      <c r="B151" s="167"/>
      <c r="C151" s="167" t="s">
        <v>607</v>
      </c>
      <c r="D151" s="167" t="s">
        <v>621</v>
      </c>
      <c r="E151" s="167" t="s">
        <v>915</v>
      </c>
      <c r="F151" s="167" t="s">
        <v>623</v>
      </c>
      <c r="G151" s="167" t="s">
        <v>674</v>
      </c>
      <c r="H151" s="167" t="s">
        <v>679</v>
      </c>
      <c r="I151" s="167" t="s">
        <v>613</v>
      </c>
      <c r="J151" s="167" t="s">
        <v>916</v>
      </c>
    </row>
    <row r="152" ht="45" spans="1:10">
      <c r="A152" s="168"/>
      <c r="B152" s="167"/>
      <c r="C152" s="167" t="s">
        <v>607</v>
      </c>
      <c r="D152" s="167" t="s">
        <v>628</v>
      </c>
      <c r="E152" s="167" t="s">
        <v>629</v>
      </c>
      <c r="F152" s="167" t="s">
        <v>610</v>
      </c>
      <c r="G152" s="167" t="s">
        <v>917</v>
      </c>
      <c r="H152" s="167" t="s">
        <v>631</v>
      </c>
      <c r="I152" s="167" t="s">
        <v>613</v>
      </c>
      <c r="J152" s="167" t="s">
        <v>918</v>
      </c>
    </row>
    <row r="153" ht="33.75" spans="1:10">
      <c r="A153" s="168"/>
      <c r="B153" s="167"/>
      <c r="C153" s="167" t="s">
        <v>633</v>
      </c>
      <c r="D153" s="167" t="s">
        <v>634</v>
      </c>
      <c r="E153" s="167" t="s">
        <v>683</v>
      </c>
      <c r="F153" s="167" t="s">
        <v>617</v>
      </c>
      <c r="G153" s="167" t="s">
        <v>670</v>
      </c>
      <c r="H153" s="167" t="s">
        <v>619</v>
      </c>
      <c r="I153" s="167" t="s">
        <v>613</v>
      </c>
      <c r="J153" s="167" t="s">
        <v>684</v>
      </c>
    </row>
    <row r="154" ht="22.5" spans="1:10">
      <c r="A154" s="168"/>
      <c r="B154" s="167"/>
      <c r="C154" s="167" t="s">
        <v>633</v>
      </c>
      <c r="D154" s="167" t="s">
        <v>724</v>
      </c>
      <c r="E154" s="167" t="s">
        <v>919</v>
      </c>
      <c r="F154" s="167" t="s">
        <v>610</v>
      </c>
      <c r="G154" s="167" t="s">
        <v>670</v>
      </c>
      <c r="H154" s="167" t="s">
        <v>619</v>
      </c>
      <c r="I154" s="167" t="s">
        <v>613</v>
      </c>
      <c r="J154" s="167" t="s">
        <v>920</v>
      </c>
    </row>
    <row r="155" spans="1:10">
      <c r="A155" s="168"/>
      <c r="B155" s="167"/>
      <c r="C155" s="167" t="s">
        <v>637</v>
      </c>
      <c r="D155" s="167" t="s">
        <v>638</v>
      </c>
      <c r="E155" s="167" t="s">
        <v>685</v>
      </c>
      <c r="F155" s="167" t="s">
        <v>617</v>
      </c>
      <c r="G155" s="167" t="s">
        <v>670</v>
      </c>
      <c r="H155" s="167" t="s">
        <v>619</v>
      </c>
      <c r="I155" s="167" t="s">
        <v>613</v>
      </c>
      <c r="J155" s="167" t="s">
        <v>685</v>
      </c>
    </row>
    <row r="156" ht="22.5" spans="1:10">
      <c r="A156" s="168" t="s">
        <v>501</v>
      </c>
      <c r="B156" s="167" t="s">
        <v>921</v>
      </c>
      <c r="C156" s="167" t="s">
        <v>607</v>
      </c>
      <c r="D156" s="167" t="s">
        <v>608</v>
      </c>
      <c r="E156" s="167" t="s">
        <v>922</v>
      </c>
      <c r="F156" s="167" t="s">
        <v>610</v>
      </c>
      <c r="G156" s="167" t="s">
        <v>923</v>
      </c>
      <c r="H156" s="167" t="s">
        <v>612</v>
      </c>
      <c r="I156" s="167" t="s">
        <v>613</v>
      </c>
      <c r="J156" s="167" t="s">
        <v>924</v>
      </c>
    </row>
    <row r="157" ht="22.5" spans="1:10">
      <c r="A157" s="168"/>
      <c r="B157" s="167"/>
      <c r="C157" s="167" t="s">
        <v>607</v>
      </c>
      <c r="D157" s="167" t="s">
        <v>615</v>
      </c>
      <c r="E157" s="167" t="s">
        <v>925</v>
      </c>
      <c r="F157" s="167" t="s">
        <v>617</v>
      </c>
      <c r="G157" s="167" t="s">
        <v>618</v>
      </c>
      <c r="H157" s="167" t="s">
        <v>619</v>
      </c>
      <c r="I157" s="167" t="s">
        <v>613</v>
      </c>
      <c r="J157" s="167" t="s">
        <v>926</v>
      </c>
    </row>
    <row r="158" ht="22.5" spans="1:10">
      <c r="A158" s="168"/>
      <c r="B158" s="167"/>
      <c r="C158" s="167" t="s">
        <v>607</v>
      </c>
      <c r="D158" s="167" t="s">
        <v>621</v>
      </c>
      <c r="E158" s="167" t="s">
        <v>927</v>
      </c>
      <c r="F158" s="167" t="s">
        <v>623</v>
      </c>
      <c r="G158" s="167" t="s">
        <v>674</v>
      </c>
      <c r="H158" s="167" t="s">
        <v>679</v>
      </c>
      <c r="I158" s="167" t="s">
        <v>613</v>
      </c>
      <c r="J158" s="167" t="s">
        <v>926</v>
      </c>
    </row>
    <row r="159" spans="1:10">
      <c r="A159" s="168"/>
      <c r="B159" s="167"/>
      <c r="C159" s="167" t="s">
        <v>607</v>
      </c>
      <c r="D159" s="167" t="s">
        <v>621</v>
      </c>
      <c r="E159" s="167" t="s">
        <v>928</v>
      </c>
      <c r="F159" s="167" t="s">
        <v>610</v>
      </c>
      <c r="G159" s="167" t="s">
        <v>929</v>
      </c>
      <c r="H159" s="167" t="s">
        <v>679</v>
      </c>
      <c r="I159" s="167" t="s">
        <v>613</v>
      </c>
      <c r="J159" s="167" t="s">
        <v>930</v>
      </c>
    </row>
    <row r="160" ht="22.5" spans="1:10">
      <c r="A160" s="168"/>
      <c r="B160" s="167"/>
      <c r="C160" s="167" t="s">
        <v>607</v>
      </c>
      <c r="D160" s="167" t="s">
        <v>628</v>
      </c>
      <c r="E160" s="167" t="s">
        <v>629</v>
      </c>
      <c r="F160" s="167" t="s">
        <v>610</v>
      </c>
      <c r="G160" s="167" t="s">
        <v>931</v>
      </c>
      <c r="H160" s="167" t="s">
        <v>631</v>
      </c>
      <c r="I160" s="167" t="s">
        <v>613</v>
      </c>
      <c r="J160" s="167" t="s">
        <v>932</v>
      </c>
    </row>
    <row r="161" ht="22.5" spans="1:10">
      <c r="A161" s="168"/>
      <c r="B161" s="167"/>
      <c r="C161" s="167" t="s">
        <v>633</v>
      </c>
      <c r="D161" s="167" t="s">
        <v>634</v>
      </c>
      <c r="E161" s="167" t="s">
        <v>933</v>
      </c>
      <c r="F161" s="167" t="s">
        <v>617</v>
      </c>
      <c r="G161" s="167" t="s">
        <v>618</v>
      </c>
      <c r="H161" s="167" t="s">
        <v>619</v>
      </c>
      <c r="I161" s="167" t="s">
        <v>613</v>
      </c>
      <c r="J161" s="167" t="s">
        <v>934</v>
      </c>
    </row>
    <row r="162" ht="22.5" spans="1:10">
      <c r="A162" s="168"/>
      <c r="B162" s="167"/>
      <c r="C162" s="167" t="s">
        <v>637</v>
      </c>
      <c r="D162" s="167" t="s">
        <v>638</v>
      </c>
      <c r="E162" s="167" t="s">
        <v>935</v>
      </c>
      <c r="F162" s="167" t="s">
        <v>617</v>
      </c>
      <c r="G162" s="167" t="s">
        <v>618</v>
      </c>
      <c r="H162" s="167" t="s">
        <v>619</v>
      </c>
      <c r="I162" s="167" t="s">
        <v>626</v>
      </c>
      <c r="J162" s="167" t="s">
        <v>936</v>
      </c>
    </row>
    <row r="163" spans="1:10">
      <c r="A163" s="168" t="s">
        <v>482</v>
      </c>
      <c r="B163" s="167" t="s">
        <v>937</v>
      </c>
      <c r="C163" s="167" t="s">
        <v>607</v>
      </c>
      <c r="D163" s="167" t="s">
        <v>608</v>
      </c>
      <c r="E163" s="167" t="s">
        <v>938</v>
      </c>
      <c r="F163" s="167" t="s">
        <v>610</v>
      </c>
      <c r="G163" s="167" t="s">
        <v>674</v>
      </c>
      <c r="H163" s="167" t="s">
        <v>643</v>
      </c>
      <c r="I163" s="167" t="s">
        <v>613</v>
      </c>
      <c r="J163" s="167" t="s">
        <v>939</v>
      </c>
    </row>
    <row r="164" ht="22.5" spans="1:10">
      <c r="A164" s="168"/>
      <c r="B164" s="167"/>
      <c r="C164" s="167" t="s">
        <v>607</v>
      </c>
      <c r="D164" s="167" t="s">
        <v>608</v>
      </c>
      <c r="E164" s="167" t="s">
        <v>940</v>
      </c>
      <c r="F164" s="167" t="s">
        <v>610</v>
      </c>
      <c r="G164" s="167" t="s">
        <v>91</v>
      </c>
      <c r="H164" s="167" t="s">
        <v>643</v>
      </c>
      <c r="I164" s="167" t="s">
        <v>613</v>
      </c>
      <c r="J164" s="167" t="s">
        <v>941</v>
      </c>
    </row>
    <row r="165" ht="22.5" spans="1:10">
      <c r="A165" s="168"/>
      <c r="B165" s="167"/>
      <c r="C165" s="167" t="s">
        <v>607</v>
      </c>
      <c r="D165" s="167" t="s">
        <v>608</v>
      </c>
      <c r="E165" s="167" t="s">
        <v>942</v>
      </c>
      <c r="F165" s="167" t="s">
        <v>610</v>
      </c>
      <c r="G165" s="167" t="s">
        <v>943</v>
      </c>
      <c r="H165" s="167" t="s">
        <v>612</v>
      </c>
      <c r="I165" s="167" t="s">
        <v>613</v>
      </c>
      <c r="J165" s="167" t="s">
        <v>944</v>
      </c>
    </row>
    <row r="166" ht="22.5" spans="1:10">
      <c r="A166" s="168"/>
      <c r="B166" s="167"/>
      <c r="C166" s="167" t="s">
        <v>607</v>
      </c>
      <c r="D166" s="167" t="s">
        <v>608</v>
      </c>
      <c r="E166" s="167" t="s">
        <v>945</v>
      </c>
      <c r="F166" s="167" t="s">
        <v>610</v>
      </c>
      <c r="G166" s="167" t="s">
        <v>946</v>
      </c>
      <c r="H166" s="167" t="s">
        <v>612</v>
      </c>
      <c r="I166" s="167" t="s">
        <v>613</v>
      </c>
      <c r="J166" s="167" t="s">
        <v>947</v>
      </c>
    </row>
    <row r="167" ht="22.5" spans="1:10">
      <c r="A167" s="168"/>
      <c r="B167" s="167"/>
      <c r="C167" s="167" t="s">
        <v>607</v>
      </c>
      <c r="D167" s="167" t="s">
        <v>608</v>
      </c>
      <c r="E167" s="167" t="s">
        <v>948</v>
      </c>
      <c r="F167" s="167" t="s">
        <v>610</v>
      </c>
      <c r="G167" s="167" t="s">
        <v>949</v>
      </c>
      <c r="H167" s="167" t="s">
        <v>612</v>
      </c>
      <c r="I167" s="167" t="s">
        <v>613</v>
      </c>
      <c r="J167" s="167" t="s">
        <v>950</v>
      </c>
    </row>
    <row r="168" ht="78.75" spans="1:10">
      <c r="A168" s="168"/>
      <c r="B168" s="167"/>
      <c r="C168" s="167" t="s">
        <v>607</v>
      </c>
      <c r="D168" s="167" t="s">
        <v>615</v>
      </c>
      <c r="E168" s="167" t="s">
        <v>951</v>
      </c>
      <c r="F168" s="167" t="s">
        <v>617</v>
      </c>
      <c r="G168" s="167" t="s">
        <v>670</v>
      </c>
      <c r="H168" s="167" t="s">
        <v>619</v>
      </c>
      <c r="I168" s="167" t="s">
        <v>613</v>
      </c>
      <c r="J168" s="167" t="s">
        <v>952</v>
      </c>
    </row>
    <row r="169" ht="22.5" spans="1:10">
      <c r="A169" s="168"/>
      <c r="B169" s="167"/>
      <c r="C169" s="167" t="s">
        <v>607</v>
      </c>
      <c r="D169" s="167" t="s">
        <v>615</v>
      </c>
      <c r="E169" s="167" t="s">
        <v>953</v>
      </c>
      <c r="F169" s="167" t="s">
        <v>617</v>
      </c>
      <c r="G169" s="167" t="s">
        <v>618</v>
      </c>
      <c r="H169" s="167" t="s">
        <v>619</v>
      </c>
      <c r="I169" s="167" t="s">
        <v>626</v>
      </c>
      <c r="J169" s="167" t="s">
        <v>954</v>
      </c>
    </row>
    <row r="170" ht="78.75" spans="1:10">
      <c r="A170" s="168"/>
      <c r="B170" s="167"/>
      <c r="C170" s="167" t="s">
        <v>607</v>
      </c>
      <c r="D170" s="167" t="s">
        <v>621</v>
      </c>
      <c r="E170" s="167" t="s">
        <v>955</v>
      </c>
      <c r="F170" s="167" t="s">
        <v>623</v>
      </c>
      <c r="G170" s="167" t="s">
        <v>956</v>
      </c>
      <c r="H170" s="167" t="s">
        <v>625</v>
      </c>
      <c r="I170" s="167" t="s">
        <v>626</v>
      </c>
      <c r="J170" s="167" t="s">
        <v>952</v>
      </c>
    </row>
    <row r="171" ht="22.5" spans="1:10">
      <c r="A171" s="168"/>
      <c r="B171" s="167"/>
      <c r="C171" s="167" t="s">
        <v>607</v>
      </c>
      <c r="D171" s="167" t="s">
        <v>628</v>
      </c>
      <c r="E171" s="167" t="s">
        <v>629</v>
      </c>
      <c r="F171" s="167" t="s">
        <v>610</v>
      </c>
      <c r="G171" s="167" t="s">
        <v>957</v>
      </c>
      <c r="H171" s="167" t="s">
        <v>631</v>
      </c>
      <c r="I171" s="167" t="s">
        <v>613</v>
      </c>
      <c r="J171" s="167" t="s">
        <v>958</v>
      </c>
    </row>
    <row r="172" ht="22.5" spans="1:10">
      <c r="A172" s="168"/>
      <c r="B172" s="167"/>
      <c r="C172" s="167" t="s">
        <v>633</v>
      </c>
      <c r="D172" s="167" t="s">
        <v>634</v>
      </c>
      <c r="E172" s="167" t="s">
        <v>959</v>
      </c>
      <c r="F172" s="167" t="s">
        <v>617</v>
      </c>
      <c r="G172" s="167" t="s">
        <v>670</v>
      </c>
      <c r="H172" s="167" t="s">
        <v>619</v>
      </c>
      <c r="I172" s="167" t="s">
        <v>626</v>
      </c>
      <c r="J172" s="167" t="s">
        <v>960</v>
      </c>
    </row>
    <row r="173" ht="33.75" spans="1:10">
      <c r="A173" s="168"/>
      <c r="B173" s="167"/>
      <c r="C173" s="167" t="s">
        <v>633</v>
      </c>
      <c r="D173" s="167" t="s">
        <v>634</v>
      </c>
      <c r="E173" s="167" t="s">
        <v>961</v>
      </c>
      <c r="F173" s="167" t="s">
        <v>617</v>
      </c>
      <c r="G173" s="167" t="s">
        <v>670</v>
      </c>
      <c r="H173" s="167" t="s">
        <v>619</v>
      </c>
      <c r="I173" s="167" t="s">
        <v>626</v>
      </c>
      <c r="J173" s="167" t="s">
        <v>962</v>
      </c>
    </row>
    <row r="174" ht="22.5" spans="1:10">
      <c r="A174" s="168"/>
      <c r="B174" s="167"/>
      <c r="C174" s="167" t="s">
        <v>637</v>
      </c>
      <c r="D174" s="167" t="s">
        <v>638</v>
      </c>
      <c r="E174" s="167" t="s">
        <v>963</v>
      </c>
      <c r="F174" s="167" t="s">
        <v>617</v>
      </c>
      <c r="G174" s="167" t="s">
        <v>670</v>
      </c>
      <c r="H174" s="167" t="s">
        <v>619</v>
      </c>
      <c r="I174" s="167" t="s">
        <v>626</v>
      </c>
      <c r="J174" s="167" t="s">
        <v>964</v>
      </c>
    </row>
    <row r="175" ht="22.5" spans="1:10">
      <c r="A175" s="168"/>
      <c r="B175" s="167"/>
      <c r="C175" s="167" t="s">
        <v>637</v>
      </c>
      <c r="D175" s="167" t="s">
        <v>638</v>
      </c>
      <c r="E175" s="167" t="s">
        <v>965</v>
      </c>
      <c r="F175" s="167" t="s">
        <v>617</v>
      </c>
      <c r="G175" s="167" t="s">
        <v>670</v>
      </c>
      <c r="H175" s="167" t="s">
        <v>619</v>
      </c>
      <c r="I175" s="167" t="s">
        <v>626</v>
      </c>
      <c r="J175" s="167" t="s">
        <v>966</v>
      </c>
    </row>
    <row r="176" ht="22.5" spans="1:10">
      <c r="A176" s="168" t="s">
        <v>577</v>
      </c>
      <c r="B176" s="167" t="s">
        <v>967</v>
      </c>
      <c r="C176" s="167" t="s">
        <v>607</v>
      </c>
      <c r="D176" s="167" t="s">
        <v>608</v>
      </c>
      <c r="E176" s="167" t="s">
        <v>968</v>
      </c>
      <c r="F176" s="167" t="s">
        <v>617</v>
      </c>
      <c r="G176" s="167" t="s">
        <v>670</v>
      </c>
      <c r="H176" s="167" t="s">
        <v>619</v>
      </c>
      <c r="I176" s="167" t="s">
        <v>626</v>
      </c>
      <c r="J176" s="167" t="s">
        <v>969</v>
      </c>
    </row>
    <row r="177" ht="22.5" spans="1:10">
      <c r="A177" s="168"/>
      <c r="B177" s="167"/>
      <c r="C177" s="167" t="s">
        <v>607</v>
      </c>
      <c r="D177" s="167" t="s">
        <v>615</v>
      </c>
      <c r="E177" s="167" t="s">
        <v>970</v>
      </c>
      <c r="F177" s="167" t="s">
        <v>617</v>
      </c>
      <c r="G177" s="167" t="s">
        <v>618</v>
      </c>
      <c r="H177" s="167" t="s">
        <v>619</v>
      </c>
      <c r="I177" s="167" t="s">
        <v>626</v>
      </c>
      <c r="J177" s="167" t="s">
        <v>971</v>
      </c>
    </row>
    <row r="178" ht="22.5" spans="1:10">
      <c r="A178" s="168"/>
      <c r="B178" s="167"/>
      <c r="C178" s="167" t="s">
        <v>607</v>
      </c>
      <c r="D178" s="167" t="s">
        <v>621</v>
      </c>
      <c r="E178" s="167" t="s">
        <v>972</v>
      </c>
      <c r="F178" s="167" t="s">
        <v>623</v>
      </c>
      <c r="G178" s="167" t="s">
        <v>973</v>
      </c>
      <c r="H178" s="167" t="s">
        <v>625</v>
      </c>
      <c r="I178" s="167" t="s">
        <v>626</v>
      </c>
      <c r="J178" s="167" t="s">
        <v>974</v>
      </c>
    </row>
    <row r="179" ht="22.5" spans="1:10">
      <c r="A179" s="168"/>
      <c r="B179" s="167"/>
      <c r="C179" s="167" t="s">
        <v>607</v>
      </c>
      <c r="D179" s="167" t="s">
        <v>621</v>
      </c>
      <c r="E179" s="167" t="s">
        <v>975</v>
      </c>
      <c r="F179" s="167" t="s">
        <v>623</v>
      </c>
      <c r="G179" s="167" t="s">
        <v>976</v>
      </c>
      <c r="H179" s="167" t="s">
        <v>625</v>
      </c>
      <c r="I179" s="167" t="s">
        <v>626</v>
      </c>
      <c r="J179" s="167" t="s">
        <v>977</v>
      </c>
    </row>
    <row r="180" ht="22.5" spans="1:10">
      <c r="A180" s="168"/>
      <c r="B180" s="167"/>
      <c r="C180" s="167" t="s">
        <v>607</v>
      </c>
      <c r="D180" s="167" t="s">
        <v>621</v>
      </c>
      <c r="E180" s="167" t="s">
        <v>978</v>
      </c>
      <c r="F180" s="167" t="s">
        <v>623</v>
      </c>
      <c r="G180" s="167" t="s">
        <v>979</v>
      </c>
      <c r="H180" s="167" t="s">
        <v>625</v>
      </c>
      <c r="I180" s="167" t="s">
        <v>626</v>
      </c>
      <c r="J180" s="167" t="s">
        <v>980</v>
      </c>
    </row>
    <row r="181" ht="22.5" spans="1:10">
      <c r="A181" s="168"/>
      <c r="B181" s="167"/>
      <c r="C181" s="167" t="s">
        <v>607</v>
      </c>
      <c r="D181" s="167" t="s">
        <v>621</v>
      </c>
      <c r="E181" s="167" t="s">
        <v>981</v>
      </c>
      <c r="F181" s="167" t="s">
        <v>623</v>
      </c>
      <c r="G181" s="167" t="s">
        <v>982</v>
      </c>
      <c r="H181" s="167" t="s">
        <v>625</v>
      </c>
      <c r="I181" s="167" t="s">
        <v>626</v>
      </c>
      <c r="J181" s="167" t="s">
        <v>983</v>
      </c>
    </row>
    <row r="182" spans="1:10">
      <c r="A182" s="168"/>
      <c r="B182" s="167"/>
      <c r="C182" s="167" t="s">
        <v>607</v>
      </c>
      <c r="D182" s="167" t="s">
        <v>628</v>
      </c>
      <c r="E182" s="167" t="s">
        <v>742</v>
      </c>
      <c r="F182" s="167" t="s">
        <v>610</v>
      </c>
      <c r="G182" s="167" t="s">
        <v>702</v>
      </c>
      <c r="H182" s="167" t="s">
        <v>631</v>
      </c>
      <c r="I182" s="167" t="s">
        <v>613</v>
      </c>
      <c r="J182" s="167" t="s">
        <v>984</v>
      </c>
    </row>
    <row r="183" ht="22.5" spans="1:10">
      <c r="A183" s="168"/>
      <c r="B183" s="167"/>
      <c r="C183" s="167" t="s">
        <v>633</v>
      </c>
      <c r="D183" s="167" t="s">
        <v>634</v>
      </c>
      <c r="E183" s="167" t="s">
        <v>985</v>
      </c>
      <c r="F183" s="167" t="s">
        <v>623</v>
      </c>
      <c r="G183" s="167" t="s">
        <v>87</v>
      </c>
      <c r="H183" s="167" t="s">
        <v>619</v>
      </c>
      <c r="I183" s="167" t="s">
        <v>626</v>
      </c>
      <c r="J183" s="167" t="s">
        <v>986</v>
      </c>
    </row>
    <row r="184" ht="22.5" spans="1:10">
      <c r="A184" s="168"/>
      <c r="B184" s="167"/>
      <c r="C184" s="167" t="s">
        <v>637</v>
      </c>
      <c r="D184" s="167" t="s">
        <v>638</v>
      </c>
      <c r="E184" s="167" t="s">
        <v>987</v>
      </c>
      <c r="F184" s="167" t="s">
        <v>617</v>
      </c>
      <c r="G184" s="167" t="s">
        <v>618</v>
      </c>
      <c r="H184" s="167" t="s">
        <v>619</v>
      </c>
      <c r="I184" s="167" t="s">
        <v>626</v>
      </c>
      <c r="J184" s="167" t="s">
        <v>988</v>
      </c>
    </row>
    <row r="185" ht="22.5" spans="1:10">
      <c r="A185" s="168" t="s">
        <v>505</v>
      </c>
      <c r="B185" s="167" t="s">
        <v>989</v>
      </c>
      <c r="C185" s="167" t="s">
        <v>607</v>
      </c>
      <c r="D185" s="167" t="s">
        <v>608</v>
      </c>
      <c r="E185" s="167" t="s">
        <v>990</v>
      </c>
      <c r="F185" s="167" t="s">
        <v>610</v>
      </c>
      <c r="G185" s="167" t="s">
        <v>97</v>
      </c>
      <c r="H185" s="167" t="s">
        <v>643</v>
      </c>
      <c r="I185" s="167" t="s">
        <v>613</v>
      </c>
      <c r="J185" s="167" t="s">
        <v>991</v>
      </c>
    </row>
    <row r="186" ht="22.5" spans="1:10">
      <c r="A186" s="168"/>
      <c r="B186" s="167"/>
      <c r="C186" s="167" t="s">
        <v>607</v>
      </c>
      <c r="D186" s="167" t="s">
        <v>608</v>
      </c>
      <c r="E186" s="167" t="s">
        <v>992</v>
      </c>
      <c r="F186" s="167" t="s">
        <v>610</v>
      </c>
      <c r="G186" s="167" t="s">
        <v>993</v>
      </c>
      <c r="H186" s="167" t="s">
        <v>994</v>
      </c>
      <c r="I186" s="167" t="s">
        <v>613</v>
      </c>
      <c r="J186" s="167" t="s">
        <v>995</v>
      </c>
    </row>
    <row r="187" ht="22.5" spans="1:10">
      <c r="A187" s="168"/>
      <c r="B187" s="167"/>
      <c r="C187" s="167" t="s">
        <v>607</v>
      </c>
      <c r="D187" s="167" t="s">
        <v>608</v>
      </c>
      <c r="E187" s="167" t="s">
        <v>996</v>
      </c>
      <c r="F187" s="167" t="s">
        <v>610</v>
      </c>
      <c r="G187" s="167" t="s">
        <v>997</v>
      </c>
      <c r="H187" s="167" t="s">
        <v>994</v>
      </c>
      <c r="I187" s="167" t="s">
        <v>613</v>
      </c>
      <c r="J187" s="167" t="s">
        <v>998</v>
      </c>
    </row>
    <row r="188" ht="22.5" spans="1:10">
      <c r="A188" s="168"/>
      <c r="B188" s="167"/>
      <c r="C188" s="167" t="s">
        <v>607</v>
      </c>
      <c r="D188" s="167" t="s">
        <v>615</v>
      </c>
      <c r="E188" s="167" t="s">
        <v>999</v>
      </c>
      <c r="F188" s="167" t="s">
        <v>617</v>
      </c>
      <c r="G188" s="167" t="s">
        <v>670</v>
      </c>
      <c r="H188" s="167" t="s">
        <v>619</v>
      </c>
      <c r="I188" s="167" t="s">
        <v>613</v>
      </c>
      <c r="J188" s="167" t="s">
        <v>1000</v>
      </c>
    </row>
    <row r="189" ht="22.5" spans="1:10">
      <c r="A189" s="168"/>
      <c r="B189" s="167"/>
      <c r="C189" s="167" t="s">
        <v>607</v>
      </c>
      <c r="D189" s="167" t="s">
        <v>621</v>
      </c>
      <c r="E189" s="167" t="s">
        <v>1001</v>
      </c>
      <c r="F189" s="167" t="s">
        <v>610</v>
      </c>
      <c r="G189" s="167" t="s">
        <v>1002</v>
      </c>
      <c r="H189" s="167" t="s">
        <v>679</v>
      </c>
      <c r="I189" s="167" t="s">
        <v>613</v>
      </c>
      <c r="J189" s="167" t="s">
        <v>1003</v>
      </c>
    </row>
    <row r="190" ht="22.5" spans="1:10">
      <c r="A190" s="168"/>
      <c r="B190" s="167"/>
      <c r="C190" s="167" t="s">
        <v>607</v>
      </c>
      <c r="D190" s="167" t="s">
        <v>621</v>
      </c>
      <c r="E190" s="167" t="s">
        <v>1004</v>
      </c>
      <c r="F190" s="167" t="s">
        <v>610</v>
      </c>
      <c r="G190" s="167" t="s">
        <v>1002</v>
      </c>
      <c r="H190" s="167" t="s">
        <v>625</v>
      </c>
      <c r="I190" s="167" t="s">
        <v>613</v>
      </c>
      <c r="J190" s="167" t="s">
        <v>1005</v>
      </c>
    </row>
    <row r="191" spans="1:10">
      <c r="A191" s="168"/>
      <c r="B191" s="167"/>
      <c r="C191" s="167" t="s">
        <v>607</v>
      </c>
      <c r="D191" s="167" t="s">
        <v>621</v>
      </c>
      <c r="E191" s="167" t="s">
        <v>1006</v>
      </c>
      <c r="F191" s="167" t="s">
        <v>610</v>
      </c>
      <c r="G191" s="167" t="s">
        <v>1002</v>
      </c>
      <c r="H191" s="167" t="s">
        <v>625</v>
      </c>
      <c r="I191" s="167" t="s">
        <v>613</v>
      </c>
      <c r="J191" s="167" t="s">
        <v>1007</v>
      </c>
    </row>
    <row r="192" ht="22.5" spans="1:10">
      <c r="A192" s="168"/>
      <c r="B192" s="167"/>
      <c r="C192" s="167" t="s">
        <v>607</v>
      </c>
      <c r="D192" s="167" t="s">
        <v>621</v>
      </c>
      <c r="E192" s="167" t="s">
        <v>1008</v>
      </c>
      <c r="F192" s="167" t="s">
        <v>610</v>
      </c>
      <c r="G192" s="167" t="s">
        <v>1002</v>
      </c>
      <c r="H192" s="167" t="s">
        <v>625</v>
      </c>
      <c r="I192" s="167" t="s">
        <v>613</v>
      </c>
      <c r="J192" s="167" t="s">
        <v>1009</v>
      </c>
    </row>
    <row r="193" spans="1:10">
      <c r="A193" s="168"/>
      <c r="B193" s="167"/>
      <c r="C193" s="167" t="s">
        <v>607</v>
      </c>
      <c r="D193" s="167" t="s">
        <v>628</v>
      </c>
      <c r="E193" s="167" t="s">
        <v>629</v>
      </c>
      <c r="F193" s="167" t="s">
        <v>610</v>
      </c>
      <c r="G193" s="167" t="s">
        <v>702</v>
      </c>
      <c r="H193" s="167" t="s">
        <v>631</v>
      </c>
      <c r="I193" s="167" t="s">
        <v>613</v>
      </c>
      <c r="J193" s="167" t="s">
        <v>682</v>
      </c>
    </row>
    <row r="194" ht="22.5" spans="1:10">
      <c r="A194" s="168"/>
      <c r="B194" s="167"/>
      <c r="C194" s="167" t="s">
        <v>633</v>
      </c>
      <c r="D194" s="167" t="s">
        <v>634</v>
      </c>
      <c r="E194" s="167" t="s">
        <v>1010</v>
      </c>
      <c r="F194" s="167" t="s">
        <v>617</v>
      </c>
      <c r="G194" s="167" t="s">
        <v>670</v>
      </c>
      <c r="H194" s="167" t="s">
        <v>619</v>
      </c>
      <c r="I194" s="167" t="s">
        <v>613</v>
      </c>
      <c r="J194" s="167" t="s">
        <v>1011</v>
      </c>
    </row>
    <row r="195" ht="22.5" spans="1:10">
      <c r="A195" s="168"/>
      <c r="B195" s="167"/>
      <c r="C195" s="167" t="s">
        <v>633</v>
      </c>
      <c r="D195" s="167" t="s">
        <v>749</v>
      </c>
      <c r="E195" s="167" t="s">
        <v>1012</v>
      </c>
      <c r="F195" s="167" t="s">
        <v>617</v>
      </c>
      <c r="G195" s="167" t="s">
        <v>618</v>
      </c>
      <c r="H195" s="167" t="s">
        <v>619</v>
      </c>
      <c r="I195" s="167" t="s">
        <v>613</v>
      </c>
      <c r="J195" s="167" t="s">
        <v>1013</v>
      </c>
    </row>
    <row r="196" ht="22.5" spans="1:10">
      <c r="A196" s="168"/>
      <c r="B196" s="167"/>
      <c r="C196" s="167" t="s">
        <v>633</v>
      </c>
      <c r="D196" s="167" t="s">
        <v>724</v>
      </c>
      <c r="E196" s="167" t="s">
        <v>1014</v>
      </c>
      <c r="F196" s="167" t="s">
        <v>617</v>
      </c>
      <c r="G196" s="167" t="s">
        <v>670</v>
      </c>
      <c r="H196" s="167" t="s">
        <v>619</v>
      </c>
      <c r="I196" s="167" t="s">
        <v>613</v>
      </c>
      <c r="J196" s="167" t="s">
        <v>1015</v>
      </c>
    </row>
    <row r="197" spans="1:10">
      <c r="A197" s="168"/>
      <c r="B197" s="167"/>
      <c r="C197" s="167" t="s">
        <v>637</v>
      </c>
      <c r="D197" s="167" t="s">
        <v>638</v>
      </c>
      <c r="E197" s="167" t="s">
        <v>875</v>
      </c>
      <c r="F197" s="167" t="s">
        <v>617</v>
      </c>
      <c r="G197" s="167" t="s">
        <v>618</v>
      </c>
      <c r="H197" s="167" t="s">
        <v>619</v>
      </c>
      <c r="I197" s="167" t="s">
        <v>613</v>
      </c>
      <c r="J197" s="167" t="s">
        <v>876</v>
      </c>
    </row>
    <row r="198" spans="1:10">
      <c r="A198" s="168" t="s">
        <v>587</v>
      </c>
      <c r="B198" s="167" t="s">
        <v>1016</v>
      </c>
      <c r="C198" s="167" t="s">
        <v>607</v>
      </c>
      <c r="D198" s="167" t="s">
        <v>608</v>
      </c>
      <c r="E198" s="167" t="s">
        <v>1017</v>
      </c>
      <c r="F198" s="167" t="s">
        <v>610</v>
      </c>
      <c r="G198" s="167" t="s">
        <v>1018</v>
      </c>
      <c r="H198" s="167" t="s">
        <v>1019</v>
      </c>
      <c r="I198" s="167" t="s">
        <v>613</v>
      </c>
      <c r="J198" s="167" t="s">
        <v>1020</v>
      </c>
    </row>
    <row r="199" spans="1:10">
      <c r="A199" s="168"/>
      <c r="B199" s="167"/>
      <c r="C199" s="167" t="s">
        <v>607</v>
      </c>
      <c r="D199" s="167" t="s">
        <v>608</v>
      </c>
      <c r="E199" s="167" t="s">
        <v>1021</v>
      </c>
      <c r="F199" s="167" t="s">
        <v>610</v>
      </c>
      <c r="G199" s="167" t="s">
        <v>1022</v>
      </c>
      <c r="H199" s="167" t="s">
        <v>1023</v>
      </c>
      <c r="I199" s="167" t="s">
        <v>613</v>
      </c>
      <c r="J199" s="167" t="s">
        <v>1024</v>
      </c>
    </row>
    <row r="200" ht="22.5" spans="1:10">
      <c r="A200" s="168"/>
      <c r="B200" s="167"/>
      <c r="C200" s="167" t="s">
        <v>607</v>
      </c>
      <c r="D200" s="167" t="s">
        <v>615</v>
      </c>
      <c r="E200" s="167" t="s">
        <v>1025</v>
      </c>
      <c r="F200" s="167" t="s">
        <v>617</v>
      </c>
      <c r="G200" s="167" t="s">
        <v>670</v>
      </c>
      <c r="H200" s="167" t="s">
        <v>619</v>
      </c>
      <c r="I200" s="167" t="s">
        <v>626</v>
      </c>
      <c r="J200" s="167" t="s">
        <v>1026</v>
      </c>
    </row>
    <row r="201" ht="22.5" spans="1:10">
      <c r="A201" s="168"/>
      <c r="B201" s="167"/>
      <c r="C201" s="167" t="s">
        <v>607</v>
      </c>
      <c r="D201" s="167" t="s">
        <v>621</v>
      </c>
      <c r="E201" s="167" t="s">
        <v>1027</v>
      </c>
      <c r="F201" s="167" t="s">
        <v>610</v>
      </c>
      <c r="G201" s="167" t="s">
        <v>1028</v>
      </c>
      <c r="H201" s="167" t="s">
        <v>625</v>
      </c>
      <c r="I201" s="167" t="s">
        <v>613</v>
      </c>
      <c r="J201" s="167" t="s">
        <v>1029</v>
      </c>
    </row>
    <row r="202" spans="1:10">
      <c r="A202" s="168"/>
      <c r="B202" s="167"/>
      <c r="C202" s="167" t="s">
        <v>607</v>
      </c>
      <c r="D202" s="167" t="s">
        <v>628</v>
      </c>
      <c r="E202" s="167" t="s">
        <v>629</v>
      </c>
      <c r="F202" s="167" t="s">
        <v>610</v>
      </c>
      <c r="G202" s="167" t="s">
        <v>1030</v>
      </c>
      <c r="H202" s="167" t="s">
        <v>631</v>
      </c>
      <c r="I202" s="167" t="s">
        <v>613</v>
      </c>
      <c r="J202" s="167" t="s">
        <v>632</v>
      </c>
    </row>
    <row r="203" ht="22.5" spans="1:10">
      <c r="A203" s="168"/>
      <c r="B203" s="167"/>
      <c r="C203" s="167" t="s">
        <v>633</v>
      </c>
      <c r="D203" s="167" t="s">
        <v>634</v>
      </c>
      <c r="E203" s="167" t="s">
        <v>1031</v>
      </c>
      <c r="F203" s="167" t="s">
        <v>617</v>
      </c>
      <c r="G203" s="167" t="s">
        <v>670</v>
      </c>
      <c r="H203" s="167" t="s">
        <v>619</v>
      </c>
      <c r="I203" s="167" t="s">
        <v>626</v>
      </c>
      <c r="J203" s="167" t="s">
        <v>1032</v>
      </c>
    </row>
    <row r="204" spans="1:10">
      <c r="A204" s="168"/>
      <c r="B204" s="167"/>
      <c r="C204" s="167" t="s">
        <v>637</v>
      </c>
      <c r="D204" s="167" t="s">
        <v>638</v>
      </c>
      <c r="E204" s="167" t="s">
        <v>831</v>
      </c>
      <c r="F204" s="167" t="s">
        <v>617</v>
      </c>
      <c r="G204" s="167" t="s">
        <v>670</v>
      </c>
      <c r="H204" s="167" t="s">
        <v>619</v>
      </c>
      <c r="I204" s="167" t="s">
        <v>626</v>
      </c>
      <c r="J204" s="167" t="s">
        <v>1033</v>
      </c>
    </row>
    <row r="205" spans="1:10">
      <c r="A205" s="168" t="s">
        <v>439</v>
      </c>
      <c r="B205" s="167" t="s">
        <v>1034</v>
      </c>
      <c r="C205" s="167" t="s">
        <v>607</v>
      </c>
      <c r="D205" s="167" t="s">
        <v>608</v>
      </c>
      <c r="E205" s="167" t="s">
        <v>1035</v>
      </c>
      <c r="F205" s="167" t="s">
        <v>610</v>
      </c>
      <c r="G205" s="167" t="s">
        <v>775</v>
      </c>
      <c r="H205" s="167" t="s">
        <v>643</v>
      </c>
      <c r="I205" s="167" t="s">
        <v>613</v>
      </c>
      <c r="J205" s="167" t="s">
        <v>1036</v>
      </c>
    </row>
    <row r="206" ht="22.5" spans="1:10">
      <c r="A206" s="168"/>
      <c r="B206" s="167"/>
      <c r="C206" s="167" t="s">
        <v>607</v>
      </c>
      <c r="D206" s="167" t="s">
        <v>608</v>
      </c>
      <c r="E206" s="167" t="s">
        <v>1037</v>
      </c>
      <c r="F206" s="167" t="s">
        <v>610</v>
      </c>
      <c r="G206" s="167" t="s">
        <v>92</v>
      </c>
      <c r="H206" s="167" t="s">
        <v>692</v>
      </c>
      <c r="I206" s="167" t="s">
        <v>613</v>
      </c>
      <c r="J206" s="167" t="s">
        <v>1038</v>
      </c>
    </row>
    <row r="207" ht="22.5" spans="1:10">
      <c r="A207" s="168"/>
      <c r="B207" s="167"/>
      <c r="C207" s="167" t="s">
        <v>607</v>
      </c>
      <c r="D207" s="167" t="s">
        <v>608</v>
      </c>
      <c r="E207" s="167" t="s">
        <v>1039</v>
      </c>
      <c r="F207" s="167" t="s">
        <v>610</v>
      </c>
      <c r="G207" s="167" t="s">
        <v>1040</v>
      </c>
      <c r="H207" s="167" t="s">
        <v>692</v>
      </c>
      <c r="I207" s="167" t="s">
        <v>613</v>
      </c>
      <c r="J207" s="167" t="s">
        <v>1041</v>
      </c>
    </row>
    <row r="208" ht="22.5" spans="1:10">
      <c r="A208" s="168"/>
      <c r="B208" s="167"/>
      <c r="C208" s="167" t="s">
        <v>607</v>
      </c>
      <c r="D208" s="167" t="s">
        <v>608</v>
      </c>
      <c r="E208" s="167" t="s">
        <v>1042</v>
      </c>
      <c r="F208" s="167" t="s">
        <v>610</v>
      </c>
      <c r="G208" s="167" t="s">
        <v>704</v>
      </c>
      <c r="H208" s="167" t="s">
        <v>692</v>
      </c>
      <c r="I208" s="167" t="s">
        <v>613</v>
      </c>
      <c r="J208" s="167" t="s">
        <v>1043</v>
      </c>
    </row>
    <row r="209" ht="22.5" spans="1:10">
      <c r="A209" s="168"/>
      <c r="B209" s="167"/>
      <c r="C209" s="167" t="s">
        <v>607</v>
      </c>
      <c r="D209" s="167" t="s">
        <v>608</v>
      </c>
      <c r="E209" s="167" t="s">
        <v>1044</v>
      </c>
      <c r="F209" s="167" t="s">
        <v>610</v>
      </c>
      <c r="G209" s="167" t="s">
        <v>704</v>
      </c>
      <c r="H209" s="167" t="s">
        <v>692</v>
      </c>
      <c r="I209" s="167" t="s">
        <v>613</v>
      </c>
      <c r="J209" s="167" t="s">
        <v>1045</v>
      </c>
    </row>
    <row r="210" ht="22.5" spans="1:10">
      <c r="A210" s="168"/>
      <c r="B210" s="167"/>
      <c r="C210" s="167" t="s">
        <v>607</v>
      </c>
      <c r="D210" s="167" t="s">
        <v>608</v>
      </c>
      <c r="E210" s="167" t="s">
        <v>1046</v>
      </c>
      <c r="F210" s="167" t="s">
        <v>610</v>
      </c>
      <c r="G210" s="167" t="s">
        <v>704</v>
      </c>
      <c r="H210" s="167" t="s">
        <v>692</v>
      </c>
      <c r="I210" s="167" t="s">
        <v>613</v>
      </c>
      <c r="J210" s="167" t="s">
        <v>1047</v>
      </c>
    </row>
    <row r="211" ht="22.5" spans="1:10">
      <c r="A211" s="168"/>
      <c r="B211" s="167"/>
      <c r="C211" s="167" t="s">
        <v>607</v>
      </c>
      <c r="D211" s="167" t="s">
        <v>608</v>
      </c>
      <c r="E211" s="167" t="s">
        <v>1048</v>
      </c>
      <c r="F211" s="167" t="s">
        <v>610</v>
      </c>
      <c r="G211" s="167" t="s">
        <v>775</v>
      </c>
      <c r="H211" s="167" t="s">
        <v>692</v>
      </c>
      <c r="I211" s="167" t="s">
        <v>613</v>
      </c>
      <c r="J211" s="167" t="s">
        <v>1049</v>
      </c>
    </row>
    <row r="212" ht="22.5" spans="1:10">
      <c r="A212" s="168"/>
      <c r="B212" s="167"/>
      <c r="C212" s="167" t="s">
        <v>607</v>
      </c>
      <c r="D212" s="167" t="s">
        <v>615</v>
      </c>
      <c r="E212" s="167" t="s">
        <v>1050</v>
      </c>
      <c r="F212" s="167" t="s">
        <v>617</v>
      </c>
      <c r="G212" s="167" t="s">
        <v>670</v>
      </c>
      <c r="H212" s="167" t="s">
        <v>619</v>
      </c>
      <c r="I212" s="167" t="s">
        <v>626</v>
      </c>
      <c r="J212" s="167" t="s">
        <v>1051</v>
      </c>
    </row>
    <row r="213" ht="22.5" spans="1:10">
      <c r="A213" s="168"/>
      <c r="B213" s="167"/>
      <c r="C213" s="167" t="s">
        <v>607</v>
      </c>
      <c r="D213" s="167" t="s">
        <v>615</v>
      </c>
      <c r="E213" s="167" t="s">
        <v>1052</v>
      </c>
      <c r="F213" s="167" t="s">
        <v>617</v>
      </c>
      <c r="G213" s="167" t="s">
        <v>1053</v>
      </c>
      <c r="H213" s="167" t="s">
        <v>619</v>
      </c>
      <c r="I213" s="167" t="s">
        <v>626</v>
      </c>
      <c r="J213" s="167" t="s">
        <v>1054</v>
      </c>
    </row>
    <row r="214" ht="22.5" spans="1:10">
      <c r="A214" s="168"/>
      <c r="B214" s="167"/>
      <c r="C214" s="167" t="s">
        <v>607</v>
      </c>
      <c r="D214" s="167" t="s">
        <v>615</v>
      </c>
      <c r="E214" s="167" t="s">
        <v>1055</v>
      </c>
      <c r="F214" s="167" t="s">
        <v>617</v>
      </c>
      <c r="G214" s="167" t="s">
        <v>670</v>
      </c>
      <c r="H214" s="167" t="s">
        <v>619</v>
      </c>
      <c r="I214" s="167" t="s">
        <v>626</v>
      </c>
      <c r="J214" s="167" t="s">
        <v>1056</v>
      </c>
    </row>
    <row r="215" ht="22.5" spans="1:10">
      <c r="A215" s="168"/>
      <c r="B215" s="167"/>
      <c r="C215" s="167" t="s">
        <v>607</v>
      </c>
      <c r="D215" s="167" t="s">
        <v>615</v>
      </c>
      <c r="E215" s="167" t="s">
        <v>1057</v>
      </c>
      <c r="F215" s="167" t="s">
        <v>617</v>
      </c>
      <c r="G215" s="167" t="s">
        <v>670</v>
      </c>
      <c r="H215" s="167" t="s">
        <v>619</v>
      </c>
      <c r="I215" s="167" t="s">
        <v>626</v>
      </c>
      <c r="J215" s="167" t="s">
        <v>1058</v>
      </c>
    </row>
    <row r="216" ht="22.5" spans="1:10">
      <c r="A216" s="168"/>
      <c r="B216" s="167"/>
      <c r="C216" s="167" t="s">
        <v>607</v>
      </c>
      <c r="D216" s="167" t="s">
        <v>621</v>
      </c>
      <c r="E216" s="167" t="s">
        <v>1059</v>
      </c>
      <c r="F216" s="167" t="s">
        <v>617</v>
      </c>
      <c r="G216" s="167" t="s">
        <v>1060</v>
      </c>
      <c r="H216" s="167" t="s">
        <v>664</v>
      </c>
      <c r="I216" s="167" t="s">
        <v>613</v>
      </c>
      <c r="J216" s="167" t="s">
        <v>1061</v>
      </c>
    </row>
    <row r="217" spans="1:10">
      <c r="A217" s="168"/>
      <c r="B217" s="167"/>
      <c r="C217" s="167" t="s">
        <v>607</v>
      </c>
      <c r="D217" s="167" t="s">
        <v>628</v>
      </c>
      <c r="E217" s="167" t="s">
        <v>629</v>
      </c>
      <c r="F217" s="167" t="s">
        <v>610</v>
      </c>
      <c r="G217" s="167" t="s">
        <v>1062</v>
      </c>
      <c r="H217" s="167" t="s">
        <v>631</v>
      </c>
      <c r="I217" s="167" t="s">
        <v>613</v>
      </c>
      <c r="J217" s="167" t="s">
        <v>682</v>
      </c>
    </row>
    <row r="218" ht="22.5" spans="1:10">
      <c r="A218" s="168"/>
      <c r="B218" s="167"/>
      <c r="C218" s="167" t="s">
        <v>633</v>
      </c>
      <c r="D218" s="167" t="s">
        <v>634</v>
      </c>
      <c r="E218" s="167" t="s">
        <v>1063</v>
      </c>
      <c r="F218" s="167" t="s">
        <v>617</v>
      </c>
      <c r="G218" s="167" t="s">
        <v>670</v>
      </c>
      <c r="H218" s="167" t="s">
        <v>619</v>
      </c>
      <c r="I218" s="167" t="s">
        <v>626</v>
      </c>
      <c r="J218" s="167" t="s">
        <v>1064</v>
      </c>
    </row>
    <row r="219" ht="22.5" spans="1:10">
      <c r="A219" s="168"/>
      <c r="B219" s="167"/>
      <c r="C219" s="167" t="s">
        <v>633</v>
      </c>
      <c r="D219" s="167" t="s">
        <v>634</v>
      </c>
      <c r="E219" s="167" t="s">
        <v>1065</v>
      </c>
      <c r="F219" s="167" t="s">
        <v>617</v>
      </c>
      <c r="G219" s="167" t="s">
        <v>618</v>
      </c>
      <c r="H219" s="167" t="s">
        <v>619</v>
      </c>
      <c r="I219" s="167" t="s">
        <v>626</v>
      </c>
      <c r="J219" s="167" t="s">
        <v>1066</v>
      </c>
    </row>
    <row r="220" ht="22.5" spans="1:10">
      <c r="A220" s="168"/>
      <c r="B220" s="167"/>
      <c r="C220" s="167" t="s">
        <v>633</v>
      </c>
      <c r="D220" s="167" t="s">
        <v>749</v>
      </c>
      <c r="E220" s="167" t="s">
        <v>1067</v>
      </c>
      <c r="F220" s="167" t="s">
        <v>617</v>
      </c>
      <c r="G220" s="167" t="s">
        <v>670</v>
      </c>
      <c r="H220" s="167" t="s">
        <v>619</v>
      </c>
      <c r="I220" s="167" t="s">
        <v>626</v>
      </c>
      <c r="J220" s="167" t="s">
        <v>1068</v>
      </c>
    </row>
    <row r="221" ht="22.5" spans="1:10">
      <c r="A221" s="168"/>
      <c r="B221" s="167"/>
      <c r="C221" s="167" t="s">
        <v>633</v>
      </c>
      <c r="D221" s="167" t="s">
        <v>724</v>
      </c>
      <c r="E221" s="167" t="s">
        <v>1069</v>
      </c>
      <c r="F221" s="167" t="s">
        <v>617</v>
      </c>
      <c r="G221" s="167" t="s">
        <v>670</v>
      </c>
      <c r="H221" s="167" t="s">
        <v>619</v>
      </c>
      <c r="I221" s="167" t="s">
        <v>626</v>
      </c>
      <c r="J221" s="167" t="s">
        <v>1070</v>
      </c>
    </row>
    <row r="222" ht="22.5" spans="1:10">
      <c r="A222" s="168"/>
      <c r="B222" s="167"/>
      <c r="C222" s="167" t="s">
        <v>633</v>
      </c>
      <c r="D222" s="167" t="s">
        <v>724</v>
      </c>
      <c r="E222" s="167" t="s">
        <v>1071</v>
      </c>
      <c r="F222" s="167" t="s">
        <v>617</v>
      </c>
      <c r="G222" s="167" t="s">
        <v>670</v>
      </c>
      <c r="H222" s="167" t="s">
        <v>619</v>
      </c>
      <c r="I222" s="167" t="s">
        <v>626</v>
      </c>
      <c r="J222" s="167" t="s">
        <v>1072</v>
      </c>
    </row>
    <row r="223" ht="22.5" spans="1:10">
      <c r="A223" s="168"/>
      <c r="B223" s="167"/>
      <c r="C223" s="167" t="s">
        <v>637</v>
      </c>
      <c r="D223" s="167" t="s">
        <v>638</v>
      </c>
      <c r="E223" s="167" t="s">
        <v>1073</v>
      </c>
      <c r="F223" s="167" t="s">
        <v>617</v>
      </c>
      <c r="G223" s="167" t="s">
        <v>670</v>
      </c>
      <c r="H223" s="167" t="s">
        <v>619</v>
      </c>
      <c r="I223" s="167" t="s">
        <v>626</v>
      </c>
      <c r="J223" s="167" t="s">
        <v>1074</v>
      </c>
    </row>
    <row r="224" ht="22.5" spans="1:10">
      <c r="A224" s="168"/>
      <c r="B224" s="167"/>
      <c r="C224" s="167" t="s">
        <v>637</v>
      </c>
      <c r="D224" s="167" t="s">
        <v>638</v>
      </c>
      <c r="E224" s="167" t="s">
        <v>1075</v>
      </c>
      <c r="F224" s="167" t="s">
        <v>617</v>
      </c>
      <c r="G224" s="167" t="s">
        <v>670</v>
      </c>
      <c r="H224" s="167" t="s">
        <v>619</v>
      </c>
      <c r="I224" s="167" t="s">
        <v>626</v>
      </c>
      <c r="J224" s="167" t="s">
        <v>1076</v>
      </c>
    </row>
    <row r="225" spans="1:10">
      <c r="A225" s="168" t="s">
        <v>551</v>
      </c>
      <c r="B225" s="167" t="s">
        <v>1077</v>
      </c>
      <c r="C225" s="167" t="s">
        <v>607</v>
      </c>
      <c r="D225" s="167" t="s">
        <v>608</v>
      </c>
      <c r="E225" s="167" t="s">
        <v>1078</v>
      </c>
      <c r="F225" s="167" t="s">
        <v>610</v>
      </c>
      <c r="G225" s="167" t="s">
        <v>1079</v>
      </c>
      <c r="H225" s="167" t="s">
        <v>612</v>
      </c>
      <c r="I225" s="167" t="s">
        <v>613</v>
      </c>
      <c r="J225" s="167" t="s">
        <v>1080</v>
      </c>
    </row>
    <row r="226" ht="22.5" spans="1:10">
      <c r="A226" s="168"/>
      <c r="B226" s="167"/>
      <c r="C226" s="167" t="s">
        <v>607</v>
      </c>
      <c r="D226" s="167" t="s">
        <v>608</v>
      </c>
      <c r="E226" s="167" t="s">
        <v>1081</v>
      </c>
      <c r="F226" s="167" t="s">
        <v>610</v>
      </c>
      <c r="G226" s="167" t="s">
        <v>84</v>
      </c>
      <c r="H226" s="167" t="s">
        <v>643</v>
      </c>
      <c r="I226" s="167" t="s">
        <v>613</v>
      </c>
      <c r="J226" s="167" t="s">
        <v>1082</v>
      </c>
    </row>
    <row r="227" ht="33.75" spans="1:10">
      <c r="A227" s="168"/>
      <c r="B227" s="167"/>
      <c r="C227" s="167" t="s">
        <v>607</v>
      </c>
      <c r="D227" s="167" t="s">
        <v>615</v>
      </c>
      <c r="E227" s="167" t="s">
        <v>1083</v>
      </c>
      <c r="F227" s="167" t="s">
        <v>617</v>
      </c>
      <c r="G227" s="167" t="s">
        <v>670</v>
      </c>
      <c r="H227" s="167" t="s">
        <v>619</v>
      </c>
      <c r="I227" s="167" t="s">
        <v>613</v>
      </c>
      <c r="J227" s="167" t="s">
        <v>1084</v>
      </c>
    </row>
    <row r="228" ht="22.5" spans="1:10">
      <c r="A228" s="168"/>
      <c r="B228" s="167"/>
      <c r="C228" s="167" t="s">
        <v>607</v>
      </c>
      <c r="D228" s="167" t="s">
        <v>621</v>
      </c>
      <c r="E228" s="167" t="s">
        <v>1085</v>
      </c>
      <c r="F228" s="167" t="s">
        <v>623</v>
      </c>
      <c r="G228" s="167" t="s">
        <v>1086</v>
      </c>
      <c r="H228" s="167" t="s">
        <v>625</v>
      </c>
      <c r="I228" s="167" t="s">
        <v>626</v>
      </c>
      <c r="J228" s="167" t="s">
        <v>1087</v>
      </c>
    </row>
    <row r="229" ht="22.5" spans="1:10">
      <c r="A229" s="168"/>
      <c r="B229" s="167"/>
      <c r="C229" s="167" t="s">
        <v>607</v>
      </c>
      <c r="D229" s="167" t="s">
        <v>621</v>
      </c>
      <c r="E229" s="167" t="s">
        <v>1088</v>
      </c>
      <c r="F229" s="167" t="s">
        <v>623</v>
      </c>
      <c r="G229" s="167" t="s">
        <v>1089</v>
      </c>
      <c r="H229" s="167" t="s">
        <v>625</v>
      </c>
      <c r="I229" s="167" t="s">
        <v>626</v>
      </c>
      <c r="J229" s="167" t="s">
        <v>1090</v>
      </c>
    </row>
    <row r="230" spans="1:10">
      <c r="A230" s="168"/>
      <c r="B230" s="167"/>
      <c r="C230" s="167" t="s">
        <v>607</v>
      </c>
      <c r="D230" s="167" t="s">
        <v>628</v>
      </c>
      <c r="E230" s="167" t="s">
        <v>629</v>
      </c>
      <c r="F230" s="167" t="s">
        <v>610</v>
      </c>
      <c r="G230" s="167" t="s">
        <v>1091</v>
      </c>
      <c r="H230" s="167" t="s">
        <v>631</v>
      </c>
      <c r="I230" s="167" t="s">
        <v>613</v>
      </c>
      <c r="J230" s="167" t="s">
        <v>682</v>
      </c>
    </row>
    <row r="231" ht="33.75" spans="1:10">
      <c r="A231" s="168"/>
      <c r="B231" s="167"/>
      <c r="C231" s="167" t="s">
        <v>633</v>
      </c>
      <c r="D231" s="167" t="s">
        <v>634</v>
      </c>
      <c r="E231" s="167" t="s">
        <v>1092</v>
      </c>
      <c r="F231" s="167" t="s">
        <v>617</v>
      </c>
      <c r="G231" s="167" t="s">
        <v>618</v>
      </c>
      <c r="H231" s="167" t="s">
        <v>619</v>
      </c>
      <c r="I231" s="167" t="s">
        <v>613</v>
      </c>
      <c r="J231" s="167" t="s">
        <v>1093</v>
      </c>
    </row>
    <row r="232" ht="33.75" spans="1:10">
      <c r="A232" s="168"/>
      <c r="B232" s="167"/>
      <c r="C232" s="167" t="s">
        <v>637</v>
      </c>
      <c r="D232" s="167" t="s">
        <v>638</v>
      </c>
      <c r="E232" s="167" t="s">
        <v>1094</v>
      </c>
      <c r="F232" s="167" t="s">
        <v>617</v>
      </c>
      <c r="G232" s="167" t="s">
        <v>618</v>
      </c>
      <c r="H232" s="167" t="s">
        <v>619</v>
      </c>
      <c r="I232" s="167" t="s">
        <v>613</v>
      </c>
      <c r="J232" s="167" t="s">
        <v>1095</v>
      </c>
    </row>
    <row r="233" ht="16" customHeight="1" spans="1:10">
      <c r="A233" s="168" t="s">
        <v>533</v>
      </c>
      <c r="B233" s="167" t="s">
        <v>1096</v>
      </c>
      <c r="C233" s="167" t="s">
        <v>607</v>
      </c>
      <c r="D233" s="167" t="s">
        <v>608</v>
      </c>
      <c r="E233" s="167" t="s">
        <v>1097</v>
      </c>
      <c r="F233" s="167" t="s">
        <v>610</v>
      </c>
      <c r="G233" s="167" t="s">
        <v>1098</v>
      </c>
      <c r="H233" s="167" t="s">
        <v>612</v>
      </c>
      <c r="I233" s="167" t="s">
        <v>613</v>
      </c>
      <c r="J233" s="167" t="s">
        <v>1099</v>
      </c>
    </row>
    <row r="234" ht="16" customHeight="1" spans="1:10">
      <c r="A234" s="168"/>
      <c r="B234" s="167"/>
      <c r="C234" s="167" t="s">
        <v>607</v>
      </c>
      <c r="D234" s="167" t="s">
        <v>608</v>
      </c>
      <c r="E234" s="167" t="s">
        <v>1100</v>
      </c>
      <c r="F234" s="167" t="s">
        <v>610</v>
      </c>
      <c r="G234" s="167" t="s">
        <v>1098</v>
      </c>
      <c r="H234" s="167" t="s">
        <v>612</v>
      </c>
      <c r="I234" s="167" t="s">
        <v>613</v>
      </c>
      <c r="J234" s="167" t="s">
        <v>1101</v>
      </c>
    </row>
    <row r="235" ht="20" customHeight="1" spans="1:10">
      <c r="A235" s="168"/>
      <c r="B235" s="167"/>
      <c r="C235" s="167" t="s">
        <v>607</v>
      </c>
      <c r="D235" s="167" t="s">
        <v>615</v>
      </c>
      <c r="E235" s="167" t="s">
        <v>1102</v>
      </c>
      <c r="F235" s="167" t="s">
        <v>617</v>
      </c>
      <c r="G235" s="167" t="s">
        <v>661</v>
      </c>
      <c r="H235" s="167" t="s">
        <v>619</v>
      </c>
      <c r="I235" s="167" t="s">
        <v>613</v>
      </c>
      <c r="J235" s="167" t="s">
        <v>1103</v>
      </c>
    </row>
    <row r="236" ht="16" customHeight="1" spans="1:10">
      <c r="A236" s="168"/>
      <c r="B236" s="167"/>
      <c r="C236" s="167" t="s">
        <v>607</v>
      </c>
      <c r="D236" s="167" t="s">
        <v>615</v>
      </c>
      <c r="E236" s="167" t="s">
        <v>1104</v>
      </c>
      <c r="F236" s="167" t="s">
        <v>617</v>
      </c>
      <c r="G236" s="167" t="s">
        <v>670</v>
      </c>
      <c r="H236" s="167" t="s">
        <v>619</v>
      </c>
      <c r="I236" s="167" t="s">
        <v>613</v>
      </c>
      <c r="J236" s="167" t="s">
        <v>1105</v>
      </c>
    </row>
    <row r="237" ht="16" customHeight="1" spans="1:10">
      <c r="A237" s="168"/>
      <c r="B237" s="167"/>
      <c r="C237" s="167" t="s">
        <v>607</v>
      </c>
      <c r="D237" s="167" t="s">
        <v>621</v>
      </c>
      <c r="E237" s="167" t="s">
        <v>1106</v>
      </c>
      <c r="F237" s="167" t="s">
        <v>623</v>
      </c>
      <c r="G237" s="167" t="s">
        <v>1107</v>
      </c>
      <c r="H237" s="167" t="s">
        <v>625</v>
      </c>
      <c r="I237" s="167" t="s">
        <v>613</v>
      </c>
      <c r="J237" s="167" t="s">
        <v>1108</v>
      </c>
    </row>
    <row r="238" ht="16" customHeight="1" spans="1:10">
      <c r="A238" s="168"/>
      <c r="B238" s="167"/>
      <c r="C238" s="167" t="s">
        <v>607</v>
      </c>
      <c r="D238" s="167" t="s">
        <v>628</v>
      </c>
      <c r="E238" s="167" t="s">
        <v>629</v>
      </c>
      <c r="F238" s="167" t="s">
        <v>610</v>
      </c>
      <c r="G238" s="167" t="s">
        <v>1109</v>
      </c>
      <c r="H238" s="167" t="s">
        <v>631</v>
      </c>
      <c r="I238" s="167" t="s">
        <v>613</v>
      </c>
      <c r="J238" s="167" t="s">
        <v>682</v>
      </c>
    </row>
    <row r="239" ht="45" spans="1:10">
      <c r="A239" s="168"/>
      <c r="B239" s="167"/>
      <c r="C239" s="167" t="s">
        <v>633</v>
      </c>
      <c r="D239" s="167" t="s">
        <v>634</v>
      </c>
      <c r="E239" s="167" t="s">
        <v>1110</v>
      </c>
      <c r="F239" s="167" t="s">
        <v>617</v>
      </c>
      <c r="G239" s="167" t="s">
        <v>670</v>
      </c>
      <c r="H239" s="167" t="s">
        <v>619</v>
      </c>
      <c r="I239" s="167" t="s">
        <v>613</v>
      </c>
      <c r="J239" s="167" t="s">
        <v>1111</v>
      </c>
    </row>
    <row r="240" ht="27" customHeight="1" spans="1:10">
      <c r="A240" s="168"/>
      <c r="B240" s="167"/>
      <c r="C240" s="167" t="s">
        <v>637</v>
      </c>
      <c r="D240" s="167" t="s">
        <v>638</v>
      </c>
      <c r="E240" s="167" t="s">
        <v>1112</v>
      </c>
      <c r="F240" s="167" t="s">
        <v>617</v>
      </c>
      <c r="G240" s="167" t="s">
        <v>670</v>
      </c>
      <c r="H240" s="167" t="s">
        <v>619</v>
      </c>
      <c r="I240" s="167" t="s">
        <v>613</v>
      </c>
      <c r="J240" s="167" t="s">
        <v>1113</v>
      </c>
    </row>
    <row r="241" spans="1:10">
      <c r="A241" s="168" t="s">
        <v>523</v>
      </c>
      <c r="B241" s="167" t="s">
        <v>1114</v>
      </c>
      <c r="C241" s="167" t="s">
        <v>607</v>
      </c>
      <c r="D241" s="167" t="s">
        <v>608</v>
      </c>
      <c r="E241" s="167" t="s">
        <v>1115</v>
      </c>
      <c r="F241" s="167" t="s">
        <v>610</v>
      </c>
      <c r="G241" s="167" t="s">
        <v>1116</v>
      </c>
      <c r="H241" s="167" t="s">
        <v>643</v>
      </c>
      <c r="I241" s="167" t="s">
        <v>613</v>
      </c>
      <c r="J241" s="167" t="s">
        <v>1117</v>
      </c>
    </row>
    <row r="242" spans="1:10">
      <c r="A242" s="168"/>
      <c r="B242" s="167"/>
      <c r="C242" s="167" t="s">
        <v>607</v>
      </c>
      <c r="D242" s="167" t="s">
        <v>608</v>
      </c>
      <c r="E242" s="167" t="s">
        <v>1118</v>
      </c>
      <c r="F242" s="167" t="s">
        <v>610</v>
      </c>
      <c r="G242" s="167" t="s">
        <v>1119</v>
      </c>
      <c r="H242" s="167" t="s">
        <v>692</v>
      </c>
      <c r="I242" s="167" t="s">
        <v>613</v>
      </c>
      <c r="J242" s="167" t="s">
        <v>1120</v>
      </c>
    </row>
    <row r="243" spans="1:10">
      <c r="A243" s="168"/>
      <c r="B243" s="167"/>
      <c r="C243" s="167" t="s">
        <v>607</v>
      </c>
      <c r="D243" s="167" t="s">
        <v>608</v>
      </c>
      <c r="E243" s="167" t="s">
        <v>1121</v>
      </c>
      <c r="F243" s="167" t="s">
        <v>617</v>
      </c>
      <c r="G243" s="167" t="s">
        <v>92</v>
      </c>
      <c r="H243" s="167" t="s">
        <v>692</v>
      </c>
      <c r="I243" s="167" t="s">
        <v>613</v>
      </c>
      <c r="J243" s="167" t="s">
        <v>1122</v>
      </c>
    </row>
    <row r="244" ht="22.5" spans="1:10">
      <c r="A244" s="168"/>
      <c r="B244" s="167"/>
      <c r="C244" s="167" t="s">
        <v>607</v>
      </c>
      <c r="D244" s="167" t="s">
        <v>615</v>
      </c>
      <c r="E244" s="167" t="s">
        <v>1123</v>
      </c>
      <c r="F244" s="167" t="s">
        <v>617</v>
      </c>
      <c r="G244" s="167" t="s">
        <v>670</v>
      </c>
      <c r="H244" s="167" t="s">
        <v>619</v>
      </c>
      <c r="I244" s="167" t="s">
        <v>626</v>
      </c>
      <c r="J244" s="167" t="s">
        <v>1124</v>
      </c>
    </row>
    <row r="245" spans="1:10">
      <c r="A245" s="168"/>
      <c r="B245" s="167"/>
      <c r="C245" s="167" t="s">
        <v>607</v>
      </c>
      <c r="D245" s="167" t="s">
        <v>615</v>
      </c>
      <c r="E245" s="167" t="s">
        <v>1125</v>
      </c>
      <c r="F245" s="167" t="s">
        <v>617</v>
      </c>
      <c r="G245" s="167" t="s">
        <v>670</v>
      </c>
      <c r="H245" s="167" t="s">
        <v>619</v>
      </c>
      <c r="I245" s="167" t="s">
        <v>626</v>
      </c>
      <c r="J245" s="167" t="s">
        <v>1126</v>
      </c>
    </row>
    <row r="246" spans="1:10">
      <c r="A246" s="168"/>
      <c r="B246" s="167"/>
      <c r="C246" s="167" t="s">
        <v>607</v>
      </c>
      <c r="D246" s="167" t="s">
        <v>615</v>
      </c>
      <c r="E246" s="167" t="s">
        <v>1127</v>
      </c>
      <c r="F246" s="167" t="s">
        <v>617</v>
      </c>
      <c r="G246" s="167" t="s">
        <v>670</v>
      </c>
      <c r="H246" s="167" t="s">
        <v>619</v>
      </c>
      <c r="I246" s="167" t="s">
        <v>626</v>
      </c>
      <c r="J246" s="167" t="s">
        <v>1128</v>
      </c>
    </row>
    <row r="247" ht="22.5" spans="1:10">
      <c r="A247" s="168"/>
      <c r="B247" s="167"/>
      <c r="C247" s="167" t="s">
        <v>607</v>
      </c>
      <c r="D247" s="167" t="s">
        <v>621</v>
      </c>
      <c r="E247" s="167" t="s">
        <v>1129</v>
      </c>
      <c r="F247" s="167" t="s">
        <v>617</v>
      </c>
      <c r="G247" s="167" t="s">
        <v>661</v>
      </c>
      <c r="H247" s="167" t="s">
        <v>619</v>
      </c>
      <c r="I247" s="167" t="s">
        <v>626</v>
      </c>
      <c r="J247" s="167" t="s">
        <v>1130</v>
      </c>
    </row>
    <row r="248" spans="1:10">
      <c r="A248" s="168"/>
      <c r="B248" s="167"/>
      <c r="C248" s="167" t="s">
        <v>607</v>
      </c>
      <c r="D248" s="167" t="s">
        <v>628</v>
      </c>
      <c r="E248" s="167" t="s">
        <v>629</v>
      </c>
      <c r="F248" s="167" t="s">
        <v>610</v>
      </c>
      <c r="G248" s="167" t="s">
        <v>1131</v>
      </c>
      <c r="H248" s="167" t="s">
        <v>631</v>
      </c>
      <c r="I248" s="167" t="s">
        <v>613</v>
      </c>
      <c r="J248" s="167" t="s">
        <v>632</v>
      </c>
    </row>
    <row r="249" ht="22.5" spans="1:10">
      <c r="A249" s="168"/>
      <c r="B249" s="167"/>
      <c r="C249" s="167" t="s">
        <v>633</v>
      </c>
      <c r="D249" s="167" t="s">
        <v>634</v>
      </c>
      <c r="E249" s="167" t="s">
        <v>1132</v>
      </c>
      <c r="F249" s="167" t="s">
        <v>617</v>
      </c>
      <c r="G249" s="167" t="s">
        <v>670</v>
      </c>
      <c r="H249" s="167" t="s">
        <v>619</v>
      </c>
      <c r="I249" s="167" t="s">
        <v>626</v>
      </c>
      <c r="J249" s="167" t="s">
        <v>1133</v>
      </c>
    </row>
    <row r="250" ht="22.5" spans="1:10">
      <c r="A250" s="168"/>
      <c r="B250" s="167"/>
      <c r="C250" s="167" t="s">
        <v>633</v>
      </c>
      <c r="D250" s="167" t="s">
        <v>634</v>
      </c>
      <c r="E250" s="167" t="s">
        <v>1134</v>
      </c>
      <c r="F250" s="167" t="s">
        <v>617</v>
      </c>
      <c r="G250" s="167" t="s">
        <v>670</v>
      </c>
      <c r="H250" s="167" t="s">
        <v>619</v>
      </c>
      <c r="I250" s="167" t="s">
        <v>626</v>
      </c>
      <c r="J250" s="167" t="s">
        <v>1135</v>
      </c>
    </row>
    <row r="251" spans="1:10">
      <c r="A251" s="168"/>
      <c r="B251" s="167"/>
      <c r="C251" s="167" t="s">
        <v>637</v>
      </c>
      <c r="D251" s="167" t="s">
        <v>638</v>
      </c>
      <c r="E251" s="167" t="s">
        <v>669</v>
      </c>
      <c r="F251" s="167" t="s">
        <v>617</v>
      </c>
      <c r="G251" s="167" t="s">
        <v>670</v>
      </c>
      <c r="H251" s="167" t="s">
        <v>619</v>
      </c>
      <c r="I251" s="167" t="s">
        <v>626</v>
      </c>
      <c r="J251" s="167" t="s">
        <v>671</v>
      </c>
    </row>
    <row r="252" ht="22.5" spans="1:10">
      <c r="A252" s="168" t="s">
        <v>555</v>
      </c>
      <c r="B252" s="167" t="s">
        <v>1136</v>
      </c>
      <c r="C252" s="167" t="s">
        <v>607</v>
      </c>
      <c r="D252" s="167" t="s">
        <v>608</v>
      </c>
      <c r="E252" s="167" t="s">
        <v>1137</v>
      </c>
      <c r="F252" s="167" t="s">
        <v>610</v>
      </c>
      <c r="G252" s="167" t="s">
        <v>90</v>
      </c>
      <c r="H252" s="167" t="s">
        <v>612</v>
      </c>
      <c r="I252" s="167" t="s">
        <v>613</v>
      </c>
      <c r="J252" s="167" t="s">
        <v>1138</v>
      </c>
    </row>
    <row r="253" ht="33.75" spans="1:10">
      <c r="A253" s="168"/>
      <c r="B253" s="167"/>
      <c r="C253" s="167" t="s">
        <v>607</v>
      </c>
      <c r="D253" s="167" t="s">
        <v>608</v>
      </c>
      <c r="E253" s="167" t="s">
        <v>1139</v>
      </c>
      <c r="F253" s="167" t="s">
        <v>610</v>
      </c>
      <c r="G253" s="167" t="s">
        <v>674</v>
      </c>
      <c r="H253" s="167" t="s">
        <v>643</v>
      </c>
      <c r="I253" s="167" t="s">
        <v>613</v>
      </c>
      <c r="J253" s="167" t="s">
        <v>1140</v>
      </c>
    </row>
    <row r="254" ht="56.25" spans="1:10">
      <c r="A254" s="168"/>
      <c r="B254" s="167"/>
      <c r="C254" s="167" t="s">
        <v>607</v>
      </c>
      <c r="D254" s="167" t="s">
        <v>615</v>
      </c>
      <c r="E254" s="167" t="s">
        <v>1141</v>
      </c>
      <c r="F254" s="167" t="s">
        <v>623</v>
      </c>
      <c r="G254" s="167" t="s">
        <v>84</v>
      </c>
      <c r="H254" s="167" t="s">
        <v>612</v>
      </c>
      <c r="I254" s="167" t="s">
        <v>613</v>
      </c>
      <c r="J254" s="167" t="s">
        <v>1142</v>
      </c>
    </row>
    <row r="255" ht="22.5" spans="1:10">
      <c r="A255" s="168"/>
      <c r="B255" s="167"/>
      <c r="C255" s="167" t="s">
        <v>607</v>
      </c>
      <c r="D255" s="167" t="s">
        <v>621</v>
      </c>
      <c r="E255" s="167" t="s">
        <v>1143</v>
      </c>
      <c r="F255" s="167" t="s">
        <v>617</v>
      </c>
      <c r="G255" s="167" t="s">
        <v>661</v>
      </c>
      <c r="H255" s="167" t="s">
        <v>619</v>
      </c>
      <c r="I255" s="167" t="s">
        <v>626</v>
      </c>
      <c r="J255" s="167" t="s">
        <v>1144</v>
      </c>
    </row>
    <row r="256" spans="1:10">
      <c r="A256" s="168"/>
      <c r="B256" s="167"/>
      <c r="C256" s="167" t="s">
        <v>607</v>
      </c>
      <c r="D256" s="167" t="s">
        <v>628</v>
      </c>
      <c r="E256" s="167" t="s">
        <v>629</v>
      </c>
      <c r="F256" s="167" t="s">
        <v>610</v>
      </c>
      <c r="G256" s="167" t="s">
        <v>1145</v>
      </c>
      <c r="H256" s="167" t="s">
        <v>631</v>
      </c>
      <c r="I256" s="167" t="s">
        <v>613</v>
      </c>
      <c r="J256" s="167" t="s">
        <v>1146</v>
      </c>
    </row>
    <row r="257" ht="22.5" spans="1:10">
      <c r="A257" s="168"/>
      <c r="B257" s="167"/>
      <c r="C257" s="167" t="s">
        <v>633</v>
      </c>
      <c r="D257" s="167" t="s">
        <v>634</v>
      </c>
      <c r="E257" s="167" t="s">
        <v>1147</v>
      </c>
      <c r="F257" s="167" t="s">
        <v>617</v>
      </c>
      <c r="G257" s="167" t="s">
        <v>661</v>
      </c>
      <c r="H257" s="167" t="s">
        <v>619</v>
      </c>
      <c r="I257" s="167" t="s">
        <v>613</v>
      </c>
      <c r="J257" s="167" t="s">
        <v>1148</v>
      </c>
    </row>
    <row r="258" ht="33.75" spans="1:10">
      <c r="A258" s="168"/>
      <c r="B258" s="167"/>
      <c r="C258" s="167" t="s">
        <v>633</v>
      </c>
      <c r="D258" s="167" t="s">
        <v>724</v>
      </c>
      <c r="E258" s="167" t="s">
        <v>1149</v>
      </c>
      <c r="F258" s="167" t="s">
        <v>610</v>
      </c>
      <c r="G258" s="167" t="s">
        <v>1150</v>
      </c>
      <c r="H258" s="167" t="s">
        <v>619</v>
      </c>
      <c r="I258" s="167" t="s">
        <v>613</v>
      </c>
      <c r="J258" s="167" t="s">
        <v>1151</v>
      </c>
    </row>
    <row r="259" spans="1:10">
      <c r="A259" s="168"/>
      <c r="B259" s="167"/>
      <c r="C259" s="167" t="s">
        <v>637</v>
      </c>
      <c r="D259" s="167" t="s">
        <v>638</v>
      </c>
      <c r="E259" s="167" t="s">
        <v>669</v>
      </c>
      <c r="F259" s="167" t="s">
        <v>617</v>
      </c>
      <c r="G259" s="167" t="s">
        <v>670</v>
      </c>
      <c r="H259" s="167" t="s">
        <v>619</v>
      </c>
      <c r="I259" s="167" t="s">
        <v>613</v>
      </c>
      <c r="J259" s="167" t="s">
        <v>671</v>
      </c>
    </row>
    <row r="260" ht="22.5" spans="1:10">
      <c r="A260" s="168" t="s">
        <v>583</v>
      </c>
      <c r="B260" s="167" t="s">
        <v>1152</v>
      </c>
      <c r="C260" s="167" t="s">
        <v>607</v>
      </c>
      <c r="D260" s="167" t="s">
        <v>608</v>
      </c>
      <c r="E260" s="167" t="s">
        <v>1153</v>
      </c>
      <c r="F260" s="167" t="s">
        <v>617</v>
      </c>
      <c r="G260" s="167" t="s">
        <v>86</v>
      </c>
      <c r="H260" s="167" t="s">
        <v>692</v>
      </c>
      <c r="I260" s="167" t="s">
        <v>613</v>
      </c>
      <c r="J260" s="167" t="s">
        <v>1154</v>
      </c>
    </row>
    <row r="261" ht="22.5" spans="1:10">
      <c r="A261" s="168"/>
      <c r="B261" s="167"/>
      <c r="C261" s="167" t="s">
        <v>607</v>
      </c>
      <c r="D261" s="167" t="s">
        <v>615</v>
      </c>
      <c r="E261" s="167" t="s">
        <v>1155</v>
      </c>
      <c r="F261" s="167" t="s">
        <v>617</v>
      </c>
      <c r="G261" s="167" t="s">
        <v>618</v>
      </c>
      <c r="H261" s="167" t="s">
        <v>619</v>
      </c>
      <c r="I261" s="167" t="s">
        <v>613</v>
      </c>
      <c r="J261" s="167" t="s">
        <v>1156</v>
      </c>
    </row>
    <row r="262" spans="1:10">
      <c r="A262" s="168"/>
      <c r="B262" s="167"/>
      <c r="C262" s="167" t="s">
        <v>607</v>
      </c>
      <c r="D262" s="167" t="s">
        <v>615</v>
      </c>
      <c r="E262" s="167" t="s">
        <v>694</v>
      </c>
      <c r="F262" s="167" t="s">
        <v>617</v>
      </c>
      <c r="G262" s="167" t="s">
        <v>661</v>
      </c>
      <c r="H262" s="167" t="s">
        <v>619</v>
      </c>
      <c r="I262" s="167" t="s">
        <v>613</v>
      </c>
      <c r="J262" s="167" t="s">
        <v>1157</v>
      </c>
    </row>
    <row r="263" ht="22.5" spans="1:10">
      <c r="A263" s="168"/>
      <c r="B263" s="167"/>
      <c r="C263" s="167" t="s">
        <v>607</v>
      </c>
      <c r="D263" s="167" t="s">
        <v>615</v>
      </c>
      <c r="E263" s="167" t="s">
        <v>696</v>
      </c>
      <c r="F263" s="167" t="s">
        <v>617</v>
      </c>
      <c r="G263" s="167" t="s">
        <v>618</v>
      </c>
      <c r="H263" s="167" t="s">
        <v>619</v>
      </c>
      <c r="I263" s="167" t="s">
        <v>613</v>
      </c>
      <c r="J263" s="167" t="s">
        <v>1158</v>
      </c>
    </row>
    <row r="264" spans="1:10">
      <c r="A264" s="168"/>
      <c r="B264" s="167"/>
      <c r="C264" s="167" t="s">
        <v>607</v>
      </c>
      <c r="D264" s="167" t="s">
        <v>615</v>
      </c>
      <c r="E264" s="167" t="s">
        <v>698</v>
      </c>
      <c r="F264" s="167" t="s">
        <v>617</v>
      </c>
      <c r="G264" s="167" t="s">
        <v>661</v>
      </c>
      <c r="H264" s="167" t="s">
        <v>619</v>
      </c>
      <c r="I264" s="167" t="s">
        <v>613</v>
      </c>
      <c r="J264" s="167" t="s">
        <v>1159</v>
      </c>
    </row>
    <row r="265" spans="1:10">
      <c r="A265" s="168"/>
      <c r="B265" s="167"/>
      <c r="C265" s="167" t="s">
        <v>607</v>
      </c>
      <c r="D265" s="167" t="s">
        <v>621</v>
      </c>
      <c r="E265" s="167" t="s">
        <v>700</v>
      </c>
      <c r="F265" s="167" t="s">
        <v>617</v>
      </c>
      <c r="G265" s="167" t="s">
        <v>661</v>
      </c>
      <c r="H265" s="167" t="s">
        <v>619</v>
      </c>
      <c r="I265" s="167" t="s">
        <v>626</v>
      </c>
      <c r="J265" s="167" t="s">
        <v>1160</v>
      </c>
    </row>
    <row r="266" spans="1:10">
      <c r="A266" s="168"/>
      <c r="B266" s="167"/>
      <c r="C266" s="167" t="s">
        <v>607</v>
      </c>
      <c r="D266" s="167" t="s">
        <v>628</v>
      </c>
      <c r="E266" s="167" t="s">
        <v>629</v>
      </c>
      <c r="F266" s="167" t="s">
        <v>610</v>
      </c>
      <c r="G266" s="167" t="s">
        <v>1161</v>
      </c>
      <c r="H266" s="167" t="s">
        <v>631</v>
      </c>
      <c r="I266" s="167" t="s">
        <v>613</v>
      </c>
      <c r="J266" s="167" t="s">
        <v>682</v>
      </c>
    </row>
    <row r="267" spans="1:10">
      <c r="A267" s="168"/>
      <c r="B267" s="167"/>
      <c r="C267" s="167" t="s">
        <v>633</v>
      </c>
      <c r="D267" s="167" t="s">
        <v>634</v>
      </c>
      <c r="E267" s="167" t="s">
        <v>1162</v>
      </c>
      <c r="F267" s="167" t="s">
        <v>617</v>
      </c>
      <c r="G267" s="167" t="s">
        <v>661</v>
      </c>
      <c r="H267" s="167" t="s">
        <v>619</v>
      </c>
      <c r="I267" s="167" t="s">
        <v>613</v>
      </c>
      <c r="J267" s="167" t="s">
        <v>1163</v>
      </c>
    </row>
    <row r="268" spans="1:10">
      <c r="A268" s="168"/>
      <c r="B268" s="167"/>
      <c r="C268" s="167" t="s">
        <v>633</v>
      </c>
      <c r="D268" s="167" t="s">
        <v>634</v>
      </c>
      <c r="E268" s="167" t="s">
        <v>703</v>
      </c>
      <c r="F268" s="167" t="s">
        <v>617</v>
      </c>
      <c r="G268" s="167" t="s">
        <v>618</v>
      </c>
      <c r="H268" s="167" t="s">
        <v>631</v>
      </c>
      <c r="I268" s="167" t="s">
        <v>613</v>
      </c>
      <c r="J268" s="167" t="s">
        <v>1164</v>
      </c>
    </row>
    <row r="269" spans="1:10">
      <c r="A269" s="168"/>
      <c r="B269" s="167"/>
      <c r="C269" s="167" t="s">
        <v>637</v>
      </c>
      <c r="D269" s="167" t="s">
        <v>638</v>
      </c>
      <c r="E269" s="167" t="s">
        <v>706</v>
      </c>
      <c r="F269" s="167" t="s">
        <v>617</v>
      </c>
      <c r="G269" s="167" t="s">
        <v>618</v>
      </c>
      <c r="H269" s="167" t="s">
        <v>619</v>
      </c>
      <c r="I269" s="167" t="s">
        <v>613</v>
      </c>
      <c r="J269" s="167" t="s">
        <v>1165</v>
      </c>
    </row>
    <row r="270" ht="22.5" spans="1:10">
      <c r="A270" s="168" t="s">
        <v>589</v>
      </c>
      <c r="B270" s="167" t="s">
        <v>1166</v>
      </c>
      <c r="C270" s="167" t="s">
        <v>607</v>
      </c>
      <c r="D270" s="167" t="s">
        <v>608</v>
      </c>
      <c r="E270" s="167" t="s">
        <v>1167</v>
      </c>
      <c r="F270" s="167" t="s">
        <v>610</v>
      </c>
      <c r="G270" s="167" t="s">
        <v>1168</v>
      </c>
      <c r="H270" s="167" t="s">
        <v>643</v>
      </c>
      <c r="I270" s="167" t="s">
        <v>613</v>
      </c>
      <c r="J270" s="167" t="s">
        <v>1169</v>
      </c>
    </row>
    <row r="271" spans="1:10">
      <c r="A271" s="168"/>
      <c r="B271" s="167"/>
      <c r="C271" s="167" t="s">
        <v>607</v>
      </c>
      <c r="D271" s="167" t="s">
        <v>608</v>
      </c>
      <c r="E271" s="167" t="s">
        <v>1170</v>
      </c>
      <c r="F271" s="167" t="s">
        <v>617</v>
      </c>
      <c r="G271" s="167" t="s">
        <v>84</v>
      </c>
      <c r="H271" s="167" t="s">
        <v>692</v>
      </c>
      <c r="I271" s="167" t="s">
        <v>626</v>
      </c>
      <c r="J271" s="167" t="s">
        <v>1171</v>
      </c>
    </row>
    <row r="272" ht="45" spans="1:10">
      <c r="A272" s="168"/>
      <c r="B272" s="167"/>
      <c r="C272" s="167" t="s">
        <v>607</v>
      </c>
      <c r="D272" s="167" t="s">
        <v>615</v>
      </c>
      <c r="E272" s="167" t="s">
        <v>1172</v>
      </c>
      <c r="F272" s="167" t="s">
        <v>617</v>
      </c>
      <c r="G272" s="167" t="s">
        <v>670</v>
      </c>
      <c r="H272" s="167" t="s">
        <v>619</v>
      </c>
      <c r="I272" s="167" t="s">
        <v>626</v>
      </c>
      <c r="J272" s="167" t="s">
        <v>1173</v>
      </c>
    </row>
    <row r="273" spans="1:10">
      <c r="A273" s="168"/>
      <c r="B273" s="167"/>
      <c r="C273" s="167" t="s">
        <v>607</v>
      </c>
      <c r="D273" s="167" t="s">
        <v>628</v>
      </c>
      <c r="E273" s="167" t="s">
        <v>629</v>
      </c>
      <c r="F273" s="167" t="s">
        <v>610</v>
      </c>
      <c r="G273" s="167" t="s">
        <v>1174</v>
      </c>
      <c r="H273" s="167" t="s">
        <v>631</v>
      </c>
      <c r="I273" s="167" t="s">
        <v>613</v>
      </c>
      <c r="J273" s="167" t="s">
        <v>632</v>
      </c>
    </row>
    <row r="274" ht="33.75" spans="1:10">
      <c r="A274" s="168"/>
      <c r="B274" s="167"/>
      <c r="C274" s="167" t="s">
        <v>633</v>
      </c>
      <c r="D274" s="167" t="s">
        <v>724</v>
      </c>
      <c r="E274" s="167" t="s">
        <v>1175</v>
      </c>
      <c r="F274" s="167" t="s">
        <v>617</v>
      </c>
      <c r="G274" s="167" t="s">
        <v>670</v>
      </c>
      <c r="H274" s="167" t="s">
        <v>619</v>
      </c>
      <c r="I274" s="167" t="s">
        <v>626</v>
      </c>
      <c r="J274" s="167" t="s">
        <v>1176</v>
      </c>
    </row>
    <row r="275" ht="45" spans="1:10">
      <c r="A275" s="168"/>
      <c r="B275" s="167"/>
      <c r="C275" s="167" t="s">
        <v>633</v>
      </c>
      <c r="D275" s="167" t="s">
        <v>724</v>
      </c>
      <c r="E275" s="167" t="s">
        <v>1177</v>
      </c>
      <c r="F275" s="167" t="s">
        <v>617</v>
      </c>
      <c r="G275" s="167" t="s">
        <v>670</v>
      </c>
      <c r="H275" s="167" t="s">
        <v>619</v>
      </c>
      <c r="I275" s="167" t="s">
        <v>626</v>
      </c>
      <c r="J275" s="167" t="s">
        <v>1178</v>
      </c>
    </row>
    <row r="276" spans="1:10">
      <c r="A276" s="168"/>
      <c r="B276" s="167"/>
      <c r="C276" s="167" t="s">
        <v>637</v>
      </c>
      <c r="D276" s="167" t="s">
        <v>638</v>
      </c>
      <c r="E276" s="167" t="s">
        <v>1179</v>
      </c>
      <c r="F276" s="167" t="s">
        <v>617</v>
      </c>
      <c r="G276" s="167" t="s">
        <v>670</v>
      </c>
      <c r="H276" s="167" t="s">
        <v>619</v>
      </c>
      <c r="I276" s="167" t="s">
        <v>626</v>
      </c>
      <c r="J276" s="167" t="s">
        <v>1180</v>
      </c>
    </row>
    <row r="277" spans="1:10">
      <c r="A277" s="168" t="s">
        <v>591</v>
      </c>
      <c r="B277" s="167" t="s">
        <v>1181</v>
      </c>
      <c r="C277" s="167" t="s">
        <v>607</v>
      </c>
      <c r="D277" s="167" t="s">
        <v>608</v>
      </c>
      <c r="E277" s="167" t="s">
        <v>1182</v>
      </c>
      <c r="F277" s="167" t="s">
        <v>610</v>
      </c>
      <c r="G277" s="167" t="s">
        <v>84</v>
      </c>
      <c r="H277" s="167" t="s">
        <v>643</v>
      </c>
      <c r="I277" s="167" t="s">
        <v>613</v>
      </c>
      <c r="J277" s="167" t="s">
        <v>1183</v>
      </c>
    </row>
    <row r="278" spans="1:10">
      <c r="A278" s="168"/>
      <c r="B278" s="167"/>
      <c r="C278" s="167" t="s">
        <v>607</v>
      </c>
      <c r="D278" s="167" t="s">
        <v>615</v>
      </c>
      <c r="E278" s="167" t="s">
        <v>660</v>
      </c>
      <c r="F278" s="167" t="s">
        <v>610</v>
      </c>
      <c r="G278" s="167" t="s">
        <v>736</v>
      </c>
      <c r="H278" s="167" t="s">
        <v>619</v>
      </c>
      <c r="I278" s="167" t="s">
        <v>613</v>
      </c>
      <c r="J278" s="167" t="s">
        <v>660</v>
      </c>
    </row>
    <row r="279" spans="1:10">
      <c r="A279" s="168"/>
      <c r="B279" s="167"/>
      <c r="C279" s="167" t="s">
        <v>607</v>
      </c>
      <c r="D279" s="167" t="s">
        <v>621</v>
      </c>
      <c r="E279" s="167" t="s">
        <v>663</v>
      </c>
      <c r="F279" s="167" t="s">
        <v>610</v>
      </c>
      <c r="G279" s="167" t="s">
        <v>85</v>
      </c>
      <c r="H279" s="167" t="s">
        <v>664</v>
      </c>
      <c r="I279" s="167" t="s">
        <v>613</v>
      </c>
      <c r="J279" s="167" t="s">
        <v>663</v>
      </c>
    </row>
    <row r="280" spans="1:10">
      <c r="A280" s="168"/>
      <c r="B280" s="167"/>
      <c r="C280" s="167" t="s">
        <v>607</v>
      </c>
      <c r="D280" s="167" t="s">
        <v>628</v>
      </c>
      <c r="E280" s="167" t="s">
        <v>629</v>
      </c>
      <c r="F280" s="167" t="s">
        <v>610</v>
      </c>
      <c r="G280" s="167" t="s">
        <v>1184</v>
      </c>
      <c r="H280" s="167" t="s">
        <v>631</v>
      </c>
      <c r="I280" s="167" t="s">
        <v>613</v>
      </c>
      <c r="J280" s="167" t="s">
        <v>1185</v>
      </c>
    </row>
    <row r="281" spans="1:10">
      <c r="A281" s="168"/>
      <c r="B281" s="167"/>
      <c r="C281" s="167" t="s">
        <v>633</v>
      </c>
      <c r="D281" s="167" t="s">
        <v>634</v>
      </c>
      <c r="E281" s="167" t="s">
        <v>667</v>
      </c>
      <c r="F281" s="167" t="s">
        <v>617</v>
      </c>
      <c r="G281" s="167" t="s">
        <v>618</v>
      </c>
      <c r="H281" s="167" t="s">
        <v>619</v>
      </c>
      <c r="I281" s="167" t="s">
        <v>613</v>
      </c>
      <c r="J281" s="167" t="s">
        <v>1186</v>
      </c>
    </row>
    <row r="282" spans="1:10">
      <c r="A282" s="168"/>
      <c r="B282" s="167"/>
      <c r="C282" s="167" t="s">
        <v>637</v>
      </c>
      <c r="D282" s="167" t="s">
        <v>638</v>
      </c>
      <c r="E282" s="167" t="s">
        <v>669</v>
      </c>
      <c r="F282" s="167" t="s">
        <v>617</v>
      </c>
      <c r="G282" s="167" t="s">
        <v>670</v>
      </c>
      <c r="H282" s="167" t="s">
        <v>619</v>
      </c>
      <c r="I282" s="167" t="s">
        <v>613</v>
      </c>
      <c r="J282" s="167" t="s">
        <v>669</v>
      </c>
    </row>
    <row r="283" ht="22.5" spans="1:10">
      <c r="A283" s="168" t="s">
        <v>455</v>
      </c>
      <c r="B283" s="167" t="s">
        <v>1187</v>
      </c>
      <c r="C283" s="167" t="s">
        <v>607</v>
      </c>
      <c r="D283" s="167" t="s">
        <v>608</v>
      </c>
      <c r="E283" s="167" t="s">
        <v>767</v>
      </c>
      <c r="F283" s="167" t="s">
        <v>617</v>
      </c>
      <c r="G283" s="167" t="s">
        <v>94</v>
      </c>
      <c r="H283" s="167" t="s">
        <v>692</v>
      </c>
      <c r="I283" s="167" t="s">
        <v>626</v>
      </c>
      <c r="J283" s="167" t="s">
        <v>1188</v>
      </c>
    </row>
    <row r="284" spans="1:10">
      <c r="A284" s="168"/>
      <c r="B284" s="167"/>
      <c r="C284" s="167" t="s">
        <v>607</v>
      </c>
      <c r="D284" s="167" t="s">
        <v>608</v>
      </c>
      <c r="E284" s="167" t="s">
        <v>1189</v>
      </c>
      <c r="F284" s="167" t="s">
        <v>617</v>
      </c>
      <c r="G284" s="167" t="s">
        <v>85</v>
      </c>
      <c r="H284" s="167" t="s">
        <v>692</v>
      </c>
      <c r="I284" s="167" t="s">
        <v>613</v>
      </c>
      <c r="J284" s="167" t="s">
        <v>1190</v>
      </c>
    </row>
    <row r="285" ht="22.5" spans="1:10">
      <c r="A285" s="168"/>
      <c r="B285" s="167"/>
      <c r="C285" s="167" t="s">
        <v>607</v>
      </c>
      <c r="D285" s="167" t="s">
        <v>608</v>
      </c>
      <c r="E285" s="167" t="s">
        <v>769</v>
      </c>
      <c r="F285" s="167" t="s">
        <v>617</v>
      </c>
      <c r="G285" s="167" t="s">
        <v>85</v>
      </c>
      <c r="H285" s="167" t="s">
        <v>692</v>
      </c>
      <c r="I285" s="167" t="s">
        <v>626</v>
      </c>
      <c r="J285" s="167" t="s">
        <v>1191</v>
      </c>
    </row>
    <row r="286" ht="22.5" spans="1:10">
      <c r="A286" s="168"/>
      <c r="B286" s="167"/>
      <c r="C286" s="167" t="s">
        <v>607</v>
      </c>
      <c r="D286" s="167" t="s">
        <v>608</v>
      </c>
      <c r="E286" s="167" t="s">
        <v>770</v>
      </c>
      <c r="F286" s="167" t="s">
        <v>617</v>
      </c>
      <c r="G286" s="167" t="s">
        <v>710</v>
      </c>
      <c r="H286" s="167" t="s">
        <v>692</v>
      </c>
      <c r="I286" s="167" t="s">
        <v>626</v>
      </c>
      <c r="J286" s="167" t="s">
        <v>1192</v>
      </c>
    </row>
    <row r="287" spans="1:10">
      <c r="A287" s="168"/>
      <c r="B287" s="167"/>
      <c r="C287" s="167" t="s">
        <v>607</v>
      </c>
      <c r="D287" s="167" t="s">
        <v>608</v>
      </c>
      <c r="E287" s="167" t="s">
        <v>773</v>
      </c>
      <c r="F287" s="167" t="s">
        <v>617</v>
      </c>
      <c r="G287" s="167" t="s">
        <v>84</v>
      </c>
      <c r="H287" s="167" t="s">
        <v>692</v>
      </c>
      <c r="I287" s="167" t="s">
        <v>626</v>
      </c>
      <c r="J287" s="167" t="s">
        <v>1193</v>
      </c>
    </row>
    <row r="288" ht="22.5" spans="1:10">
      <c r="A288" s="168"/>
      <c r="B288" s="167"/>
      <c r="C288" s="167" t="s">
        <v>607</v>
      </c>
      <c r="D288" s="167" t="s">
        <v>608</v>
      </c>
      <c r="E288" s="167" t="s">
        <v>774</v>
      </c>
      <c r="F288" s="167" t="s">
        <v>617</v>
      </c>
      <c r="G288" s="167" t="s">
        <v>1194</v>
      </c>
      <c r="H288" s="167" t="s">
        <v>776</v>
      </c>
      <c r="I288" s="167" t="s">
        <v>626</v>
      </c>
      <c r="J288" s="167" t="s">
        <v>1195</v>
      </c>
    </row>
    <row r="289" ht="22.5" spans="1:10">
      <c r="A289" s="168"/>
      <c r="B289" s="167"/>
      <c r="C289" s="167" t="s">
        <v>607</v>
      </c>
      <c r="D289" s="167" t="s">
        <v>615</v>
      </c>
      <c r="E289" s="167" t="s">
        <v>777</v>
      </c>
      <c r="F289" s="167" t="s">
        <v>617</v>
      </c>
      <c r="G289" s="167" t="s">
        <v>1053</v>
      </c>
      <c r="H289" s="167" t="s">
        <v>619</v>
      </c>
      <c r="I289" s="167" t="s">
        <v>626</v>
      </c>
      <c r="J289" s="167" t="s">
        <v>1196</v>
      </c>
    </row>
    <row r="290" spans="1:10">
      <c r="A290" s="168"/>
      <c r="B290" s="167"/>
      <c r="C290" s="167" t="s">
        <v>607</v>
      </c>
      <c r="D290" s="167" t="s">
        <v>615</v>
      </c>
      <c r="E290" s="167" t="s">
        <v>778</v>
      </c>
      <c r="F290" s="167" t="s">
        <v>617</v>
      </c>
      <c r="G290" s="167" t="s">
        <v>1053</v>
      </c>
      <c r="H290" s="167" t="s">
        <v>619</v>
      </c>
      <c r="I290" s="167" t="s">
        <v>626</v>
      </c>
      <c r="J290" s="167" t="s">
        <v>1197</v>
      </c>
    </row>
    <row r="291" ht="22.5" spans="1:10">
      <c r="A291" s="168"/>
      <c r="B291" s="167"/>
      <c r="C291" s="167" t="s">
        <v>607</v>
      </c>
      <c r="D291" s="167" t="s">
        <v>615</v>
      </c>
      <c r="E291" s="167" t="s">
        <v>779</v>
      </c>
      <c r="F291" s="167" t="s">
        <v>617</v>
      </c>
      <c r="G291" s="167" t="s">
        <v>1053</v>
      </c>
      <c r="H291" s="167" t="s">
        <v>619</v>
      </c>
      <c r="I291" s="167" t="s">
        <v>626</v>
      </c>
      <c r="J291" s="167" t="s">
        <v>1198</v>
      </c>
    </row>
    <row r="292" ht="22.5" spans="1:10">
      <c r="A292" s="168"/>
      <c r="B292" s="167"/>
      <c r="C292" s="167" t="s">
        <v>607</v>
      </c>
      <c r="D292" s="167" t="s">
        <v>615</v>
      </c>
      <c r="E292" s="167" t="s">
        <v>780</v>
      </c>
      <c r="F292" s="167" t="s">
        <v>617</v>
      </c>
      <c r="G292" s="167" t="s">
        <v>1053</v>
      </c>
      <c r="H292" s="167" t="s">
        <v>619</v>
      </c>
      <c r="I292" s="167" t="s">
        <v>626</v>
      </c>
      <c r="J292" s="167" t="s">
        <v>1199</v>
      </c>
    </row>
    <row r="293" ht="22.5" spans="1:10">
      <c r="A293" s="168"/>
      <c r="B293" s="167"/>
      <c r="C293" s="167" t="s">
        <v>607</v>
      </c>
      <c r="D293" s="167" t="s">
        <v>615</v>
      </c>
      <c r="E293" s="167" t="s">
        <v>781</v>
      </c>
      <c r="F293" s="167" t="s">
        <v>617</v>
      </c>
      <c r="G293" s="167" t="s">
        <v>1053</v>
      </c>
      <c r="H293" s="167" t="s">
        <v>619</v>
      </c>
      <c r="I293" s="167" t="s">
        <v>626</v>
      </c>
      <c r="J293" s="167" t="s">
        <v>1200</v>
      </c>
    </row>
    <row r="294" ht="22.5" spans="1:10">
      <c r="A294" s="168"/>
      <c r="B294" s="167"/>
      <c r="C294" s="167" t="s">
        <v>607</v>
      </c>
      <c r="D294" s="167" t="s">
        <v>615</v>
      </c>
      <c r="E294" s="167" t="s">
        <v>782</v>
      </c>
      <c r="F294" s="167" t="s">
        <v>617</v>
      </c>
      <c r="G294" s="167" t="s">
        <v>1053</v>
      </c>
      <c r="H294" s="167" t="s">
        <v>619</v>
      </c>
      <c r="I294" s="167" t="s">
        <v>626</v>
      </c>
      <c r="J294" s="167" t="s">
        <v>1201</v>
      </c>
    </row>
    <row r="295" ht="22.5" spans="1:10">
      <c r="A295" s="168"/>
      <c r="B295" s="167"/>
      <c r="C295" s="167" t="s">
        <v>607</v>
      </c>
      <c r="D295" s="167" t="s">
        <v>621</v>
      </c>
      <c r="E295" s="167" t="s">
        <v>783</v>
      </c>
      <c r="F295" s="167" t="s">
        <v>610</v>
      </c>
      <c r="G295" s="167" t="s">
        <v>94</v>
      </c>
      <c r="H295" s="167" t="s">
        <v>664</v>
      </c>
      <c r="I295" s="167" t="s">
        <v>613</v>
      </c>
      <c r="J295" s="167" t="s">
        <v>1202</v>
      </c>
    </row>
    <row r="296" ht="22.5" spans="1:10">
      <c r="A296" s="168"/>
      <c r="B296" s="167"/>
      <c r="C296" s="167" t="s">
        <v>607</v>
      </c>
      <c r="D296" s="167" t="s">
        <v>621</v>
      </c>
      <c r="E296" s="167" t="s">
        <v>784</v>
      </c>
      <c r="F296" s="167" t="s">
        <v>610</v>
      </c>
      <c r="G296" s="167" t="s">
        <v>94</v>
      </c>
      <c r="H296" s="167" t="s">
        <v>664</v>
      </c>
      <c r="I296" s="167" t="s">
        <v>613</v>
      </c>
      <c r="J296" s="167" t="s">
        <v>1203</v>
      </c>
    </row>
    <row r="297" ht="22.5" spans="1:10">
      <c r="A297" s="168"/>
      <c r="B297" s="167"/>
      <c r="C297" s="167" t="s">
        <v>607</v>
      </c>
      <c r="D297" s="167" t="s">
        <v>621</v>
      </c>
      <c r="E297" s="167" t="s">
        <v>785</v>
      </c>
      <c r="F297" s="167" t="s">
        <v>610</v>
      </c>
      <c r="G297" s="167" t="s">
        <v>92</v>
      </c>
      <c r="H297" s="167" t="s">
        <v>664</v>
      </c>
      <c r="I297" s="167" t="s">
        <v>613</v>
      </c>
      <c r="J297" s="167" t="s">
        <v>1204</v>
      </c>
    </row>
    <row r="298" ht="22.5" spans="1:10">
      <c r="A298" s="168"/>
      <c r="B298" s="167"/>
      <c r="C298" s="167" t="s">
        <v>607</v>
      </c>
      <c r="D298" s="167" t="s">
        <v>621</v>
      </c>
      <c r="E298" s="167" t="s">
        <v>786</v>
      </c>
      <c r="F298" s="167" t="s">
        <v>610</v>
      </c>
      <c r="G298" s="167" t="s">
        <v>92</v>
      </c>
      <c r="H298" s="167" t="s">
        <v>664</v>
      </c>
      <c r="I298" s="167" t="s">
        <v>613</v>
      </c>
      <c r="J298" s="167" t="s">
        <v>1205</v>
      </c>
    </row>
    <row r="299" ht="22.5" spans="1:10">
      <c r="A299" s="168"/>
      <c r="B299" s="167"/>
      <c r="C299" s="167" t="s">
        <v>607</v>
      </c>
      <c r="D299" s="167" t="s">
        <v>621</v>
      </c>
      <c r="E299" s="167" t="s">
        <v>774</v>
      </c>
      <c r="F299" s="167" t="s">
        <v>610</v>
      </c>
      <c r="G299" s="167" t="s">
        <v>91</v>
      </c>
      <c r="H299" s="167" t="s">
        <v>664</v>
      </c>
      <c r="I299" s="167" t="s">
        <v>613</v>
      </c>
      <c r="J299" s="167" t="s">
        <v>1195</v>
      </c>
    </row>
    <row r="300" ht="22.5" spans="1:10">
      <c r="A300" s="168"/>
      <c r="B300" s="167"/>
      <c r="C300" s="167" t="s">
        <v>607</v>
      </c>
      <c r="D300" s="167" t="s">
        <v>621</v>
      </c>
      <c r="E300" s="167" t="s">
        <v>787</v>
      </c>
      <c r="F300" s="167" t="s">
        <v>610</v>
      </c>
      <c r="G300" s="167" t="s">
        <v>94</v>
      </c>
      <c r="H300" s="167" t="s">
        <v>664</v>
      </c>
      <c r="I300" s="167" t="s">
        <v>613</v>
      </c>
      <c r="J300" s="167" t="s">
        <v>1206</v>
      </c>
    </row>
    <row r="301" spans="1:10">
      <c r="A301" s="168"/>
      <c r="B301" s="167"/>
      <c r="C301" s="167" t="s">
        <v>607</v>
      </c>
      <c r="D301" s="167" t="s">
        <v>628</v>
      </c>
      <c r="E301" s="167" t="s">
        <v>629</v>
      </c>
      <c r="F301" s="167" t="s">
        <v>610</v>
      </c>
      <c r="G301" s="167" t="s">
        <v>1145</v>
      </c>
      <c r="H301" s="167" t="s">
        <v>631</v>
      </c>
      <c r="I301" s="167" t="s">
        <v>613</v>
      </c>
      <c r="J301" s="167" t="s">
        <v>682</v>
      </c>
    </row>
    <row r="302" spans="1:10">
      <c r="A302" s="168"/>
      <c r="B302" s="167"/>
      <c r="C302" s="167" t="s">
        <v>633</v>
      </c>
      <c r="D302" s="167" t="s">
        <v>634</v>
      </c>
      <c r="E302" s="167" t="s">
        <v>790</v>
      </c>
      <c r="F302" s="167" t="s">
        <v>617</v>
      </c>
      <c r="G302" s="167" t="s">
        <v>670</v>
      </c>
      <c r="H302" s="167" t="s">
        <v>619</v>
      </c>
      <c r="I302" s="167" t="s">
        <v>626</v>
      </c>
      <c r="J302" s="167" t="s">
        <v>1207</v>
      </c>
    </row>
    <row r="303" ht="33.75" spans="1:10">
      <c r="A303" s="168"/>
      <c r="B303" s="167"/>
      <c r="C303" s="167" t="s">
        <v>633</v>
      </c>
      <c r="D303" s="167" t="s">
        <v>724</v>
      </c>
      <c r="E303" s="167" t="s">
        <v>791</v>
      </c>
      <c r="F303" s="167" t="s">
        <v>617</v>
      </c>
      <c r="G303" s="167" t="s">
        <v>670</v>
      </c>
      <c r="H303" s="167" t="s">
        <v>619</v>
      </c>
      <c r="I303" s="167" t="s">
        <v>626</v>
      </c>
      <c r="J303" s="167" t="s">
        <v>1208</v>
      </c>
    </row>
    <row r="304" spans="1:10">
      <c r="A304" s="168"/>
      <c r="B304" s="167"/>
      <c r="C304" s="167" t="s">
        <v>637</v>
      </c>
      <c r="D304" s="167" t="s">
        <v>638</v>
      </c>
      <c r="E304" s="167" t="s">
        <v>792</v>
      </c>
      <c r="F304" s="167" t="s">
        <v>617</v>
      </c>
      <c r="G304" s="167" t="s">
        <v>670</v>
      </c>
      <c r="H304" s="167" t="s">
        <v>619</v>
      </c>
      <c r="I304" s="167" t="s">
        <v>626</v>
      </c>
      <c r="J304" s="167" t="s">
        <v>1209</v>
      </c>
    </row>
    <row r="305" ht="22.5" spans="1:10">
      <c r="A305" s="168" t="s">
        <v>553</v>
      </c>
      <c r="B305" s="167" t="s">
        <v>1210</v>
      </c>
      <c r="C305" s="167" t="s">
        <v>607</v>
      </c>
      <c r="D305" s="167" t="s">
        <v>608</v>
      </c>
      <c r="E305" s="167" t="s">
        <v>1211</v>
      </c>
      <c r="F305" s="167" t="s">
        <v>610</v>
      </c>
      <c r="G305" s="167" t="s">
        <v>94</v>
      </c>
      <c r="H305" s="167" t="s">
        <v>692</v>
      </c>
      <c r="I305" s="167" t="s">
        <v>613</v>
      </c>
      <c r="J305" s="167" t="s">
        <v>1212</v>
      </c>
    </row>
    <row r="306" ht="22.5" spans="1:10">
      <c r="A306" s="168"/>
      <c r="B306" s="167"/>
      <c r="C306" s="167" t="s">
        <v>607</v>
      </c>
      <c r="D306" s="167" t="s">
        <v>608</v>
      </c>
      <c r="E306" s="167" t="s">
        <v>1213</v>
      </c>
      <c r="F306" s="167" t="s">
        <v>610</v>
      </c>
      <c r="G306" s="167" t="s">
        <v>88</v>
      </c>
      <c r="H306" s="167" t="s">
        <v>692</v>
      </c>
      <c r="I306" s="167" t="s">
        <v>613</v>
      </c>
      <c r="J306" s="167" t="s">
        <v>1214</v>
      </c>
    </row>
    <row r="307" ht="22.5" spans="1:10">
      <c r="A307" s="168"/>
      <c r="B307" s="167"/>
      <c r="C307" s="167" t="s">
        <v>607</v>
      </c>
      <c r="D307" s="167" t="s">
        <v>608</v>
      </c>
      <c r="E307" s="167" t="s">
        <v>1215</v>
      </c>
      <c r="F307" s="167" t="s">
        <v>610</v>
      </c>
      <c r="G307" s="167" t="s">
        <v>88</v>
      </c>
      <c r="H307" s="167" t="s">
        <v>692</v>
      </c>
      <c r="I307" s="167" t="s">
        <v>613</v>
      </c>
      <c r="J307" s="167" t="s">
        <v>1216</v>
      </c>
    </row>
    <row r="308" ht="22.5" spans="1:10">
      <c r="A308" s="168"/>
      <c r="B308" s="167"/>
      <c r="C308" s="167" t="s">
        <v>607</v>
      </c>
      <c r="D308" s="167" t="s">
        <v>608</v>
      </c>
      <c r="E308" s="167" t="s">
        <v>1217</v>
      </c>
      <c r="F308" s="167" t="s">
        <v>610</v>
      </c>
      <c r="G308" s="167" t="s">
        <v>94</v>
      </c>
      <c r="H308" s="167" t="s">
        <v>692</v>
      </c>
      <c r="I308" s="167" t="s">
        <v>613</v>
      </c>
      <c r="J308" s="167" t="s">
        <v>1218</v>
      </c>
    </row>
    <row r="309" ht="22.5" spans="1:10">
      <c r="A309" s="168"/>
      <c r="B309" s="167"/>
      <c r="C309" s="167" t="s">
        <v>607</v>
      </c>
      <c r="D309" s="167" t="s">
        <v>608</v>
      </c>
      <c r="E309" s="167" t="s">
        <v>1219</v>
      </c>
      <c r="F309" s="167" t="s">
        <v>610</v>
      </c>
      <c r="G309" s="167" t="s">
        <v>88</v>
      </c>
      <c r="H309" s="167" t="s">
        <v>692</v>
      </c>
      <c r="I309" s="167" t="s">
        <v>613</v>
      </c>
      <c r="J309" s="167" t="s">
        <v>1220</v>
      </c>
    </row>
    <row r="310" ht="33.75" spans="1:10">
      <c r="A310" s="168"/>
      <c r="B310" s="167"/>
      <c r="C310" s="167" t="s">
        <v>607</v>
      </c>
      <c r="D310" s="167" t="s">
        <v>608</v>
      </c>
      <c r="E310" s="167" t="s">
        <v>1221</v>
      </c>
      <c r="F310" s="167" t="s">
        <v>610</v>
      </c>
      <c r="G310" s="167" t="s">
        <v>86</v>
      </c>
      <c r="H310" s="167" t="s">
        <v>692</v>
      </c>
      <c r="I310" s="167" t="s">
        <v>613</v>
      </c>
      <c r="J310" s="167" t="s">
        <v>1222</v>
      </c>
    </row>
    <row r="311" ht="22.5" spans="1:10">
      <c r="A311" s="168"/>
      <c r="B311" s="167"/>
      <c r="C311" s="167" t="s">
        <v>607</v>
      </c>
      <c r="D311" s="167" t="s">
        <v>608</v>
      </c>
      <c r="E311" s="167" t="s">
        <v>1223</v>
      </c>
      <c r="F311" s="167" t="s">
        <v>610</v>
      </c>
      <c r="G311" s="167" t="s">
        <v>88</v>
      </c>
      <c r="H311" s="167" t="s">
        <v>692</v>
      </c>
      <c r="I311" s="167" t="s">
        <v>613</v>
      </c>
      <c r="J311" s="167" t="s">
        <v>1224</v>
      </c>
    </row>
    <row r="312" ht="22.5" spans="1:10">
      <c r="A312" s="168"/>
      <c r="B312" s="167"/>
      <c r="C312" s="167" t="s">
        <v>607</v>
      </c>
      <c r="D312" s="167" t="s">
        <v>615</v>
      </c>
      <c r="E312" s="167" t="s">
        <v>1225</v>
      </c>
      <c r="F312" s="167" t="s">
        <v>617</v>
      </c>
      <c r="G312" s="167" t="s">
        <v>670</v>
      </c>
      <c r="H312" s="167" t="s">
        <v>619</v>
      </c>
      <c r="I312" s="167" t="s">
        <v>613</v>
      </c>
      <c r="J312" s="167" t="s">
        <v>1226</v>
      </c>
    </row>
    <row r="313" ht="22.5" spans="1:10">
      <c r="A313" s="168"/>
      <c r="B313" s="167"/>
      <c r="C313" s="167" t="s">
        <v>607</v>
      </c>
      <c r="D313" s="167" t="s">
        <v>615</v>
      </c>
      <c r="E313" s="167" t="s">
        <v>1227</v>
      </c>
      <c r="F313" s="167" t="s">
        <v>617</v>
      </c>
      <c r="G313" s="167" t="s">
        <v>670</v>
      </c>
      <c r="H313" s="167" t="s">
        <v>619</v>
      </c>
      <c r="I313" s="167" t="s">
        <v>613</v>
      </c>
      <c r="J313" s="167" t="s">
        <v>1228</v>
      </c>
    </row>
    <row r="314" ht="22.5" spans="1:10">
      <c r="A314" s="168"/>
      <c r="B314" s="167"/>
      <c r="C314" s="167" t="s">
        <v>607</v>
      </c>
      <c r="D314" s="167" t="s">
        <v>615</v>
      </c>
      <c r="E314" s="167" t="s">
        <v>1229</v>
      </c>
      <c r="F314" s="167" t="s">
        <v>617</v>
      </c>
      <c r="G314" s="167" t="s">
        <v>670</v>
      </c>
      <c r="H314" s="167" t="s">
        <v>619</v>
      </c>
      <c r="I314" s="167" t="s">
        <v>613</v>
      </c>
      <c r="J314" s="167" t="s">
        <v>1230</v>
      </c>
    </row>
    <row r="315" ht="22.5" spans="1:10">
      <c r="A315" s="168"/>
      <c r="B315" s="167"/>
      <c r="C315" s="167" t="s">
        <v>607</v>
      </c>
      <c r="D315" s="167" t="s">
        <v>615</v>
      </c>
      <c r="E315" s="167" t="s">
        <v>1231</v>
      </c>
      <c r="F315" s="167" t="s">
        <v>617</v>
      </c>
      <c r="G315" s="167" t="s">
        <v>670</v>
      </c>
      <c r="H315" s="167" t="s">
        <v>619</v>
      </c>
      <c r="I315" s="167" t="s">
        <v>613</v>
      </c>
      <c r="J315" s="167" t="s">
        <v>1232</v>
      </c>
    </row>
    <row r="316" ht="22.5" spans="1:10">
      <c r="A316" s="168"/>
      <c r="B316" s="167"/>
      <c r="C316" s="167" t="s">
        <v>607</v>
      </c>
      <c r="D316" s="167" t="s">
        <v>615</v>
      </c>
      <c r="E316" s="167" t="s">
        <v>1233</v>
      </c>
      <c r="F316" s="167" t="s">
        <v>617</v>
      </c>
      <c r="G316" s="167" t="s">
        <v>670</v>
      </c>
      <c r="H316" s="167" t="s">
        <v>619</v>
      </c>
      <c r="I316" s="167" t="s">
        <v>613</v>
      </c>
      <c r="J316" s="167" t="s">
        <v>1234</v>
      </c>
    </row>
    <row r="317" ht="22.5" spans="1:10">
      <c r="A317" s="168"/>
      <c r="B317" s="167"/>
      <c r="C317" s="167" t="s">
        <v>607</v>
      </c>
      <c r="D317" s="167" t="s">
        <v>615</v>
      </c>
      <c r="E317" s="167" t="s">
        <v>1235</v>
      </c>
      <c r="F317" s="167" t="s">
        <v>617</v>
      </c>
      <c r="G317" s="167" t="s">
        <v>670</v>
      </c>
      <c r="H317" s="167" t="s">
        <v>619</v>
      </c>
      <c r="I317" s="167" t="s">
        <v>613</v>
      </c>
      <c r="J317" s="167" t="s">
        <v>1236</v>
      </c>
    </row>
    <row r="318" ht="22.5" spans="1:10">
      <c r="A318" s="168"/>
      <c r="B318" s="167"/>
      <c r="C318" s="167" t="s">
        <v>607</v>
      </c>
      <c r="D318" s="167" t="s">
        <v>615</v>
      </c>
      <c r="E318" s="167" t="s">
        <v>1237</v>
      </c>
      <c r="F318" s="167" t="s">
        <v>617</v>
      </c>
      <c r="G318" s="167" t="s">
        <v>670</v>
      </c>
      <c r="H318" s="167" t="s">
        <v>619</v>
      </c>
      <c r="I318" s="167" t="s">
        <v>613</v>
      </c>
      <c r="J318" s="167" t="s">
        <v>1238</v>
      </c>
    </row>
    <row r="319" ht="22.5" spans="1:10">
      <c r="A319" s="168"/>
      <c r="B319" s="167"/>
      <c r="C319" s="167" t="s">
        <v>607</v>
      </c>
      <c r="D319" s="167" t="s">
        <v>615</v>
      </c>
      <c r="E319" s="167" t="s">
        <v>1239</v>
      </c>
      <c r="F319" s="167" t="s">
        <v>617</v>
      </c>
      <c r="G319" s="167" t="s">
        <v>670</v>
      </c>
      <c r="H319" s="167" t="s">
        <v>619</v>
      </c>
      <c r="I319" s="167" t="s">
        <v>613</v>
      </c>
      <c r="J319" s="167" t="s">
        <v>1240</v>
      </c>
    </row>
    <row r="320" ht="22.5" spans="1:10">
      <c r="A320" s="168"/>
      <c r="B320" s="167"/>
      <c r="C320" s="167" t="s">
        <v>607</v>
      </c>
      <c r="D320" s="167" t="s">
        <v>615</v>
      </c>
      <c r="E320" s="167" t="s">
        <v>1241</v>
      </c>
      <c r="F320" s="167" t="s">
        <v>617</v>
      </c>
      <c r="G320" s="167" t="s">
        <v>670</v>
      </c>
      <c r="H320" s="167" t="s">
        <v>619</v>
      </c>
      <c r="I320" s="167" t="s">
        <v>613</v>
      </c>
      <c r="J320" s="167" t="s">
        <v>1242</v>
      </c>
    </row>
    <row r="321" ht="22.5" spans="1:10">
      <c r="A321" s="168"/>
      <c r="B321" s="167"/>
      <c r="C321" s="167" t="s">
        <v>607</v>
      </c>
      <c r="D321" s="167" t="s">
        <v>615</v>
      </c>
      <c r="E321" s="167" t="s">
        <v>1243</v>
      </c>
      <c r="F321" s="167" t="s">
        <v>617</v>
      </c>
      <c r="G321" s="167" t="s">
        <v>670</v>
      </c>
      <c r="H321" s="167" t="s">
        <v>619</v>
      </c>
      <c r="I321" s="167" t="s">
        <v>613</v>
      </c>
      <c r="J321" s="167" t="s">
        <v>1244</v>
      </c>
    </row>
    <row r="322" ht="22.5" spans="1:10">
      <c r="A322" s="168"/>
      <c r="B322" s="167"/>
      <c r="C322" s="167" t="s">
        <v>607</v>
      </c>
      <c r="D322" s="167" t="s">
        <v>615</v>
      </c>
      <c r="E322" s="167" t="s">
        <v>1245</v>
      </c>
      <c r="F322" s="167" t="s">
        <v>617</v>
      </c>
      <c r="G322" s="167" t="s">
        <v>670</v>
      </c>
      <c r="H322" s="167" t="s">
        <v>619</v>
      </c>
      <c r="I322" s="167" t="s">
        <v>613</v>
      </c>
      <c r="J322" s="167" t="s">
        <v>1246</v>
      </c>
    </row>
    <row r="323" ht="22.5" spans="1:10">
      <c r="A323" s="168"/>
      <c r="B323" s="167"/>
      <c r="C323" s="167" t="s">
        <v>607</v>
      </c>
      <c r="D323" s="167" t="s">
        <v>621</v>
      </c>
      <c r="E323" s="167" t="s">
        <v>1211</v>
      </c>
      <c r="F323" s="167" t="s">
        <v>610</v>
      </c>
      <c r="G323" s="167" t="s">
        <v>1247</v>
      </c>
      <c r="H323" s="167" t="s">
        <v>625</v>
      </c>
      <c r="I323" s="167" t="s">
        <v>613</v>
      </c>
      <c r="J323" s="167" t="s">
        <v>1248</v>
      </c>
    </row>
    <row r="324" ht="22.5" spans="1:10">
      <c r="A324" s="168"/>
      <c r="B324" s="167"/>
      <c r="C324" s="167" t="s">
        <v>607</v>
      </c>
      <c r="D324" s="167" t="s">
        <v>621</v>
      </c>
      <c r="E324" s="167" t="s">
        <v>1249</v>
      </c>
      <c r="F324" s="167" t="s">
        <v>610</v>
      </c>
      <c r="G324" s="167" t="s">
        <v>1247</v>
      </c>
      <c r="H324" s="167" t="s">
        <v>625</v>
      </c>
      <c r="I324" s="167" t="s">
        <v>613</v>
      </c>
      <c r="J324" s="167" t="s">
        <v>1250</v>
      </c>
    </row>
    <row r="325" ht="22.5" spans="1:10">
      <c r="A325" s="168"/>
      <c r="B325" s="167"/>
      <c r="C325" s="167" t="s">
        <v>607</v>
      </c>
      <c r="D325" s="167" t="s">
        <v>621</v>
      </c>
      <c r="E325" s="167" t="s">
        <v>1251</v>
      </c>
      <c r="F325" s="167" t="s">
        <v>610</v>
      </c>
      <c r="G325" s="167" t="s">
        <v>1247</v>
      </c>
      <c r="H325" s="167" t="s">
        <v>625</v>
      </c>
      <c r="I325" s="167" t="s">
        <v>613</v>
      </c>
      <c r="J325" s="167" t="s">
        <v>1218</v>
      </c>
    </row>
    <row r="326" ht="22.5" spans="1:10">
      <c r="A326" s="168"/>
      <c r="B326" s="167"/>
      <c r="C326" s="167" t="s">
        <v>607</v>
      </c>
      <c r="D326" s="167" t="s">
        <v>621</v>
      </c>
      <c r="E326" s="167" t="s">
        <v>1252</v>
      </c>
      <c r="F326" s="167" t="s">
        <v>610</v>
      </c>
      <c r="G326" s="167" t="s">
        <v>1247</v>
      </c>
      <c r="H326" s="167" t="s">
        <v>625</v>
      </c>
      <c r="I326" s="167" t="s">
        <v>613</v>
      </c>
      <c r="J326" s="167" t="s">
        <v>1220</v>
      </c>
    </row>
    <row r="327" ht="22.5" spans="1:10">
      <c r="A327" s="168"/>
      <c r="B327" s="167"/>
      <c r="C327" s="167" t="s">
        <v>607</v>
      </c>
      <c r="D327" s="167" t="s">
        <v>621</v>
      </c>
      <c r="E327" s="167" t="s">
        <v>1253</v>
      </c>
      <c r="F327" s="167" t="s">
        <v>610</v>
      </c>
      <c r="G327" s="167" t="s">
        <v>1247</v>
      </c>
      <c r="H327" s="167" t="s">
        <v>625</v>
      </c>
      <c r="I327" s="167" t="s">
        <v>613</v>
      </c>
      <c r="J327" s="167" t="s">
        <v>1254</v>
      </c>
    </row>
    <row r="328" ht="22.5" spans="1:10">
      <c r="A328" s="168"/>
      <c r="B328" s="167"/>
      <c r="C328" s="167" t="s">
        <v>607</v>
      </c>
      <c r="D328" s="167" t="s">
        <v>621</v>
      </c>
      <c r="E328" s="167" t="s">
        <v>1255</v>
      </c>
      <c r="F328" s="167" t="s">
        <v>610</v>
      </c>
      <c r="G328" s="167" t="s">
        <v>1247</v>
      </c>
      <c r="H328" s="167" t="s">
        <v>625</v>
      </c>
      <c r="I328" s="167" t="s">
        <v>613</v>
      </c>
      <c r="J328" s="167" t="s">
        <v>1256</v>
      </c>
    </row>
    <row r="329" ht="22.5" spans="1:10">
      <c r="A329" s="168"/>
      <c r="B329" s="167"/>
      <c r="C329" s="167" t="s">
        <v>607</v>
      </c>
      <c r="D329" s="167" t="s">
        <v>621</v>
      </c>
      <c r="E329" s="167" t="s">
        <v>1257</v>
      </c>
      <c r="F329" s="167" t="s">
        <v>610</v>
      </c>
      <c r="G329" s="167" t="s">
        <v>1247</v>
      </c>
      <c r="H329" s="167" t="s">
        <v>625</v>
      </c>
      <c r="I329" s="167" t="s">
        <v>613</v>
      </c>
      <c r="J329" s="167" t="s">
        <v>1258</v>
      </c>
    </row>
    <row r="330" ht="22.5" spans="1:10">
      <c r="A330" s="168"/>
      <c r="B330" s="167"/>
      <c r="C330" s="167" t="s">
        <v>607</v>
      </c>
      <c r="D330" s="167" t="s">
        <v>621</v>
      </c>
      <c r="E330" s="167" t="s">
        <v>1259</v>
      </c>
      <c r="F330" s="167" t="s">
        <v>610</v>
      </c>
      <c r="G330" s="167" t="s">
        <v>1247</v>
      </c>
      <c r="H330" s="167" t="s">
        <v>625</v>
      </c>
      <c r="I330" s="167" t="s">
        <v>613</v>
      </c>
      <c r="J330" s="167" t="s">
        <v>1260</v>
      </c>
    </row>
    <row r="331" ht="22.5" spans="1:10">
      <c r="A331" s="168"/>
      <c r="B331" s="167"/>
      <c r="C331" s="167" t="s">
        <v>607</v>
      </c>
      <c r="D331" s="167" t="s">
        <v>621</v>
      </c>
      <c r="E331" s="167" t="s">
        <v>1261</v>
      </c>
      <c r="F331" s="167" t="s">
        <v>610</v>
      </c>
      <c r="G331" s="167" t="s">
        <v>1247</v>
      </c>
      <c r="H331" s="167" t="s">
        <v>625</v>
      </c>
      <c r="I331" s="167" t="s">
        <v>613</v>
      </c>
      <c r="J331" s="167" t="s">
        <v>1262</v>
      </c>
    </row>
    <row r="332" ht="22.5" spans="1:10">
      <c r="A332" s="168"/>
      <c r="B332" s="167"/>
      <c r="C332" s="167" t="s">
        <v>607</v>
      </c>
      <c r="D332" s="167" t="s">
        <v>621</v>
      </c>
      <c r="E332" s="167" t="s">
        <v>1263</v>
      </c>
      <c r="F332" s="167" t="s">
        <v>610</v>
      </c>
      <c r="G332" s="167" t="s">
        <v>1247</v>
      </c>
      <c r="H332" s="167" t="s">
        <v>625</v>
      </c>
      <c r="I332" s="167" t="s">
        <v>613</v>
      </c>
      <c r="J332" s="167" t="s">
        <v>1264</v>
      </c>
    </row>
    <row r="333" spans="1:10">
      <c r="A333" s="168"/>
      <c r="B333" s="167"/>
      <c r="C333" s="167" t="s">
        <v>607</v>
      </c>
      <c r="D333" s="167" t="s">
        <v>628</v>
      </c>
      <c r="E333" s="167" t="s">
        <v>629</v>
      </c>
      <c r="F333" s="167" t="s">
        <v>610</v>
      </c>
      <c r="G333" s="167" t="s">
        <v>1265</v>
      </c>
      <c r="H333" s="167" t="s">
        <v>631</v>
      </c>
      <c r="I333" s="167" t="s">
        <v>613</v>
      </c>
      <c r="J333" s="167" t="s">
        <v>682</v>
      </c>
    </row>
    <row r="334" ht="22.5" spans="1:10">
      <c r="A334" s="168"/>
      <c r="B334" s="167"/>
      <c r="C334" s="167" t="s">
        <v>633</v>
      </c>
      <c r="D334" s="167" t="s">
        <v>634</v>
      </c>
      <c r="E334" s="167" t="s">
        <v>1266</v>
      </c>
      <c r="F334" s="167" t="s">
        <v>617</v>
      </c>
      <c r="G334" s="167" t="s">
        <v>618</v>
      </c>
      <c r="H334" s="167" t="s">
        <v>619</v>
      </c>
      <c r="I334" s="167" t="s">
        <v>613</v>
      </c>
      <c r="J334" s="167" t="s">
        <v>1267</v>
      </c>
    </row>
    <row r="335" ht="22.5" spans="1:10">
      <c r="A335" s="168"/>
      <c r="B335" s="167"/>
      <c r="C335" s="167" t="s">
        <v>633</v>
      </c>
      <c r="D335" s="167" t="s">
        <v>634</v>
      </c>
      <c r="E335" s="167" t="s">
        <v>1268</v>
      </c>
      <c r="F335" s="167" t="s">
        <v>617</v>
      </c>
      <c r="G335" s="167" t="s">
        <v>670</v>
      </c>
      <c r="H335" s="167" t="s">
        <v>619</v>
      </c>
      <c r="I335" s="167" t="s">
        <v>613</v>
      </c>
      <c r="J335" s="167" t="s">
        <v>1269</v>
      </c>
    </row>
    <row r="336" ht="22.5" spans="1:10">
      <c r="A336" s="168"/>
      <c r="B336" s="167"/>
      <c r="C336" s="167" t="s">
        <v>633</v>
      </c>
      <c r="D336" s="167" t="s">
        <v>634</v>
      </c>
      <c r="E336" s="167" t="s">
        <v>1270</v>
      </c>
      <c r="F336" s="167" t="s">
        <v>617</v>
      </c>
      <c r="G336" s="167" t="s">
        <v>670</v>
      </c>
      <c r="H336" s="167" t="s">
        <v>619</v>
      </c>
      <c r="I336" s="167" t="s">
        <v>613</v>
      </c>
      <c r="J336" s="167" t="s">
        <v>1271</v>
      </c>
    </row>
    <row r="337" ht="33.75" spans="1:10">
      <c r="A337" s="168"/>
      <c r="B337" s="167"/>
      <c r="C337" s="167" t="s">
        <v>633</v>
      </c>
      <c r="D337" s="167" t="s">
        <v>634</v>
      </c>
      <c r="E337" s="167" t="s">
        <v>1272</v>
      </c>
      <c r="F337" s="167" t="s">
        <v>617</v>
      </c>
      <c r="G337" s="167" t="s">
        <v>670</v>
      </c>
      <c r="H337" s="167" t="s">
        <v>619</v>
      </c>
      <c r="I337" s="167" t="s">
        <v>613</v>
      </c>
      <c r="J337" s="167" t="s">
        <v>1273</v>
      </c>
    </row>
    <row r="338" ht="22.5" spans="1:10">
      <c r="A338" s="168"/>
      <c r="B338" s="167"/>
      <c r="C338" s="167" t="s">
        <v>633</v>
      </c>
      <c r="D338" s="167" t="s">
        <v>724</v>
      </c>
      <c r="E338" s="167" t="s">
        <v>1274</v>
      </c>
      <c r="F338" s="167" t="s">
        <v>617</v>
      </c>
      <c r="G338" s="167" t="s">
        <v>618</v>
      </c>
      <c r="H338" s="167" t="s">
        <v>619</v>
      </c>
      <c r="I338" s="167" t="s">
        <v>613</v>
      </c>
      <c r="J338" s="167" t="s">
        <v>1275</v>
      </c>
    </row>
    <row r="339" ht="22.5" spans="1:10">
      <c r="A339" s="168"/>
      <c r="B339" s="167"/>
      <c r="C339" s="167" t="s">
        <v>633</v>
      </c>
      <c r="D339" s="167" t="s">
        <v>724</v>
      </c>
      <c r="E339" s="167" t="s">
        <v>1276</v>
      </c>
      <c r="F339" s="167" t="s">
        <v>617</v>
      </c>
      <c r="G339" s="167" t="s">
        <v>670</v>
      </c>
      <c r="H339" s="167" t="s">
        <v>619</v>
      </c>
      <c r="I339" s="167" t="s">
        <v>613</v>
      </c>
      <c r="J339" s="167" t="s">
        <v>1277</v>
      </c>
    </row>
    <row r="340" ht="45" spans="1:10">
      <c r="A340" s="168"/>
      <c r="B340" s="167"/>
      <c r="C340" s="167" t="s">
        <v>633</v>
      </c>
      <c r="D340" s="167" t="s">
        <v>724</v>
      </c>
      <c r="E340" s="167" t="s">
        <v>1278</v>
      </c>
      <c r="F340" s="167" t="s">
        <v>617</v>
      </c>
      <c r="G340" s="167" t="s">
        <v>1053</v>
      </c>
      <c r="H340" s="167" t="s">
        <v>619</v>
      </c>
      <c r="I340" s="167" t="s">
        <v>613</v>
      </c>
      <c r="J340" s="167" t="s">
        <v>1279</v>
      </c>
    </row>
    <row r="341" ht="22.5" spans="1:10">
      <c r="A341" s="168"/>
      <c r="B341" s="167"/>
      <c r="C341" s="167" t="s">
        <v>637</v>
      </c>
      <c r="D341" s="167" t="s">
        <v>638</v>
      </c>
      <c r="E341" s="167" t="s">
        <v>1280</v>
      </c>
      <c r="F341" s="167" t="s">
        <v>617</v>
      </c>
      <c r="G341" s="167" t="s">
        <v>670</v>
      </c>
      <c r="H341" s="167" t="s">
        <v>619</v>
      </c>
      <c r="I341" s="167" t="s">
        <v>613</v>
      </c>
      <c r="J341" s="167" t="s">
        <v>1281</v>
      </c>
    </row>
    <row r="342" ht="33.75" spans="1:10">
      <c r="A342" s="168"/>
      <c r="B342" s="167"/>
      <c r="C342" s="167" t="s">
        <v>637</v>
      </c>
      <c r="D342" s="167" t="s">
        <v>638</v>
      </c>
      <c r="E342" s="167" t="s">
        <v>792</v>
      </c>
      <c r="F342" s="167" t="s">
        <v>617</v>
      </c>
      <c r="G342" s="167" t="s">
        <v>618</v>
      </c>
      <c r="H342" s="167" t="s">
        <v>619</v>
      </c>
      <c r="I342" s="167" t="s">
        <v>613</v>
      </c>
      <c r="J342" s="167" t="s">
        <v>1282</v>
      </c>
    </row>
    <row r="343" ht="22.5" spans="1:10">
      <c r="A343" s="168" t="s">
        <v>575</v>
      </c>
      <c r="B343" s="167" t="s">
        <v>1283</v>
      </c>
      <c r="C343" s="167" t="s">
        <v>607</v>
      </c>
      <c r="D343" s="167" t="s">
        <v>615</v>
      </c>
      <c r="E343" s="167" t="s">
        <v>1284</v>
      </c>
      <c r="F343" s="167" t="s">
        <v>610</v>
      </c>
      <c r="G343" s="167" t="s">
        <v>736</v>
      </c>
      <c r="H343" s="167" t="s">
        <v>619</v>
      </c>
      <c r="I343" s="167" t="s">
        <v>626</v>
      </c>
      <c r="J343" s="167" t="s">
        <v>1285</v>
      </c>
    </row>
    <row r="344" spans="1:10">
      <c r="A344" s="168"/>
      <c r="B344" s="167"/>
      <c r="C344" s="167" t="s">
        <v>607</v>
      </c>
      <c r="D344" s="167" t="s">
        <v>621</v>
      </c>
      <c r="E344" s="167" t="s">
        <v>1286</v>
      </c>
      <c r="F344" s="167" t="s">
        <v>610</v>
      </c>
      <c r="G344" s="167" t="s">
        <v>736</v>
      </c>
      <c r="H344" s="167" t="s">
        <v>619</v>
      </c>
      <c r="I344" s="167" t="s">
        <v>626</v>
      </c>
      <c r="J344" s="167" t="s">
        <v>1287</v>
      </c>
    </row>
    <row r="345" spans="1:10">
      <c r="A345" s="168"/>
      <c r="B345" s="167"/>
      <c r="C345" s="167" t="s">
        <v>607</v>
      </c>
      <c r="D345" s="167" t="s">
        <v>628</v>
      </c>
      <c r="E345" s="167" t="s">
        <v>629</v>
      </c>
      <c r="F345" s="167" t="s">
        <v>610</v>
      </c>
      <c r="G345" s="167" t="s">
        <v>1288</v>
      </c>
      <c r="H345" s="167" t="s">
        <v>631</v>
      </c>
      <c r="I345" s="167" t="s">
        <v>613</v>
      </c>
      <c r="J345" s="167" t="s">
        <v>682</v>
      </c>
    </row>
    <row r="346" spans="1:10">
      <c r="A346" s="168"/>
      <c r="B346" s="167"/>
      <c r="C346" s="167" t="s">
        <v>633</v>
      </c>
      <c r="D346" s="167" t="s">
        <v>634</v>
      </c>
      <c r="E346" s="167" t="s">
        <v>1289</v>
      </c>
      <c r="F346" s="167" t="s">
        <v>617</v>
      </c>
      <c r="G346" s="167" t="s">
        <v>661</v>
      </c>
      <c r="H346" s="167" t="s">
        <v>619</v>
      </c>
      <c r="I346" s="167" t="s">
        <v>626</v>
      </c>
      <c r="J346" s="167" t="s">
        <v>1290</v>
      </c>
    </row>
    <row r="347" ht="22.5" spans="1:10">
      <c r="A347" s="168"/>
      <c r="B347" s="167"/>
      <c r="C347" s="167" t="s">
        <v>633</v>
      </c>
      <c r="D347" s="167" t="s">
        <v>724</v>
      </c>
      <c r="E347" s="167" t="s">
        <v>1291</v>
      </c>
      <c r="F347" s="167" t="s">
        <v>617</v>
      </c>
      <c r="G347" s="167" t="s">
        <v>670</v>
      </c>
      <c r="H347" s="167" t="s">
        <v>619</v>
      </c>
      <c r="I347" s="167" t="s">
        <v>626</v>
      </c>
      <c r="J347" s="167" t="s">
        <v>1292</v>
      </c>
    </row>
    <row r="348" spans="1:10">
      <c r="A348" s="168"/>
      <c r="B348" s="167"/>
      <c r="C348" s="167" t="s">
        <v>637</v>
      </c>
      <c r="D348" s="167" t="s">
        <v>638</v>
      </c>
      <c r="E348" s="167" t="s">
        <v>1293</v>
      </c>
      <c r="F348" s="167" t="s">
        <v>617</v>
      </c>
      <c r="G348" s="167" t="s">
        <v>670</v>
      </c>
      <c r="H348" s="167" t="s">
        <v>619</v>
      </c>
      <c r="I348" s="167" t="s">
        <v>626</v>
      </c>
      <c r="J348" s="167" t="s">
        <v>1294</v>
      </c>
    </row>
    <row r="349" spans="1:10">
      <c r="A349" s="168" t="s">
        <v>559</v>
      </c>
      <c r="B349" s="167" t="s">
        <v>1295</v>
      </c>
      <c r="C349" s="167" t="s">
        <v>607</v>
      </c>
      <c r="D349" s="167" t="s">
        <v>608</v>
      </c>
      <c r="E349" s="167" t="s">
        <v>1078</v>
      </c>
      <c r="F349" s="167" t="s">
        <v>610</v>
      </c>
      <c r="G349" s="167" t="s">
        <v>1296</v>
      </c>
      <c r="H349" s="167" t="s">
        <v>612</v>
      </c>
      <c r="I349" s="167" t="s">
        <v>613</v>
      </c>
      <c r="J349" s="167" t="s">
        <v>1080</v>
      </c>
    </row>
    <row r="350" ht="22.5" spans="1:10">
      <c r="A350" s="168"/>
      <c r="B350" s="167"/>
      <c r="C350" s="167" t="s">
        <v>607</v>
      </c>
      <c r="D350" s="167" t="s">
        <v>608</v>
      </c>
      <c r="E350" s="167" t="s">
        <v>1081</v>
      </c>
      <c r="F350" s="167" t="s">
        <v>610</v>
      </c>
      <c r="G350" s="167" t="s">
        <v>84</v>
      </c>
      <c r="H350" s="167" t="s">
        <v>643</v>
      </c>
      <c r="I350" s="167" t="s">
        <v>613</v>
      </c>
      <c r="J350" s="167" t="s">
        <v>1297</v>
      </c>
    </row>
    <row r="351" ht="33.75" spans="1:10">
      <c r="A351" s="168"/>
      <c r="B351" s="167"/>
      <c r="C351" s="167" t="s">
        <v>607</v>
      </c>
      <c r="D351" s="167" t="s">
        <v>615</v>
      </c>
      <c r="E351" s="167" t="s">
        <v>1083</v>
      </c>
      <c r="F351" s="167" t="s">
        <v>617</v>
      </c>
      <c r="G351" s="167" t="s">
        <v>618</v>
      </c>
      <c r="H351" s="167" t="s">
        <v>619</v>
      </c>
      <c r="I351" s="167" t="s">
        <v>613</v>
      </c>
      <c r="J351" s="167" t="s">
        <v>1298</v>
      </c>
    </row>
    <row r="352" ht="18" customHeight="1" spans="1:10">
      <c r="A352" s="168"/>
      <c r="B352" s="167"/>
      <c r="C352" s="167" t="s">
        <v>607</v>
      </c>
      <c r="D352" s="167" t="s">
        <v>621</v>
      </c>
      <c r="E352" s="167" t="s">
        <v>1085</v>
      </c>
      <c r="F352" s="167" t="s">
        <v>623</v>
      </c>
      <c r="G352" s="167" t="s">
        <v>1086</v>
      </c>
      <c r="H352" s="167" t="s">
        <v>625</v>
      </c>
      <c r="I352" s="167" t="s">
        <v>613</v>
      </c>
      <c r="J352" s="167" t="s">
        <v>1299</v>
      </c>
    </row>
    <row r="353" ht="18" customHeight="1" spans="1:10">
      <c r="A353" s="168"/>
      <c r="B353" s="167"/>
      <c r="C353" s="167" t="s">
        <v>607</v>
      </c>
      <c r="D353" s="167" t="s">
        <v>621</v>
      </c>
      <c r="E353" s="167" t="s">
        <v>1088</v>
      </c>
      <c r="F353" s="167" t="s">
        <v>623</v>
      </c>
      <c r="G353" s="167" t="s">
        <v>1300</v>
      </c>
      <c r="H353" s="167" t="s">
        <v>625</v>
      </c>
      <c r="I353" s="167" t="s">
        <v>613</v>
      </c>
      <c r="J353" s="167" t="s">
        <v>1301</v>
      </c>
    </row>
    <row r="354" ht="33.75" spans="1:10">
      <c r="A354" s="168"/>
      <c r="B354" s="167"/>
      <c r="C354" s="167" t="s">
        <v>633</v>
      </c>
      <c r="D354" s="167" t="s">
        <v>634</v>
      </c>
      <c r="E354" s="167" t="s">
        <v>1302</v>
      </c>
      <c r="F354" s="167" t="s">
        <v>617</v>
      </c>
      <c r="G354" s="167" t="s">
        <v>661</v>
      </c>
      <c r="H354" s="167" t="s">
        <v>619</v>
      </c>
      <c r="I354" s="167" t="s">
        <v>613</v>
      </c>
      <c r="J354" s="167" t="s">
        <v>1093</v>
      </c>
    </row>
    <row r="355" ht="22.5" spans="1:10">
      <c r="A355" s="168"/>
      <c r="B355" s="167"/>
      <c r="C355" s="167" t="s">
        <v>637</v>
      </c>
      <c r="D355" s="167" t="s">
        <v>638</v>
      </c>
      <c r="E355" s="167" t="s">
        <v>1303</v>
      </c>
      <c r="F355" s="167" t="s">
        <v>617</v>
      </c>
      <c r="G355" s="167" t="s">
        <v>618</v>
      </c>
      <c r="H355" s="167" t="s">
        <v>619</v>
      </c>
      <c r="I355" s="167" t="s">
        <v>613</v>
      </c>
      <c r="J355" s="167" t="s">
        <v>1304</v>
      </c>
    </row>
    <row r="356" ht="22.5" spans="1:10">
      <c r="A356" s="168" t="s">
        <v>541</v>
      </c>
      <c r="B356" s="167" t="s">
        <v>1305</v>
      </c>
      <c r="C356" s="167" t="s">
        <v>607</v>
      </c>
      <c r="D356" s="167" t="s">
        <v>608</v>
      </c>
      <c r="E356" s="167" t="s">
        <v>1306</v>
      </c>
      <c r="F356" s="167" t="s">
        <v>610</v>
      </c>
      <c r="G356" s="167" t="s">
        <v>674</v>
      </c>
      <c r="H356" s="167" t="s">
        <v>612</v>
      </c>
      <c r="I356" s="167" t="s">
        <v>613</v>
      </c>
      <c r="J356" s="167" t="s">
        <v>1307</v>
      </c>
    </row>
    <row r="357" ht="22.5" spans="1:10">
      <c r="A357" s="168"/>
      <c r="B357" s="167"/>
      <c r="C357" s="167" t="s">
        <v>607</v>
      </c>
      <c r="D357" s="167" t="s">
        <v>608</v>
      </c>
      <c r="E357" s="167" t="s">
        <v>1308</v>
      </c>
      <c r="F357" s="167" t="s">
        <v>617</v>
      </c>
      <c r="G357" s="167" t="s">
        <v>1309</v>
      </c>
      <c r="H357" s="167" t="s">
        <v>612</v>
      </c>
      <c r="I357" s="167" t="s">
        <v>613</v>
      </c>
      <c r="J357" s="167" t="s">
        <v>1310</v>
      </c>
    </row>
    <row r="358" ht="22.5" spans="1:10">
      <c r="A358" s="168"/>
      <c r="B358" s="167"/>
      <c r="C358" s="167" t="s">
        <v>607</v>
      </c>
      <c r="D358" s="167" t="s">
        <v>608</v>
      </c>
      <c r="E358" s="167" t="s">
        <v>1311</v>
      </c>
      <c r="F358" s="167" t="s">
        <v>610</v>
      </c>
      <c r="G358" s="167" t="s">
        <v>97</v>
      </c>
      <c r="H358" s="167" t="s">
        <v>612</v>
      </c>
      <c r="I358" s="167" t="s">
        <v>613</v>
      </c>
      <c r="J358" s="167" t="s">
        <v>1312</v>
      </c>
    </row>
    <row r="359" ht="22.5" spans="1:10">
      <c r="A359" s="168"/>
      <c r="B359" s="167"/>
      <c r="C359" s="167" t="s">
        <v>607</v>
      </c>
      <c r="D359" s="167" t="s">
        <v>615</v>
      </c>
      <c r="E359" s="167" t="s">
        <v>1313</v>
      </c>
      <c r="F359" s="167" t="s">
        <v>617</v>
      </c>
      <c r="G359" s="167" t="s">
        <v>670</v>
      </c>
      <c r="H359" s="167" t="s">
        <v>619</v>
      </c>
      <c r="I359" s="167" t="s">
        <v>613</v>
      </c>
      <c r="J359" s="167" t="s">
        <v>1314</v>
      </c>
    </row>
    <row r="360" ht="22.5" spans="1:10">
      <c r="A360" s="168"/>
      <c r="B360" s="167"/>
      <c r="C360" s="167" t="s">
        <v>607</v>
      </c>
      <c r="D360" s="167" t="s">
        <v>615</v>
      </c>
      <c r="E360" s="167" t="s">
        <v>1315</v>
      </c>
      <c r="F360" s="167" t="s">
        <v>617</v>
      </c>
      <c r="G360" s="167" t="s">
        <v>618</v>
      </c>
      <c r="H360" s="167" t="s">
        <v>619</v>
      </c>
      <c r="I360" s="167" t="s">
        <v>613</v>
      </c>
      <c r="J360" s="167" t="s">
        <v>1316</v>
      </c>
    </row>
    <row r="361" ht="22.5" spans="1:10">
      <c r="A361" s="168"/>
      <c r="B361" s="167"/>
      <c r="C361" s="167" t="s">
        <v>607</v>
      </c>
      <c r="D361" s="167" t="s">
        <v>621</v>
      </c>
      <c r="E361" s="167" t="s">
        <v>1317</v>
      </c>
      <c r="F361" s="167" t="s">
        <v>623</v>
      </c>
      <c r="G361" s="167" t="s">
        <v>1318</v>
      </c>
      <c r="H361" s="167" t="s">
        <v>625</v>
      </c>
      <c r="I361" s="167" t="s">
        <v>613</v>
      </c>
      <c r="J361" s="167" t="s">
        <v>1319</v>
      </c>
    </row>
    <row r="362" spans="1:10">
      <c r="A362" s="168"/>
      <c r="B362" s="167"/>
      <c r="C362" s="167" t="s">
        <v>607</v>
      </c>
      <c r="D362" s="167" t="s">
        <v>628</v>
      </c>
      <c r="E362" s="167" t="s">
        <v>629</v>
      </c>
      <c r="F362" s="167" t="s">
        <v>610</v>
      </c>
      <c r="G362" s="167" t="s">
        <v>1320</v>
      </c>
      <c r="H362" s="167" t="s">
        <v>631</v>
      </c>
      <c r="I362" s="167" t="s">
        <v>613</v>
      </c>
      <c r="J362" s="167" t="s">
        <v>682</v>
      </c>
    </row>
    <row r="363" ht="33.75" spans="1:10">
      <c r="A363" s="168"/>
      <c r="B363" s="167"/>
      <c r="C363" s="167" t="s">
        <v>633</v>
      </c>
      <c r="D363" s="167" t="s">
        <v>634</v>
      </c>
      <c r="E363" s="167" t="s">
        <v>1321</v>
      </c>
      <c r="F363" s="167" t="s">
        <v>617</v>
      </c>
      <c r="G363" s="167" t="s">
        <v>670</v>
      </c>
      <c r="H363" s="167" t="s">
        <v>619</v>
      </c>
      <c r="I363" s="167" t="s">
        <v>613</v>
      </c>
      <c r="J363" s="167" t="s">
        <v>1322</v>
      </c>
    </row>
    <row r="364" ht="33.75" spans="1:10">
      <c r="A364" s="168"/>
      <c r="B364" s="167"/>
      <c r="C364" s="167" t="s">
        <v>633</v>
      </c>
      <c r="D364" s="167" t="s">
        <v>634</v>
      </c>
      <c r="E364" s="167" t="s">
        <v>1323</v>
      </c>
      <c r="F364" s="167" t="s">
        <v>617</v>
      </c>
      <c r="G364" s="167" t="s">
        <v>670</v>
      </c>
      <c r="H364" s="167" t="s">
        <v>619</v>
      </c>
      <c r="I364" s="167" t="s">
        <v>613</v>
      </c>
      <c r="J364" s="167" t="s">
        <v>1324</v>
      </c>
    </row>
    <row r="365" ht="45" spans="1:10">
      <c r="A365" s="168"/>
      <c r="B365" s="167"/>
      <c r="C365" s="167" t="s">
        <v>633</v>
      </c>
      <c r="D365" s="167" t="s">
        <v>724</v>
      </c>
      <c r="E365" s="167" t="s">
        <v>1325</v>
      </c>
      <c r="F365" s="167" t="s">
        <v>617</v>
      </c>
      <c r="G365" s="167" t="s">
        <v>670</v>
      </c>
      <c r="H365" s="167" t="s">
        <v>619</v>
      </c>
      <c r="I365" s="167" t="s">
        <v>613</v>
      </c>
      <c r="J365" s="167" t="s">
        <v>1326</v>
      </c>
    </row>
    <row r="366" ht="22.5" spans="1:10">
      <c r="A366" s="168"/>
      <c r="B366" s="167"/>
      <c r="C366" s="167" t="s">
        <v>633</v>
      </c>
      <c r="D366" s="167" t="s">
        <v>724</v>
      </c>
      <c r="E366" s="167" t="s">
        <v>1327</v>
      </c>
      <c r="F366" s="167" t="s">
        <v>617</v>
      </c>
      <c r="G366" s="167" t="s">
        <v>670</v>
      </c>
      <c r="H366" s="167" t="s">
        <v>619</v>
      </c>
      <c r="I366" s="167" t="s">
        <v>613</v>
      </c>
      <c r="J366" s="167" t="s">
        <v>1328</v>
      </c>
    </row>
    <row r="367" ht="22.5" spans="1:10">
      <c r="A367" s="168"/>
      <c r="B367" s="167"/>
      <c r="C367" s="167" t="s">
        <v>637</v>
      </c>
      <c r="D367" s="167" t="s">
        <v>638</v>
      </c>
      <c r="E367" s="167" t="s">
        <v>1329</v>
      </c>
      <c r="F367" s="167" t="s">
        <v>617</v>
      </c>
      <c r="G367" s="167" t="s">
        <v>670</v>
      </c>
      <c r="H367" s="167" t="s">
        <v>619</v>
      </c>
      <c r="I367" s="167" t="s">
        <v>613</v>
      </c>
      <c r="J367" s="167" t="s">
        <v>1330</v>
      </c>
    </row>
    <row r="368" spans="1:10">
      <c r="A368" s="168" t="s">
        <v>513</v>
      </c>
      <c r="B368" s="167" t="s">
        <v>1331</v>
      </c>
      <c r="C368" s="167" t="s">
        <v>607</v>
      </c>
      <c r="D368" s="167" t="s">
        <v>608</v>
      </c>
      <c r="E368" s="167" t="s">
        <v>1332</v>
      </c>
      <c r="F368" s="167" t="s">
        <v>610</v>
      </c>
      <c r="G368" s="167" t="s">
        <v>674</v>
      </c>
      <c r="H368" s="167" t="s">
        <v>1333</v>
      </c>
      <c r="I368" s="167" t="s">
        <v>613</v>
      </c>
      <c r="J368" s="167" t="s">
        <v>1334</v>
      </c>
    </row>
    <row r="369" ht="22.5" spans="1:10">
      <c r="A369" s="168"/>
      <c r="B369" s="167"/>
      <c r="C369" s="167" t="s">
        <v>607</v>
      </c>
      <c r="D369" s="167" t="s">
        <v>608</v>
      </c>
      <c r="E369" s="167" t="s">
        <v>1335</v>
      </c>
      <c r="F369" s="167" t="s">
        <v>610</v>
      </c>
      <c r="G369" s="167" t="s">
        <v>89</v>
      </c>
      <c r="H369" s="167" t="s">
        <v>1333</v>
      </c>
      <c r="I369" s="167" t="s">
        <v>613</v>
      </c>
      <c r="J369" s="167" t="s">
        <v>1336</v>
      </c>
    </row>
    <row r="370" ht="45" spans="1:10">
      <c r="A370" s="168"/>
      <c r="B370" s="167"/>
      <c r="C370" s="167" t="s">
        <v>607</v>
      </c>
      <c r="D370" s="167" t="s">
        <v>608</v>
      </c>
      <c r="E370" s="167" t="s">
        <v>1337</v>
      </c>
      <c r="F370" s="167" t="s">
        <v>617</v>
      </c>
      <c r="G370" s="167" t="s">
        <v>90</v>
      </c>
      <c r="H370" s="167" t="s">
        <v>1333</v>
      </c>
      <c r="I370" s="167" t="s">
        <v>613</v>
      </c>
      <c r="J370" s="167" t="s">
        <v>1338</v>
      </c>
    </row>
    <row r="371" ht="22.5" spans="1:10">
      <c r="A371" s="168"/>
      <c r="B371" s="167"/>
      <c r="C371" s="167" t="s">
        <v>607</v>
      </c>
      <c r="D371" s="167" t="s">
        <v>615</v>
      </c>
      <c r="E371" s="167" t="s">
        <v>1339</v>
      </c>
      <c r="F371" s="167" t="s">
        <v>617</v>
      </c>
      <c r="G371" s="167" t="s">
        <v>670</v>
      </c>
      <c r="H371" s="167" t="s">
        <v>619</v>
      </c>
      <c r="I371" s="167" t="s">
        <v>613</v>
      </c>
      <c r="J371" s="167" t="s">
        <v>1340</v>
      </c>
    </row>
    <row r="372" ht="22.5" spans="1:10">
      <c r="A372" s="168"/>
      <c r="B372" s="167"/>
      <c r="C372" s="167" t="s">
        <v>607</v>
      </c>
      <c r="D372" s="167" t="s">
        <v>615</v>
      </c>
      <c r="E372" s="167" t="s">
        <v>1341</v>
      </c>
      <c r="F372" s="167" t="s">
        <v>610</v>
      </c>
      <c r="G372" s="167" t="s">
        <v>670</v>
      </c>
      <c r="H372" s="167" t="s">
        <v>619</v>
      </c>
      <c r="I372" s="167" t="s">
        <v>613</v>
      </c>
      <c r="J372" s="167" t="s">
        <v>1342</v>
      </c>
    </row>
    <row r="373" ht="22.5" spans="1:10">
      <c r="A373" s="168"/>
      <c r="B373" s="167"/>
      <c r="C373" s="167" t="s">
        <v>607</v>
      </c>
      <c r="D373" s="167" t="s">
        <v>621</v>
      </c>
      <c r="E373" s="167" t="s">
        <v>1343</v>
      </c>
      <c r="F373" s="167" t="s">
        <v>623</v>
      </c>
      <c r="G373" s="167" t="s">
        <v>1247</v>
      </c>
      <c r="H373" s="167" t="s">
        <v>625</v>
      </c>
      <c r="I373" s="167" t="s">
        <v>626</v>
      </c>
      <c r="J373" s="167" t="s">
        <v>1344</v>
      </c>
    </row>
    <row r="374" ht="22.5" spans="1:10">
      <c r="A374" s="168"/>
      <c r="B374" s="167"/>
      <c r="C374" s="167" t="s">
        <v>607</v>
      </c>
      <c r="D374" s="167" t="s">
        <v>621</v>
      </c>
      <c r="E374" s="167" t="s">
        <v>1345</v>
      </c>
      <c r="F374" s="167" t="s">
        <v>623</v>
      </c>
      <c r="G374" s="167" t="s">
        <v>1247</v>
      </c>
      <c r="H374" s="167" t="s">
        <v>625</v>
      </c>
      <c r="I374" s="167" t="s">
        <v>626</v>
      </c>
      <c r="J374" s="167" t="s">
        <v>1346</v>
      </c>
    </row>
    <row r="375" ht="56.25" spans="1:10">
      <c r="A375" s="168"/>
      <c r="B375" s="167"/>
      <c r="C375" s="167" t="s">
        <v>607</v>
      </c>
      <c r="D375" s="167" t="s">
        <v>628</v>
      </c>
      <c r="E375" s="167" t="s">
        <v>629</v>
      </c>
      <c r="F375" s="167" t="s">
        <v>610</v>
      </c>
      <c r="G375" s="167" t="s">
        <v>868</v>
      </c>
      <c r="H375" s="167" t="s">
        <v>631</v>
      </c>
      <c r="I375" s="167" t="s">
        <v>613</v>
      </c>
      <c r="J375" s="167" t="s">
        <v>1347</v>
      </c>
    </row>
    <row r="376" spans="1:10">
      <c r="A376" s="168"/>
      <c r="B376" s="167"/>
      <c r="C376" s="167" t="s">
        <v>633</v>
      </c>
      <c r="D376" s="167" t="s">
        <v>634</v>
      </c>
      <c r="E376" s="167" t="s">
        <v>1348</v>
      </c>
      <c r="F376" s="167" t="s">
        <v>617</v>
      </c>
      <c r="G376" s="167" t="s">
        <v>90</v>
      </c>
      <c r="H376" s="167" t="s">
        <v>1333</v>
      </c>
      <c r="I376" s="167" t="s">
        <v>613</v>
      </c>
      <c r="J376" s="167" t="s">
        <v>1349</v>
      </c>
    </row>
    <row r="377" spans="1:10">
      <c r="A377" s="168"/>
      <c r="B377" s="167"/>
      <c r="C377" s="167" t="s">
        <v>633</v>
      </c>
      <c r="D377" s="167" t="s">
        <v>724</v>
      </c>
      <c r="E377" s="167" t="s">
        <v>1350</v>
      </c>
      <c r="F377" s="167" t="s">
        <v>617</v>
      </c>
      <c r="G377" s="167" t="s">
        <v>1351</v>
      </c>
      <c r="H377" s="167" t="s">
        <v>619</v>
      </c>
      <c r="I377" s="167" t="s">
        <v>613</v>
      </c>
      <c r="J377" s="167" t="s">
        <v>1352</v>
      </c>
    </row>
    <row r="378" ht="22.5" spans="1:10">
      <c r="A378" s="168"/>
      <c r="B378" s="167"/>
      <c r="C378" s="167" t="s">
        <v>637</v>
      </c>
      <c r="D378" s="167" t="s">
        <v>638</v>
      </c>
      <c r="E378" s="167" t="s">
        <v>1353</v>
      </c>
      <c r="F378" s="167" t="s">
        <v>617</v>
      </c>
      <c r="G378" s="167" t="s">
        <v>1354</v>
      </c>
      <c r="H378" s="167" t="s">
        <v>619</v>
      </c>
      <c r="I378" s="167" t="s">
        <v>613</v>
      </c>
      <c r="J378" s="167" t="s">
        <v>1355</v>
      </c>
    </row>
    <row r="379" ht="22.5" spans="1:10">
      <c r="A379" s="168" t="s">
        <v>525</v>
      </c>
      <c r="B379" s="167" t="s">
        <v>1356</v>
      </c>
      <c r="C379" s="167" t="s">
        <v>607</v>
      </c>
      <c r="D379" s="167" t="s">
        <v>608</v>
      </c>
      <c r="E379" s="167" t="s">
        <v>1357</v>
      </c>
      <c r="F379" s="167" t="s">
        <v>610</v>
      </c>
      <c r="G379" s="167" t="s">
        <v>97</v>
      </c>
      <c r="H379" s="167" t="s">
        <v>643</v>
      </c>
      <c r="I379" s="167" t="s">
        <v>613</v>
      </c>
      <c r="J379" s="167" t="s">
        <v>1358</v>
      </c>
    </row>
    <row r="380" ht="22.5" spans="1:10">
      <c r="A380" s="168"/>
      <c r="B380" s="167"/>
      <c r="C380" s="167" t="s">
        <v>607</v>
      </c>
      <c r="D380" s="167" t="s">
        <v>615</v>
      </c>
      <c r="E380" s="167" t="s">
        <v>1359</v>
      </c>
      <c r="F380" s="167" t="s">
        <v>617</v>
      </c>
      <c r="G380" s="167" t="s">
        <v>670</v>
      </c>
      <c r="H380" s="167" t="s">
        <v>619</v>
      </c>
      <c r="I380" s="167" t="s">
        <v>613</v>
      </c>
      <c r="J380" s="167" t="s">
        <v>1360</v>
      </c>
    </row>
    <row r="381" ht="22.5" spans="1:10">
      <c r="A381" s="168"/>
      <c r="B381" s="167"/>
      <c r="C381" s="167" t="s">
        <v>607</v>
      </c>
      <c r="D381" s="167" t="s">
        <v>615</v>
      </c>
      <c r="E381" s="167" t="s">
        <v>1361</v>
      </c>
      <c r="F381" s="167" t="s">
        <v>617</v>
      </c>
      <c r="G381" s="167" t="s">
        <v>670</v>
      </c>
      <c r="H381" s="167" t="s">
        <v>619</v>
      </c>
      <c r="I381" s="167" t="s">
        <v>613</v>
      </c>
      <c r="J381" s="167" t="s">
        <v>1362</v>
      </c>
    </row>
    <row r="382" ht="22.5" spans="1:10">
      <c r="A382" s="168"/>
      <c r="B382" s="167"/>
      <c r="C382" s="167" t="s">
        <v>607</v>
      </c>
      <c r="D382" s="167" t="s">
        <v>621</v>
      </c>
      <c r="E382" s="167" t="s">
        <v>1363</v>
      </c>
      <c r="F382" s="167" t="s">
        <v>623</v>
      </c>
      <c r="G382" s="167" t="s">
        <v>674</v>
      </c>
      <c r="H382" s="167" t="s">
        <v>679</v>
      </c>
      <c r="I382" s="167" t="s">
        <v>613</v>
      </c>
      <c r="J382" s="167" t="s">
        <v>1364</v>
      </c>
    </row>
    <row r="383" ht="22.5" spans="1:10">
      <c r="A383" s="168"/>
      <c r="B383" s="167"/>
      <c r="C383" s="167" t="s">
        <v>607</v>
      </c>
      <c r="D383" s="167" t="s">
        <v>621</v>
      </c>
      <c r="E383" s="167" t="s">
        <v>1361</v>
      </c>
      <c r="F383" s="167" t="s">
        <v>623</v>
      </c>
      <c r="G383" s="167" t="s">
        <v>674</v>
      </c>
      <c r="H383" s="167" t="s">
        <v>679</v>
      </c>
      <c r="I383" s="167" t="s">
        <v>613</v>
      </c>
      <c r="J383" s="167" t="s">
        <v>1362</v>
      </c>
    </row>
    <row r="384" spans="1:10">
      <c r="A384" s="168"/>
      <c r="B384" s="167"/>
      <c r="C384" s="167" t="s">
        <v>607</v>
      </c>
      <c r="D384" s="167" t="s">
        <v>628</v>
      </c>
      <c r="E384" s="167" t="s">
        <v>629</v>
      </c>
      <c r="F384" s="167" t="s">
        <v>610</v>
      </c>
      <c r="G384" s="167" t="s">
        <v>1365</v>
      </c>
      <c r="H384" s="167" t="s">
        <v>631</v>
      </c>
      <c r="I384" s="167" t="s">
        <v>613</v>
      </c>
      <c r="J384" s="167" t="s">
        <v>1366</v>
      </c>
    </row>
    <row r="385" spans="1:10">
      <c r="A385" s="168"/>
      <c r="B385" s="167"/>
      <c r="C385" s="167" t="s">
        <v>633</v>
      </c>
      <c r="D385" s="167" t="s">
        <v>634</v>
      </c>
      <c r="E385" s="167" t="s">
        <v>1367</v>
      </c>
      <c r="F385" s="167" t="s">
        <v>617</v>
      </c>
      <c r="G385" s="167" t="s">
        <v>670</v>
      </c>
      <c r="H385" s="167" t="s">
        <v>619</v>
      </c>
      <c r="I385" s="167" t="s">
        <v>613</v>
      </c>
      <c r="J385" s="167" t="s">
        <v>1368</v>
      </c>
    </row>
    <row r="386" ht="22.5" spans="1:10">
      <c r="A386" s="168"/>
      <c r="B386" s="167"/>
      <c r="C386" s="167" t="s">
        <v>633</v>
      </c>
      <c r="D386" s="167" t="s">
        <v>634</v>
      </c>
      <c r="E386" s="167" t="s">
        <v>1369</v>
      </c>
      <c r="F386" s="167" t="s">
        <v>617</v>
      </c>
      <c r="G386" s="167" t="s">
        <v>670</v>
      </c>
      <c r="H386" s="167" t="s">
        <v>619</v>
      </c>
      <c r="I386" s="167" t="s">
        <v>613</v>
      </c>
      <c r="J386" s="167" t="s">
        <v>1370</v>
      </c>
    </row>
    <row r="387" ht="22.5" spans="1:10">
      <c r="A387" s="168"/>
      <c r="B387" s="167"/>
      <c r="C387" s="167" t="s">
        <v>633</v>
      </c>
      <c r="D387" s="167" t="s">
        <v>724</v>
      </c>
      <c r="E387" s="167" t="s">
        <v>1371</v>
      </c>
      <c r="F387" s="167" t="s">
        <v>617</v>
      </c>
      <c r="G387" s="167" t="s">
        <v>618</v>
      </c>
      <c r="H387" s="167" t="s">
        <v>619</v>
      </c>
      <c r="I387" s="167" t="s">
        <v>613</v>
      </c>
      <c r="J387" s="167" t="s">
        <v>1372</v>
      </c>
    </row>
    <row r="388" spans="1:10">
      <c r="A388" s="168"/>
      <c r="B388" s="167"/>
      <c r="C388" s="167" t="s">
        <v>637</v>
      </c>
      <c r="D388" s="167" t="s">
        <v>638</v>
      </c>
      <c r="E388" s="167" t="s">
        <v>792</v>
      </c>
      <c r="F388" s="167" t="s">
        <v>617</v>
      </c>
      <c r="G388" s="167" t="s">
        <v>670</v>
      </c>
      <c r="H388" s="167" t="s">
        <v>619</v>
      </c>
      <c r="I388" s="167" t="s">
        <v>613</v>
      </c>
      <c r="J388" s="167" t="s">
        <v>1209</v>
      </c>
    </row>
    <row r="389" ht="26" customHeight="1" spans="1:10">
      <c r="A389" s="168" t="s">
        <v>545</v>
      </c>
      <c r="B389" s="167" t="s">
        <v>1373</v>
      </c>
      <c r="C389" s="167" t="s">
        <v>607</v>
      </c>
      <c r="D389" s="167" t="s">
        <v>608</v>
      </c>
      <c r="E389" s="167" t="s">
        <v>1374</v>
      </c>
      <c r="F389" s="167" t="s">
        <v>610</v>
      </c>
      <c r="G389" s="167" t="s">
        <v>89</v>
      </c>
      <c r="H389" s="167" t="s">
        <v>612</v>
      </c>
      <c r="I389" s="167" t="s">
        <v>613</v>
      </c>
      <c r="J389" s="167" t="s">
        <v>1375</v>
      </c>
    </row>
    <row r="390" ht="22.5" spans="1:10">
      <c r="A390" s="168"/>
      <c r="B390" s="167"/>
      <c r="C390" s="167" t="s">
        <v>607</v>
      </c>
      <c r="D390" s="167" t="s">
        <v>615</v>
      </c>
      <c r="E390" s="167" t="s">
        <v>1376</v>
      </c>
      <c r="F390" s="167" t="s">
        <v>617</v>
      </c>
      <c r="G390" s="167" t="s">
        <v>618</v>
      </c>
      <c r="H390" s="167" t="s">
        <v>619</v>
      </c>
      <c r="I390" s="167" t="s">
        <v>613</v>
      </c>
      <c r="J390" s="167" t="s">
        <v>1377</v>
      </c>
    </row>
    <row r="391" ht="30" customHeight="1" spans="1:10">
      <c r="A391" s="168"/>
      <c r="B391" s="167"/>
      <c r="C391" s="167" t="s">
        <v>607</v>
      </c>
      <c r="D391" s="167" t="s">
        <v>621</v>
      </c>
      <c r="E391" s="167" t="s">
        <v>1378</v>
      </c>
      <c r="F391" s="167" t="s">
        <v>623</v>
      </c>
      <c r="G391" s="167" t="s">
        <v>1379</v>
      </c>
      <c r="H391" s="167" t="s">
        <v>625</v>
      </c>
      <c r="I391" s="167" t="s">
        <v>613</v>
      </c>
      <c r="J391" s="167" t="s">
        <v>1380</v>
      </c>
    </row>
    <row r="392" ht="33.75" spans="1:10">
      <c r="A392" s="168"/>
      <c r="B392" s="167"/>
      <c r="C392" s="167" t="s">
        <v>633</v>
      </c>
      <c r="D392" s="167" t="s">
        <v>634</v>
      </c>
      <c r="E392" s="167" t="s">
        <v>1381</v>
      </c>
      <c r="F392" s="167" t="s">
        <v>617</v>
      </c>
      <c r="G392" s="167" t="s">
        <v>618</v>
      </c>
      <c r="H392" s="167" t="s">
        <v>619</v>
      </c>
      <c r="I392" s="167" t="s">
        <v>613</v>
      </c>
      <c r="J392" s="167" t="s">
        <v>1382</v>
      </c>
    </row>
    <row r="393" ht="24" customHeight="1" spans="1:10">
      <c r="A393" s="168"/>
      <c r="B393" s="167"/>
      <c r="C393" s="167" t="s">
        <v>637</v>
      </c>
      <c r="D393" s="167" t="s">
        <v>638</v>
      </c>
      <c r="E393" s="167" t="s">
        <v>1383</v>
      </c>
      <c r="F393" s="167" t="s">
        <v>617</v>
      </c>
      <c r="G393" s="167" t="s">
        <v>618</v>
      </c>
      <c r="H393" s="167" t="s">
        <v>619</v>
      </c>
      <c r="I393" s="167" t="s">
        <v>613</v>
      </c>
      <c r="J393" s="167" t="s">
        <v>1384</v>
      </c>
    </row>
    <row r="394" ht="56.25" spans="1:10">
      <c r="A394" s="168" t="s">
        <v>503</v>
      </c>
      <c r="B394" s="167" t="s">
        <v>1385</v>
      </c>
      <c r="C394" s="167" t="s">
        <v>607</v>
      </c>
      <c r="D394" s="167" t="s">
        <v>608</v>
      </c>
      <c r="E394" s="167" t="s">
        <v>1386</v>
      </c>
      <c r="F394" s="167" t="s">
        <v>623</v>
      </c>
      <c r="G394" s="167" t="s">
        <v>1387</v>
      </c>
      <c r="H394" s="167" t="s">
        <v>612</v>
      </c>
      <c r="I394" s="167" t="s">
        <v>613</v>
      </c>
      <c r="J394" s="167" t="s">
        <v>1388</v>
      </c>
    </row>
    <row r="395" spans="1:10">
      <c r="A395" s="168"/>
      <c r="B395" s="167"/>
      <c r="C395" s="167" t="s">
        <v>607</v>
      </c>
      <c r="D395" s="167" t="s">
        <v>615</v>
      </c>
      <c r="E395" s="167" t="s">
        <v>1389</v>
      </c>
      <c r="F395" s="167" t="s">
        <v>617</v>
      </c>
      <c r="G395" s="167" t="s">
        <v>670</v>
      </c>
      <c r="H395" s="167" t="s">
        <v>619</v>
      </c>
      <c r="I395" s="167" t="s">
        <v>613</v>
      </c>
      <c r="J395" s="167" t="s">
        <v>1390</v>
      </c>
    </row>
    <row r="396" ht="22.5" spans="1:10">
      <c r="A396" s="168"/>
      <c r="B396" s="167"/>
      <c r="C396" s="167" t="s">
        <v>607</v>
      </c>
      <c r="D396" s="167" t="s">
        <v>621</v>
      </c>
      <c r="E396" s="167" t="s">
        <v>1391</v>
      </c>
      <c r="F396" s="167" t="s">
        <v>623</v>
      </c>
      <c r="G396" s="167" t="s">
        <v>1392</v>
      </c>
      <c r="H396" s="167" t="s">
        <v>679</v>
      </c>
      <c r="I396" s="167" t="s">
        <v>626</v>
      </c>
      <c r="J396" s="167" t="s">
        <v>1393</v>
      </c>
    </row>
    <row r="397" spans="1:10">
      <c r="A397" s="168"/>
      <c r="B397" s="167"/>
      <c r="C397" s="167" t="s">
        <v>607</v>
      </c>
      <c r="D397" s="167" t="s">
        <v>628</v>
      </c>
      <c r="E397" s="167" t="s">
        <v>629</v>
      </c>
      <c r="F397" s="167" t="s">
        <v>610</v>
      </c>
      <c r="G397" s="167" t="s">
        <v>702</v>
      </c>
      <c r="H397" s="167" t="s">
        <v>631</v>
      </c>
      <c r="I397" s="167" t="s">
        <v>613</v>
      </c>
      <c r="J397" s="167" t="s">
        <v>632</v>
      </c>
    </row>
    <row r="398" ht="22.5" spans="1:10">
      <c r="A398" s="168"/>
      <c r="B398" s="167"/>
      <c r="C398" s="167" t="s">
        <v>633</v>
      </c>
      <c r="D398" s="167" t="s">
        <v>634</v>
      </c>
      <c r="E398" s="167" t="s">
        <v>1394</v>
      </c>
      <c r="F398" s="167" t="s">
        <v>610</v>
      </c>
      <c r="G398" s="167" t="s">
        <v>670</v>
      </c>
      <c r="H398" s="167" t="s">
        <v>619</v>
      </c>
      <c r="I398" s="167" t="s">
        <v>613</v>
      </c>
      <c r="J398" s="167" t="s">
        <v>1395</v>
      </c>
    </row>
    <row r="399" ht="22.5" spans="1:10">
      <c r="A399" s="168"/>
      <c r="B399" s="167"/>
      <c r="C399" s="167" t="s">
        <v>633</v>
      </c>
      <c r="D399" s="167" t="s">
        <v>724</v>
      </c>
      <c r="E399" s="167" t="s">
        <v>1396</v>
      </c>
      <c r="F399" s="167" t="s">
        <v>617</v>
      </c>
      <c r="G399" s="167" t="s">
        <v>670</v>
      </c>
      <c r="H399" s="167" t="s">
        <v>619</v>
      </c>
      <c r="I399" s="167" t="s">
        <v>613</v>
      </c>
      <c r="J399" s="167" t="s">
        <v>1397</v>
      </c>
    </row>
    <row r="400" ht="22.5" spans="1:10">
      <c r="A400" s="168"/>
      <c r="B400" s="167"/>
      <c r="C400" s="167" t="s">
        <v>637</v>
      </c>
      <c r="D400" s="167" t="s">
        <v>638</v>
      </c>
      <c r="E400" s="167" t="s">
        <v>1398</v>
      </c>
      <c r="F400" s="167" t="s">
        <v>617</v>
      </c>
      <c r="G400" s="167" t="s">
        <v>670</v>
      </c>
      <c r="H400" s="167" t="s">
        <v>619</v>
      </c>
      <c r="I400" s="167" t="s">
        <v>613</v>
      </c>
      <c r="J400" s="167" t="s">
        <v>1399</v>
      </c>
    </row>
    <row r="401" ht="33.75" spans="1:10">
      <c r="A401" s="168" t="s">
        <v>509</v>
      </c>
      <c r="B401" s="167" t="s">
        <v>1400</v>
      </c>
      <c r="C401" s="167" t="s">
        <v>607</v>
      </c>
      <c r="D401" s="167" t="s">
        <v>608</v>
      </c>
      <c r="E401" s="167" t="s">
        <v>1401</v>
      </c>
      <c r="F401" s="167" t="s">
        <v>610</v>
      </c>
      <c r="G401" s="167" t="s">
        <v>1402</v>
      </c>
      <c r="H401" s="167" t="s">
        <v>612</v>
      </c>
      <c r="I401" s="167" t="s">
        <v>613</v>
      </c>
      <c r="J401" s="167" t="s">
        <v>1403</v>
      </c>
    </row>
    <row r="402" ht="22.5" spans="1:10">
      <c r="A402" s="168"/>
      <c r="B402" s="167"/>
      <c r="C402" s="167" t="s">
        <v>607</v>
      </c>
      <c r="D402" s="167" t="s">
        <v>615</v>
      </c>
      <c r="E402" s="167" t="s">
        <v>1404</v>
      </c>
      <c r="F402" s="167" t="s">
        <v>617</v>
      </c>
      <c r="G402" s="167" t="s">
        <v>670</v>
      </c>
      <c r="H402" s="167" t="s">
        <v>619</v>
      </c>
      <c r="I402" s="167" t="s">
        <v>613</v>
      </c>
      <c r="J402" s="167" t="s">
        <v>1405</v>
      </c>
    </row>
    <row r="403" ht="22.5" spans="1:10">
      <c r="A403" s="168"/>
      <c r="B403" s="167"/>
      <c r="C403" s="167" t="s">
        <v>607</v>
      </c>
      <c r="D403" s="167" t="s">
        <v>621</v>
      </c>
      <c r="E403" s="167" t="s">
        <v>1406</v>
      </c>
      <c r="F403" s="167" t="s">
        <v>623</v>
      </c>
      <c r="G403" s="167" t="s">
        <v>674</v>
      </c>
      <c r="H403" s="167" t="s">
        <v>679</v>
      </c>
      <c r="I403" s="167" t="s">
        <v>613</v>
      </c>
      <c r="J403" s="167" t="s">
        <v>1407</v>
      </c>
    </row>
    <row r="404" spans="1:10">
      <c r="A404" s="168"/>
      <c r="B404" s="167"/>
      <c r="C404" s="167" t="s">
        <v>607</v>
      </c>
      <c r="D404" s="167" t="s">
        <v>628</v>
      </c>
      <c r="E404" s="167" t="s">
        <v>629</v>
      </c>
      <c r="F404" s="167" t="s">
        <v>610</v>
      </c>
      <c r="G404" s="167" t="s">
        <v>1408</v>
      </c>
      <c r="H404" s="167" t="s">
        <v>631</v>
      </c>
      <c r="I404" s="167" t="s">
        <v>613</v>
      </c>
      <c r="J404" s="167" t="s">
        <v>682</v>
      </c>
    </row>
    <row r="405" ht="22.5" spans="1:10">
      <c r="A405" s="168"/>
      <c r="B405" s="167"/>
      <c r="C405" s="167" t="s">
        <v>633</v>
      </c>
      <c r="D405" s="167" t="s">
        <v>634</v>
      </c>
      <c r="E405" s="167" t="s">
        <v>1409</v>
      </c>
      <c r="F405" s="167" t="s">
        <v>617</v>
      </c>
      <c r="G405" s="167" t="s">
        <v>661</v>
      </c>
      <c r="H405" s="167" t="s">
        <v>619</v>
      </c>
      <c r="I405" s="167" t="s">
        <v>613</v>
      </c>
      <c r="J405" s="167" t="s">
        <v>1410</v>
      </c>
    </row>
    <row r="406" spans="1:10">
      <c r="A406" s="168"/>
      <c r="B406" s="167"/>
      <c r="C406" s="167" t="s">
        <v>637</v>
      </c>
      <c r="D406" s="167" t="s">
        <v>638</v>
      </c>
      <c r="E406" s="167" t="s">
        <v>1411</v>
      </c>
      <c r="F406" s="167" t="s">
        <v>617</v>
      </c>
      <c r="G406" s="167" t="s">
        <v>618</v>
      </c>
      <c r="H406" s="167" t="s">
        <v>619</v>
      </c>
      <c r="I406" s="167" t="s">
        <v>613</v>
      </c>
      <c r="J406" s="167" t="s">
        <v>1412</v>
      </c>
    </row>
    <row r="407" spans="1:10">
      <c r="A407" s="168" t="s">
        <v>585</v>
      </c>
      <c r="B407" s="167" t="s">
        <v>1413</v>
      </c>
      <c r="C407" s="167" t="s">
        <v>607</v>
      </c>
      <c r="D407" s="167" t="s">
        <v>608</v>
      </c>
      <c r="E407" s="167" t="s">
        <v>1115</v>
      </c>
      <c r="F407" s="167" t="s">
        <v>610</v>
      </c>
      <c r="G407" s="167" t="s">
        <v>1116</v>
      </c>
      <c r="H407" s="167" t="s">
        <v>643</v>
      </c>
      <c r="I407" s="167" t="s">
        <v>613</v>
      </c>
      <c r="J407" s="167" t="s">
        <v>1117</v>
      </c>
    </row>
    <row r="408" ht="22.5" spans="1:10">
      <c r="A408" s="168"/>
      <c r="B408" s="167"/>
      <c r="C408" s="167" t="s">
        <v>607</v>
      </c>
      <c r="D408" s="167" t="s">
        <v>615</v>
      </c>
      <c r="E408" s="167" t="s">
        <v>1123</v>
      </c>
      <c r="F408" s="167" t="s">
        <v>617</v>
      </c>
      <c r="G408" s="167" t="s">
        <v>670</v>
      </c>
      <c r="H408" s="167" t="s">
        <v>619</v>
      </c>
      <c r="I408" s="167" t="s">
        <v>626</v>
      </c>
      <c r="J408" s="167" t="s">
        <v>1124</v>
      </c>
    </row>
    <row r="409" ht="21" customHeight="1" spans="1:10">
      <c r="A409" s="168"/>
      <c r="B409" s="167"/>
      <c r="C409" s="167" t="s">
        <v>607</v>
      </c>
      <c r="D409" s="167" t="s">
        <v>615</v>
      </c>
      <c r="E409" s="167" t="s">
        <v>1125</v>
      </c>
      <c r="F409" s="167" t="s">
        <v>617</v>
      </c>
      <c r="G409" s="167" t="s">
        <v>670</v>
      </c>
      <c r="H409" s="167" t="s">
        <v>619</v>
      </c>
      <c r="I409" s="167" t="s">
        <v>626</v>
      </c>
      <c r="J409" s="167" t="s">
        <v>1126</v>
      </c>
    </row>
    <row r="410" ht="22.5" spans="1:10">
      <c r="A410" s="168"/>
      <c r="B410" s="167"/>
      <c r="C410" s="167" t="s">
        <v>607</v>
      </c>
      <c r="D410" s="167" t="s">
        <v>621</v>
      </c>
      <c r="E410" s="167" t="s">
        <v>1129</v>
      </c>
      <c r="F410" s="167" t="s">
        <v>617</v>
      </c>
      <c r="G410" s="167" t="s">
        <v>661</v>
      </c>
      <c r="H410" s="167" t="s">
        <v>619</v>
      </c>
      <c r="I410" s="167" t="s">
        <v>626</v>
      </c>
      <c r="J410" s="167" t="s">
        <v>1130</v>
      </c>
    </row>
    <row r="411" spans="1:10">
      <c r="A411" s="168"/>
      <c r="B411" s="167"/>
      <c r="C411" s="167" t="s">
        <v>607</v>
      </c>
      <c r="D411" s="167" t="s">
        <v>628</v>
      </c>
      <c r="E411" s="167" t="s">
        <v>629</v>
      </c>
      <c r="F411" s="167" t="s">
        <v>610</v>
      </c>
      <c r="G411" s="167" t="s">
        <v>1414</v>
      </c>
      <c r="H411" s="167" t="s">
        <v>631</v>
      </c>
      <c r="I411" s="167" t="s">
        <v>613</v>
      </c>
      <c r="J411" s="167" t="s">
        <v>1415</v>
      </c>
    </row>
    <row r="412" ht="22.5" spans="1:10">
      <c r="A412" s="168"/>
      <c r="B412" s="167"/>
      <c r="C412" s="167" t="s">
        <v>633</v>
      </c>
      <c r="D412" s="167" t="s">
        <v>634</v>
      </c>
      <c r="E412" s="167" t="s">
        <v>1132</v>
      </c>
      <c r="F412" s="167" t="s">
        <v>617</v>
      </c>
      <c r="G412" s="167" t="s">
        <v>670</v>
      </c>
      <c r="H412" s="167" t="s">
        <v>619</v>
      </c>
      <c r="I412" s="167" t="s">
        <v>626</v>
      </c>
      <c r="J412" s="167" t="s">
        <v>1133</v>
      </c>
    </row>
    <row r="413" spans="1:10">
      <c r="A413" s="168"/>
      <c r="B413" s="167"/>
      <c r="C413" s="167" t="s">
        <v>637</v>
      </c>
      <c r="D413" s="167" t="s">
        <v>638</v>
      </c>
      <c r="E413" s="167" t="s">
        <v>669</v>
      </c>
      <c r="F413" s="167" t="s">
        <v>617</v>
      </c>
      <c r="G413" s="167" t="s">
        <v>670</v>
      </c>
      <c r="H413" s="167" t="s">
        <v>619</v>
      </c>
      <c r="I413" s="167" t="s">
        <v>626</v>
      </c>
      <c r="J413" s="167" t="s">
        <v>671</v>
      </c>
    </row>
    <row r="414" ht="22.5" spans="1:10">
      <c r="A414" s="168" t="s">
        <v>579</v>
      </c>
      <c r="B414" s="167" t="s">
        <v>1416</v>
      </c>
      <c r="C414" s="167" t="s">
        <v>607</v>
      </c>
      <c r="D414" s="167" t="s">
        <v>608</v>
      </c>
      <c r="E414" s="167" t="s">
        <v>1417</v>
      </c>
      <c r="F414" s="167" t="s">
        <v>617</v>
      </c>
      <c r="G414" s="167" t="s">
        <v>92</v>
      </c>
      <c r="H414" s="167" t="s">
        <v>1418</v>
      </c>
      <c r="I414" s="167" t="s">
        <v>626</v>
      </c>
      <c r="J414" s="167" t="s">
        <v>1419</v>
      </c>
    </row>
    <row r="415" ht="22.5" spans="1:10">
      <c r="A415" s="168"/>
      <c r="B415" s="167"/>
      <c r="C415" s="167" t="s">
        <v>607</v>
      </c>
      <c r="D415" s="167" t="s">
        <v>608</v>
      </c>
      <c r="E415" s="167" t="s">
        <v>1420</v>
      </c>
      <c r="F415" s="167" t="s">
        <v>617</v>
      </c>
      <c r="G415" s="167" t="s">
        <v>86</v>
      </c>
      <c r="H415" s="167" t="s">
        <v>692</v>
      </c>
      <c r="I415" s="167" t="s">
        <v>626</v>
      </c>
      <c r="J415" s="167" t="s">
        <v>1421</v>
      </c>
    </row>
    <row r="416" ht="56.25" spans="1:10">
      <c r="A416" s="168"/>
      <c r="B416" s="167"/>
      <c r="C416" s="167" t="s">
        <v>607</v>
      </c>
      <c r="D416" s="167" t="s">
        <v>615</v>
      </c>
      <c r="E416" s="167" t="s">
        <v>1422</v>
      </c>
      <c r="F416" s="167" t="s">
        <v>617</v>
      </c>
      <c r="G416" s="167" t="s">
        <v>661</v>
      </c>
      <c r="H416" s="167" t="s">
        <v>619</v>
      </c>
      <c r="I416" s="167" t="s">
        <v>626</v>
      </c>
      <c r="J416" s="167" t="s">
        <v>1423</v>
      </c>
    </row>
    <row r="417" ht="33.75" spans="1:10">
      <c r="A417" s="168"/>
      <c r="B417" s="167"/>
      <c r="C417" s="167" t="s">
        <v>607</v>
      </c>
      <c r="D417" s="167" t="s">
        <v>615</v>
      </c>
      <c r="E417" s="167" t="s">
        <v>1424</v>
      </c>
      <c r="F417" s="167" t="s">
        <v>617</v>
      </c>
      <c r="G417" s="167" t="s">
        <v>661</v>
      </c>
      <c r="H417" s="167" t="s">
        <v>619</v>
      </c>
      <c r="I417" s="167" t="s">
        <v>626</v>
      </c>
      <c r="J417" s="167" t="s">
        <v>1425</v>
      </c>
    </row>
    <row r="418" ht="56.25" spans="1:10">
      <c r="A418" s="168"/>
      <c r="B418" s="167"/>
      <c r="C418" s="167" t="s">
        <v>607</v>
      </c>
      <c r="D418" s="167" t="s">
        <v>615</v>
      </c>
      <c r="E418" s="167" t="s">
        <v>1426</v>
      </c>
      <c r="F418" s="167" t="s">
        <v>617</v>
      </c>
      <c r="G418" s="167" t="s">
        <v>661</v>
      </c>
      <c r="H418" s="167" t="s">
        <v>619</v>
      </c>
      <c r="I418" s="167" t="s">
        <v>626</v>
      </c>
      <c r="J418" s="167" t="s">
        <v>1427</v>
      </c>
    </row>
    <row r="419" ht="45" spans="1:10">
      <c r="A419" s="168"/>
      <c r="B419" s="167"/>
      <c r="C419" s="167" t="s">
        <v>607</v>
      </c>
      <c r="D419" s="167" t="s">
        <v>615</v>
      </c>
      <c r="E419" s="167" t="s">
        <v>1428</v>
      </c>
      <c r="F419" s="167" t="s">
        <v>617</v>
      </c>
      <c r="G419" s="167" t="s">
        <v>661</v>
      </c>
      <c r="H419" s="167" t="s">
        <v>619</v>
      </c>
      <c r="I419" s="167" t="s">
        <v>626</v>
      </c>
      <c r="J419" s="167" t="s">
        <v>1429</v>
      </c>
    </row>
    <row r="420" ht="67.5" spans="1:10">
      <c r="A420" s="168"/>
      <c r="B420" s="167"/>
      <c r="C420" s="167" t="s">
        <v>607</v>
      </c>
      <c r="D420" s="167" t="s">
        <v>615</v>
      </c>
      <c r="E420" s="167" t="s">
        <v>1430</v>
      </c>
      <c r="F420" s="167" t="s">
        <v>610</v>
      </c>
      <c r="G420" s="167" t="s">
        <v>736</v>
      </c>
      <c r="H420" s="167" t="s">
        <v>619</v>
      </c>
      <c r="I420" s="167" t="s">
        <v>613</v>
      </c>
      <c r="J420" s="167" t="s">
        <v>1431</v>
      </c>
    </row>
    <row r="421" ht="45" spans="1:10">
      <c r="A421" s="168"/>
      <c r="B421" s="167"/>
      <c r="C421" s="167" t="s">
        <v>607</v>
      </c>
      <c r="D421" s="167" t="s">
        <v>621</v>
      </c>
      <c r="E421" s="167" t="s">
        <v>1432</v>
      </c>
      <c r="F421" s="167" t="s">
        <v>610</v>
      </c>
      <c r="G421" s="167" t="s">
        <v>736</v>
      </c>
      <c r="H421" s="167" t="s">
        <v>619</v>
      </c>
      <c r="I421" s="167" t="s">
        <v>626</v>
      </c>
      <c r="J421" s="167" t="s">
        <v>1433</v>
      </c>
    </row>
    <row r="422" spans="1:10">
      <c r="A422" s="168"/>
      <c r="B422" s="167"/>
      <c r="C422" s="167" t="s">
        <v>607</v>
      </c>
      <c r="D422" s="167" t="s">
        <v>628</v>
      </c>
      <c r="E422" s="167" t="s">
        <v>629</v>
      </c>
      <c r="F422" s="167" t="s">
        <v>610</v>
      </c>
      <c r="G422" s="167" t="s">
        <v>1434</v>
      </c>
      <c r="H422" s="167" t="s">
        <v>631</v>
      </c>
      <c r="I422" s="167" t="s">
        <v>613</v>
      </c>
      <c r="J422" s="167" t="s">
        <v>1435</v>
      </c>
    </row>
    <row r="423" ht="56.25" spans="1:10">
      <c r="A423" s="168"/>
      <c r="B423" s="167"/>
      <c r="C423" s="167" t="s">
        <v>633</v>
      </c>
      <c r="D423" s="167" t="s">
        <v>634</v>
      </c>
      <c r="E423" s="167" t="s">
        <v>1162</v>
      </c>
      <c r="F423" s="167" t="s">
        <v>617</v>
      </c>
      <c r="G423" s="167" t="s">
        <v>704</v>
      </c>
      <c r="H423" s="167" t="s">
        <v>619</v>
      </c>
      <c r="I423" s="167" t="s">
        <v>626</v>
      </c>
      <c r="J423" s="167" t="s">
        <v>1436</v>
      </c>
    </row>
    <row r="424" ht="22.5" spans="1:10">
      <c r="A424" s="168"/>
      <c r="B424" s="167"/>
      <c r="C424" s="167" t="s">
        <v>637</v>
      </c>
      <c r="D424" s="167" t="s">
        <v>638</v>
      </c>
      <c r="E424" s="167" t="s">
        <v>1437</v>
      </c>
      <c r="F424" s="167" t="s">
        <v>617</v>
      </c>
      <c r="G424" s="167" t="s">
        <v>618</v>
      </c>
      <c r="H424" s="167" t="s">
        <v>619</v>
      </c>
      <c r="I424" s="167" t="s">
        <v>626</v>
      </c>
      <c r="J424" s="167" t="s">
        <v>1438</v>
      </c>
    </row>
    <row r="425" ht="22.5" spans="1:10">
      <c r="A425" s="168" t="s">
        <v>451</v>
      </c>
      <c r="B425" s="167" t="s">
        <v>1439</v>
      </c>
      <c r="C425" s="167" t="s">
        <v>607</v>
      </c>
      <c r="D425" s="167" t="s">
        <v>608</v>
      </c>
      <c r="E425" s="167" t="s">
        <v>1440</v>
      </c>
      <c r="F425" s="167" t="s">
        <v>610</v>
      </c>
      <c r="G425" s="167" t="s">
        <v>1441</v>
      </c>
      <c r="H425" s="167" t="s">
        <v>631</v>
      </c>
      <c r="I425" s="167" t="s">
        <v>613</v>
      </c>
      <c r="J425" s="167" t="s">
        <v>1442</v>
      </c>
    </row>
    <row r="426" ht="22.5" spans="1:10">
      <c r="A426" s="168"/>
      <c r="B426" s="167"/>
      <c r="C426" s="167" t="s">
        <v>607</v>
      </c>
      <c r="D426" s="167" t="s">
        <v>608</v>
      </c>
      <c r="E426" s="167" t="s">
        <v>1443</v>
      </c>
      <c r="F426" s="167" t="s">
        <v>610</v>
      </c>
      <c r="G426" s="167" t="s">
        <v>1444</v>
      </c>
      <c r="H426" s="167" t="s">
        <v>631</v>
      </c>
      <c r="I426" s="167" t="s">
        <v>613</v>
      </c>
      <c r="J426" s="167" t="s">
        <v>1445</v>
      </c>
    </row>
    <row r="427" ht="22.5" spans="1:10">
      <c r="A427" s="168"/>
      <c r="B427" s="167"/>
      <c r="C427" s="167" t="s">
        <v>607</v>
      </c>
      <c r="D427" s="167" t="s">
        <v>608</v>
      </c>
      <c r="E427" s="167" t="s">
        <v>1446</v>
      </c>
      <c r="F427" s="167" t="s">
        <v>610</v>
      </c>
      <c r="G427" s="167" t="s">
        <v>1447</v>
      </c>
      <c r="H427" s="167" t="s">
        <v>631</v>
      </c>
      <c r="I427" s="167" t="s">
        <v>613</v>
      </c>
      <c r="J427" s="167" t="s">
        <v>1448</v>
      </c>
    </row>
    <row r="428" ht="22.5" spans="1:10">
      <c r="A428" s="168"/>
      <c r="B428" s="167"/>
      <c r="C428" s="167" t="s">
        <v>607</v>
      </c>
      <c r="D428" s="167" t="s">
        <v>608</v>
      </c>
      <c r="E428" s="167" t="s">
        <v>1449</v>
      </c>
      <c r="F428" s="167" t="s">
        <v>610</v>
      </c>
      <c r="G428" s="167" t="s">
        <v>1450</v>
      </c>
      <c r="H428" s="167" t="s">
        <v>631</v>
      </c>
      <c r="I428" s="167" t="s">
        <v>613</v>
      </c>
      <c r="J428" s="167" t="s">
        <v>1451</v>
      </c>
    </row>
    <row r="429" ht="22.5" spans="1:10">
      <c r="A429" s="168"/>
      <c r="B429" s="167"/>
      <c r="C429" s="167" t="s">
        <v>607</v>
      </c>
      <c r="D429" s="167" t="s">
        <v>608</v>
      </c>
      <c r="E429" s="167" t="s">
        <v>1452</v>
      </c>
      <c r="F429" s="167" t="s">
        <v>610</v>
      </c>
      <c r="G429" s="167" t="s">
        <v>763</v>
      </c>
      <c r="H429" s="167" t="s">
        <v>1453</v>
      </c>
      <c r="I429" s="167" t="s">
        <v>613</v>
      </c>
      <c r="J429" s="167" t="s">
        <v>1454</v>
      </c>
    </row>
    <row r="430" spans="1:10">
      <c r="A430" s="168"/>
      <c r="B430" s="167"/>
      <c r="C430" s="167" t="s">
        <v>607</v>
      </c>
      <c r="D430" s="167" t="s">
        <v>608</v>
      </c>
      <c r="E430" s="167" t="s">
        <v>1455</v>
      </c>
      <c r="F430" s="167" t="s">
        <v>610</v>
      </c>
      <c r="G430" s="167" t="s">
        <v>1456</v>
      </c>
      <c r="H430" s="167" t="s">
        <v>1457</v>
      </c>
      <c r="I430" s="167" t="s">
        <v>613</v>
      </c>
      <c r="J430" s="167" t="s">
        <v>1458</v>
      </c>
    </row>
    <row r="431" ht="22.5" spans="1:10">
      <c r="A431" s="168"/>
      <c r="B431" s="167"/>
      <c r="C431" s="167" t="s">
        <v>607</v>
      </c>
      <c r="D431" s="167" t="s">
        <v>615</v>
      </c>
      <c r="E431" s="167" t="s">
        <v>1459</v>
      </c>
      <c r="F431" s="167" t="s">
        <v>617</v>
      </c>
      <c r="G431" s="167" t="s">
        <v>670</v>
      </c>
      <c r="H431" s="167" t="s">
        <v>619</v>
      </c>
      <c r="I431" s="167" t="s">
        <v>626</v>
      </c>
      <c r="J431" s="167" t="s">
        <v>1460</v>
      </c>
    </row>
    <row r="432" ht="22.5" spans="1:10">
      <c r="A432" s="168"/>
      <c r="B432" s="167"/>
      <c r="C432" s="167" t="s">
        <v>607</v>
      </c>
      <c r="D432" s="167" t="s">
        <v>615</v>
      </c>
      <c r="E432" s="167" t="s">
        <v>1461</v>
      </c>
      <c r="F432" s="167" t="s">
        <v>617</v>
      </c>
      <c r="G432" s="167" t="s">
        <v>670</v>
      </c>
      <c r="H432" s="167" t="s">
        <v>619</v>
      </c>
      <c r="I432" s="167" t="s">
        <v>626</v>
      </c>
      <c r="J432" s="167" t="s">
        <v>1462</v>
      </c>
    </row>
    <row r="433" ht="22.5" spans="1:10">
      <c r="A433" s="168"/>
      <c r="B433" s="167"/>
      <c r="C433" s="167" t="s">
        <v>607</v>
      </c>
      <c r="D433" s="167" t="s">
        <v>615</v>
      </c>
      <c r="E433" s="167" t="s">
        <v>1463</v>
      </c>
      <c r="F433" s="167" t="s">
        <v>617</v>
      </c>
      <c r="G433" s="167" t="s">
        <v>670</v>
      </c>
      <c r="H433" s="167" t="s">
        <v>619</v>
      </c>
      <c r="I433" s="167" t="s">
        <v>626</v>
      </c>
      <c r="J433" s="167" t="s">
        <v>1464</v>
      </c>
    </row>
    <row r="434" ht="22.5" spans="1:10">
      <c r="A434" s="168"/>
      <c r="B434" s="167"/>
      <c r="C434" s="167" t="s">
        <v>607</v>
      </c>
      <c r="D434" s="167" t="s">
        <v>621</v>
      </c>
      <c r="E434" s="167" t="s">
        <v>1465</v>
      </c>
      <c r="F434" s="167" t="s">
        <v>623</v>
      </c>
      <c r="G434" s="167" t="s">
        <v>674</v>
      </c>
      <c r="H434" s="167" t="s">
        <v>679</v>
      </c>
      <c r="I434" s="167" t="s">
        <v>626</v>
      </c>
      <c r="J434" s="167" t="s">
        <v>1466</v>
      </c>
    </row>
    <row r="435" spans="1:10">
      <c r="A435" s="168"/>
      <c r="B435" s="167"/>
      <c r="C435" s="167" t="s">
        <v>607</v>
      </c>
      <c r="D435" s="167" t="s">
        <v>628</v>
      </c>
      <c r="E435" s="167" t="s">
        <v>629</v>
      </c>
      <c r="F435" s="167" t="s">
        <v>610</v>
      </c>
      <c r="G435" s="167" t="s">
        <v>1467</v>
      </c>
      <c r="H435" s="167" t="s">
        <v>631</v>
      </c>
      <c r="I435" s="167" t="s">
        <v>613</v>
      </c>
      <c r="J435" s="167" t="s">
        <v>682</v>
      </c>
    </row>
    <row r="436" ht="22.5" spans="1:10">
      <c r="A436" s="168"/>
      <c r="B436" s="167"/>
      <c r="C436" s="167" t="s">
        <v>633</v>
      </c>
      <c r="D436" s="167" t="s">
        <v>1468</v>
      </c>
      <c r="E436" s="167" t="s">
        <v>1440</v>
      </c>
      <c r="F436" s="167" t="s">
        <v>610</v>
      </c>
      <c r="G436" s="167" t="s">
        <v>1441</v>
      </c>
      <c r="H436" s="167" t="s">
        <v>631</v>
      </c>
      <c r="I436" s="167" t="s">
        <v>613</v>
      </c>
      <c r="J436" s="167" t="s">
        <v>1469</v>
      </c>
    </row>
    <row r="437" ht="22.5" spans="1:10">
      <c r="A437" s="168"/>
      <c r="B437" s="167"/>
      <c r="C437" s="167" t="s">
        <v>633</v>
      </c>
      <c r="D437" s="167" t="s">
        <v>1468</v>
      </c>
      <c r="E437" s="167" t="s">
        <v>1443</v>
      </c>
      <c r="F437" s="167" t="s">
        <v>610</v>
      </c>
      <c r="G437" s="167" t="s">
        <v>1444</v>
      </c>
      <c r="H437" s="167" t="s">
        <v>631</v>
      </c>
      <c r="I437" s="167" t="s">
        <v>613</v>
      </c>
      <c r="J437" s="167" t="s">
        <v>1470</v>
      </c>
    </row>
    <row r="438" ht="22.5" spans="1:10">
      <c r="A438" s="168"/>
      <c r="B438" s="167"/>
      <c r="C438" s="167" t="s">
        <v>633</v>
      </c>
      <c r="D438" s="167" t="s">
        <v>1468</v>
      </c>
      <c r="E438" s="167" t="s">
        <v>1446</v>
      </c>
      <c r="F438" s="167" t="s">
        <v>610</v>
      </c>
      <c r="G438" s="167" t="s">
        <v>1447</v>
      </c>
      <c r="H438" s="167" t="s">
        <v>631</v>
      </c>
      <c r="I438" s="167" t="s">
        <v>613</v>
      </c>
      <c r="J438" s="167" t="s">
        <v>1471</v>
      </c>
    </row>
    <row r="439" ht="22.5" spans="1:10">
      <c r="A439" s="168"/>
      <c r="B439" s="167"/>
      <c r="C439" s="167" t="s">
        <v>633</v>
      </c>
      <c r="D439" s="167" t="s">
        <v>1468</v>
      </c>
      <c r="E439" s="167" t="s">
        <v>1449</v>
      </c>
      <c r="F439" s="167" t="s">
        <v>610</v>
      </c>
      <c r="G439" s="167" t="s">
        <v>1450</v>
      </c>
      <c r="H439" s="167" t="s">
        <v>631</v>
      </c>
      <c r="I439" s="167" t="s">
        <v>613</v>
      </c>
      <c r="J439" s="167" t="s">
        <v>1472</v>
      </c>
    </row>
    <row r="440" ht="22.5" spans="1:10">
      <c r="A440" s="168"/>
      <c r="B440" s="167"/>
      <c r="C440" s="167" t="s">
        <v>633</v>
      </c>
      <c r="D440" s="167" t="s">
        <v>634</v>
      </c>
      <c r="E440" s="167" t="s">
        <v>1473</v>
      </c>
      <c r="F440" s="167" t="s">
        <v>617</v>
      </c>
      <c r="G440" s="167" t="s">
        <v>618</v>
      </c>
      <c r="H440" s="167" t="s">
        <v>619</v>
      </c>
      <c r="I440" s="167" t="s">
        <v>626</v>
      </c>
      <c r="J440" s="167" t="s">
        <v>1474</v>
      </c>
    </row>
    <row r="441" ht="22.5" spans="1:10">
      <c r="A441" s="168"/>
      <c r="B441" s="167"/>
      <c r="C441" s="167" t="s">
        <v>633</v>
      </c>
      <c r="D441" s="167" t="s">
        <v>634</v>
      </c>
      <c r="E441" s="167" t="s">
        <v>1475</v>
      </c>
      <c r="F441" s="167" t="s">
        <v>617</v>
      </c>
      <c r="G441" s="167" t="s">
        <v>618</v>
      </c>
      <c r="H441" s="167" t="s">
        <v>619</v>
      </c>
      <c r="I441" s="167" t="s">
        <v>626</v>
      </c>
      <c r="J441" s="167" t="s">
        <v>1476</v>
      </c>
    </row>
    <row r="442" ht="90" spans="1:10">
      <c r="A442" s="168"/>
      <c r="B442" s="167"/>
      <c r="C442" s="167" t="s">
        <v>633</v>
      </c>
      <c r="D442" s="167" t="s">
        <v>724</v>
      </c>
      <c r="E442" s="167" t="s">
        <v>1477</v>
      </c>
      <c r="F442" s="167" t="s">
        <v>617</v>
      </c>
      <c r="G442" s="167" t="s">
        <v>618</v>
      </c>
      <c r="H442" s="167" t="s">
        <v>619</v>
      </c>
      <c r="I442" s="167" t="s">
        <v>626</v>
      </c>
      <c r="J442" s="167" t="s">
        <v>1478</v>
      </c>
    </row>
    <row r="443" spans="1:10">
      <c r="A443" s="168"/>
      <c r="B443" s="167"/>
      <c r="C443" s="167" t="s">
        <v>637</v>
      </c>
      <c r="D443" s="167" t="s">
        <v>638</v>
      </c>
      <c r="E443" s="167" t="s">
        <v>1479</v>
      </c>
      <c r="F443" s="167" t="s">
        <v>617</v>
      </c>
      <c r="G443" s="167" t="s">
        <v>704</v>
      </c>
      <c r="H443" s="167" t="s">
        <v>619</v>
      </c>
      <c r="I443" s="167" t="s">
        <v>626</v>
      </c>
      <c r="J443" s="167" t="s">
        <v>1480</v>
      </c>
    </row>
    <row r="444" spans="1:10">
      <c r="A444" s="168"/>
      <c r="B444" s="167"/>
      <c r="C444" s="167" t="s">
        <v>637</v>
      </c>
      <c r="D444" s="167" t="s">
        <v>638</v>
      </c>
      <c r="E444" s="167" t="s">
        <v>1481</v>
      </c>
      <c r="F444" s="167" t="s">
        <v>617</v>
      </c>
      <c r="G444" s="167" t="s">
        <v>704</v>
      </c>
      <c r="H444" s="167" t="s">
        <v>619</v>
      </c>
      <c r="I444" s="167" t="s">
        <v>626</v>
      </c>
      <c r="J444" s="167" t="s">
        <v>1482</v>
      </c>
    </row>
    <row r="445" spans="1:10">
      <c r="A445" s="168"/>
      <c r="B445" s="167"/>
      <c r="C445" s="167" t="s">
        <v>637</v>
      </c>
      <c r="D445" s="167" t="s">
        <v>638</v>
      </c>
      <c r="E445" s="167" t="s">
        <v>792</v>
      </c>
      <c r="F445" s="167" t="s">
        <v>617</v>
      </c>
      <c r="G445" s="167" t="s">
        <v>618</v>
      </c>
      <c r="H445" s="167" t="s">
        <v>619</v>
      </c>
      <c r="I445" s="167" t="s">
        <v>613</v>
      </c>
      <c r="J445" s="167" t="s">
        <v>1209</v>
      </c>
    </row>
    <row r="446" ht="39" customHeight="1" spans="1:10">
      <c r="A446" s="168" t="s">
        <v>565</v>
      </c>
      <c r="B446" s="167" t="s">
        <v>1483</v>
      </c>
      <c r="C446" s="167" t="s">
        <v>607</v>
      </c>
      <c r="D446" s="167" t="s">
        <v>608</v>
      </c>
      <c r="E446" s="167" t="s">
        <v>1484</v>
      </c>
      <c r="F446" s="167" t="s">
        <v>610</v>
      </c>
      <c r="G446" s="167" t="s">
        <v>94</v>
      </c>
      <c r="H446" s="167" t="s">
        <v>664</v>
      </c>
      <c r="I446" s="167" t="s">
        <v>613</v>
      </c>
      <c r="J446" s="167" t="s">
        <v>1485</v>
      </c>
    </row>
    <row r="447" ht="39" customHeight="1" spans="1:10">
      <c r="A447" s="168"/>
      <c r="B447" s="167"/>
      <c r="C447" s="167" t="s">
        <v>607</v>
      </c>
      <c r="D447" s="167" t="s">
        <v>621</v>
      </c>
      <c r="E447" s="167" t="s">
        <v>1486</v>
      </c>
      <c r="F447" s="167" t="s">
        <v>610</v>
      </c>
      <c r="G447" s="167" t="s">
        <v>94</v>
      </c>
      <c r="H447" s="167" t="s">
        <v>664</v>
      </c>
      <c r="I447" s="167" t="s">
        <v>613</v>
      </c>
      <c r="J447" s="167" t="s">
        <v>1487</v>
      </c>
    </row>
    <row r="448" ht="39" customHeight="1" spans="1:10">
      <c r="A448" s="168"/>
      <c r="B448" s="167"/>
      <c r="C448" s="167" t="s">
        <v>607</v>
      </c>
      <c r="D448" s="167" t="s">
        <v>628</v>
      </c>
      <c r="E448" s="167" t="s">
        <v>629</v>
      </c>
      <c r="F448" s="167" t="s">
        <v>610</v>
      </c>
      <c r="G448" s="167" t="s">
        <v>1488</v>
      </c>
      <c r="H448" s="167" t="s">
        <v>631</v>
      </c>
      <c r="I448" s="167" t="s">
        <v>613</v>
      </c>
      <c r="J448" s="167" t="s">
        <v>682</v>
      </c>
    </row>
    <row r="449" ht="39" customHeight="1" spans="1:10">
      <c r="A449" s="168"/>
      <c r="B449" s="167"/>
      <c r="C449" s="167" t="s">
        <v>633</v>
      </c>
      <c r="D449" s="167" t="s">
        <v>634</v>
      </c>
      <c r="E449" s="167" t="s">
        <v>1489</v>
      </c>
      <c r="F449" s="167" t="s">
        <v>617</v>
      </c>
      <c r="G449" s="167" t="s">
        <v>661</v>
      </c>
      <c r="H449" s="167" t="s">
        <v>619</v>
      </c>
      <c r="I449" s="167" t="s">
        <v>613</v>
      </c>
      <c r="J449" s="167" t="s">
        <v>1490</v>
      </c>
    </row>
    <row r="450" ht="39" customHeight="1" spans="1:10">
      <c r="A450" s="168"/>
      <c r="B450" s="167"/>
      <c r="C450" s="167" t="s">
        <v>637</v>
      </c>
      <c r="D450" s="167" t="s">
        <v>638</v>
      </c>
      <c r="E450" s="167" t="s">
        <v>1491</v>
      </c>
      <c r="F450" s="167" t="s">
        <v>617</v>
      </c>
      <c r="G450" s="167" t="s">
        <v>618</v>
      </c>
      <c r="H450" s="167" t="s">
        <v>619</v>
      </c>
      <c r="I450" s="167" t="s">
        <v>613</v>
      </c>
      <c r="J450" s="167" t="s">
        <v>1492</v>
      </c>
    </row>
    <row r="451" ht="22.5" spans="1:10">
      <c r="A451" s="168" t="s">
        <v>543</v>
      </c>
      <c r="B451" s="167" t="s">
        <v>1493</v>
      </c>
      <c r="C451" s="167" t="s">
        <v>607</v>
      </c>
      <c r="D451" s="167" t="s">
        <v>608</v>
      </c>
      <c r="E451" s="167" t="s">
        <v>1494</v>
      </c>
      <c r="F451" s="167" t="s">
        <v>610</v>
      </c>
      <c r="G451" s="167" t="s">
        <v>87</v>
      </c>
      <c r="H451" s="167" t="s">
        <v>1495</v>
      </c>
      <c r="I451" s="167" t="s">
        <v>613</v>
      </c>
      <c r="J451" s="167" t="s">
        <v>1496</v>
      </c>
    </row>
    <row r="452" ht="22.5" spans="1:10">
      <c r="A452" s="168"/>
      <c r="B452" s="167"/>
      <c r="C452" s="167" t="s">
        <v>607</v>
      </c>
      <c r="D452" s="167" t="s">
        <v>615</v>
      </c>
      <c r="E452" s="167" t="s">
        <v>1497</v>
      </c>
      <c r="F452" s="167" t="s">
        <v>617</v>
      </c>
      <c r="G452" s="167" t="s">
        <v>670</v>
      </c>
      <c r="H452" s="167" t="s">
        <v>619</v>
      </c>
      <c r="I452" s="167" t="s">
        <v>626</v>
      </c>
      <c r="J452" s="167" t="s">
        <v>1498</v>
      </c>
    </row>
    <row r="453" ht="22.5" spans="1:10">
      <c r="A453" s="168"/>
      <c r="B453" s="167"/>
      <c r="C453" s="167" t="s">
        <v>607</v>
      </c>
      <c r="D453" s="167" t="s">
        <v>621</v>
      </c>
      <c r="E453" s="167" t="s">
        <v>1499</v>
      </c>
      <c r="F453" s="167" t="s">
        <v>623</v>
      </c>
      <c r="G453" s="167" t="s">
        <v>1500</v>
      </c>
      <c r="H453" s="167" t="s">
        <v>625</v>
      </c>
      <c r="I453" s="167" t="s">
        <v>626</v>
      </c>
      <c r="J453" s="167" t="s">
        <v>1501</v>
      </c>
    </row>
    <row r="454" spans="1:10">
      <c r="A454" s="168"/>
      <c r="B454" s="167"/>
      <c r="C454" s="167" t="s">
        <v>607</v>
      </c>
      <c r="D454" s="167" t="s">
        <v>628</v>
      </c>
      <c r="E454" s="167" t="s">
        <v>629</v>
      </c>
      <c r="F454" s="167" t="s">
        <v>610</v>
      </c>
      <c r="G454" s="167" t="s">
        <v>957</v>
      </c>
      <c r="H454" s="167" t="s">
        <v>631</v>
      </c>
      <c r="I454" s="167" t="s">
        <v>613</v>
      </c>
      <c r="J454" s="167" t="s">
        <v>632</v>
      </c>
    </row>
    <row r="455" ht="45" spans="1:10">
      <c r="A455" s="168"/>
      <c r="B455" s="167"/>
      <c r="C455" s="167" t="s">
        <v>633</v>
      </c>
      <c r="D455" s="167" t="s">
        <v>634</v>
      </c>
      <c r="E455" s="167" t="s">
        <v>1502</v>
      </c>
      <c r="F455" s="167" t="s">
        <v>617</v>
      </c>
      <c r="G455" s="167" t="s">
        <v>670</v>
      </c>
      <c r="H455" s="167" t="s">
        <v>619</v>
      </c>
      <c r="I455" s="167" t="s">
        <v>626</v>
      </c>
      <c r="J455" s="167" t="s">
        <v>1503</v>
      </c>
    </row>
    <row r="456" ht="45" spans="1:10">
      <c r="A456" s="168"/>
      <c r="B456" s="167"/>
      <c r="C456" s="167" t="s">
        <v>633</v>
      </c>
      <c r="D456" s="167" t="s">
        <v>634</v>
      </c>
      <c r="E456" s="167" t="s">
        <v>1504</v>
      </c>
      <c r="F456" s="167" t="s">
        <v>617</v>
      </c>
      <c r="G456" s="167" t="s">
        <v>670</v>
      </c>
      <c r="H456" s="167" t="s">
        <v>619</v>
      </c>
      <c r="I456" s="167" t="s">
        <v>626</v>
      </c>
      <c r="J456" s="167" t="s">
        <v>1505</v>
      </c>
    </row>
    <row r="457" ht="33.75" spans="1:10">
      <c r="A457" s="168"/>
      <c r="B457" s="167"/>
      <c r="C457" s="167" t="s">
        <v>633</v>
      </c>
      <c r="D457" s="167" t="s">
        <v>724</v>
      </c>
      <c r="E457" s="167" t="s">
        <v>1506</v>
      </c>
      <c r="F457" s="167" t="s">
        <v>617</v>
      </c>
      <c r="G457" s="167" t="s">
        <v>670</v>
      </c>
      <c r="H457" s="167" t="s">
        <v>619</v>
      </c>
      <c r="I457" s="167" t="s">
        <v>626</v>
      </c>
      <c r="J457" s="167" t="s">
        <v>1507</v>
      </c>
    </row>
    <row r="458" ht="22.5" spans="1:10">
      <c r="A458" s="168"/>
      <c r="B458" s="167"/>
      <c r="C458" s="167" t="s">
        <v>637</v>
      </c>
      <c r="D458" s="167" t="s">
        <v>638</v>
      </c>
      <c r="E458" s="167" t="s">
        <v>1398</v>
      </c>
      <c r="F458" s="167" t="s">
        <v>617</v>
      </c>
      <c r="G458" s="167" t="s">
        <v>670</v>
      </c>
      <c r="H458" s="167" t="s">
        <v>619</v>
      </c>
      <c r="I458" s="167" t="s">
        <v>626</v>
      </c>
      <c r="J458" s="167" t="s">
        <v>1399</v>
      </c>
    </row>
    <row r="459" spans="1:10">
      <c r="A459" s="168" t="s">
        <v>521</v>
      </c>
      <c r="B459" s="167" t="s">
        <v>1508</v>
      </c>
      <c r="C459" s="167" t="s">
        <v>607</v>
      </c>
      <c r="D459" s="167" t="s">
        <v>608</v>
      </c>
      <c r="E459" s="167" t="s">
        <v>1017</v>
      </c>
      <c r="F459" s="167" t="s">
        <v>610</v>
      </c>
      <c r="G459" s="167" t="s">
        <v>1018</v>
      </c>
      <c r="H459" s="167" t="s">
        <v>1019</v>
      </c>
      <c r="I459" s="167" t="s">
        <v>613</v>
      </c>
      <c r="J459" s="167" t="s">
        <v>1020</v>
      </c>
    </row>
    <row r="460" spans="1:10">
      <c r="A460" s="168"/>
      <c r="B460" s="167"/>
      <c r="C460" s="167" t="s">
        <v>607</v>
      </c>
      <c r="D460" s="167" t="s">
        <v>608</v>
      </c>
      <c r="E460" s="167" t="s">
        <v>1021</v>
      </c>
      <c r="F460" s="167" t="s">
        <v>610</v>
      </c>
      <c r="G460" s="167" t="s">
        <v>1022</v>
      </c>
      <c r="H460" s="167" t="s">
        <v>1023</v>
      </c>
      <c r="I460" s="167" t="s">
        <v>613</v>
      </c>
      <c r="J460" s="167" t="s">
        <v>1024</v>
      </c>
    </row>
    <row r="461" spans="1:10">
      <c r="A461" s="168"/>
      <c r="B461" s="167"/>
      <c r="C461" s="167" t="s">
        <v>607</v>
      </c>
      <c r="D461" s="167" t="s">
        <v>608</v>
      </c>
      <c r="E461" s="167" t="s">
        <v>1509</v>
      </c>
      <c r="F461" s="167" t="s">
        <v>610</v>
      </c>
      <c r="G461" s="167" t="s">
        <v>1510</v>
      </c>
      <c r="H461" s="167" t="s">
        <v>643</v>
      </c>
      <c r="I461" s="167" t="s">
        <v>613</v>
      </c>
      <c r="J461" s="167" t="s">
        <v>1511</v>
      </c>
    </row>
    <row r="462" ht="22.5" spans="1:10">
      <c r="A462" s="168"/>
      <c r="B462" s="167"/>
      <c r="C462" s="167" t="s">
        <v>607</v>
      </c>
      <c r="D462" s="167" t="s">
        <v>615</v>
      </c>
      <c r="E462" s="167" t="s">
        <v>1512</v>
      </c>
      <c r="F462" s="167" t="s">
        <v>617</v>
      </c>
      <c r="G462" s="167" t="s">
        <v>661</v>
      </c>
      <c r="H462" s="167" t="s">
        <v>619</v>
      </c>
      <c r="I462" s="167" t="s">
        <v>626</v>
      </c>
      <c r="J462" s="167" t="s">
        <v>1513</v>
      </c>
    </row>
    <row r="463" ht="22.5" spans="1:10">
      <c r="A463" s="168"/>
      <c r="B463" s="167"/>
      <c r="C463" s="167" t="s">
        <v>607</v>
      </c>
      <c r="D463" s="167" t="s">
        <v>621</v>
      </c>
      <c r="E463" s="167" t="s">
        <v>1514</v>
      </c>
      <c r="F463" s="167" t="s">
        <v>610</v>
      </c>
      <c r="G463" s="167" t="s">
        <v>1515</v>
      </c>
      <c r="H463" s="167" t="s">
        <v>619</v>
      </c>
      <c r="I463" s="167" t="s">
        <v>613</v>
      </c>
      <c r="J463" s="167" t="s">
        <v>1516</v>
      </c>
    </row>
    <row r="464" ht="22.5" spans="1:10">
      <c r="A464" s="168"/>
      <c r="B464" s="167"/>
      <c r="C464" s="167" t="s">
        <v>607</v>
      </c>
      <c r="D464" s="167" t="s">
        <v>621</v>
      </c>
      <c r="E464" s="167" t="s">
        <v>1517</v>
      </c>
      <c r="F464" s="167" t="s">
        <v>610</v>
      </c>
      <c r="G464" s="167" t="s">
        <v>1515</v>
      </c>
      <c r="H464" s="167" t="s">
        <v>619</v>
      </c>
      <c r="I464" s="167" t="s">
        <v>613</v>
      </c>
      <c r="J464" s="167" t="s">
        <v>1518</v>
      </c>
    </row>
    <row r="465" ht="22.5" spans="1:10">
      <c r="A465" s="168"/>
      <c r="B465" s="167"/>
      <c r="C465" s="167" t="s">
        <v>607</v>
      </c>
      <c r="D465" s="167" t="s">
        <v>621</v>
      </c>
      <c r="E465" s="167" t="s">
        <v>1519</v>
      </c>
      <c r="F465" s="167" t="s">
        <v>610</v>
      </c>
      <c r="G465" s="167" t="s">
        <v>1515</v>
      </c>
      <c r="H465" s="167" t="s">
        <v>619</v>
      </c>
      <c r="I465" s="167" t="s">
        <v>613</v>
      </c>
      <c r="J465" s="167" t="s">
        <v>1520</v>
      </c>
    </row>
    <row r="466" ht="33.75" spans="1:10">
      <c r="A466" s="168"/>
      <c r="B466" s="167"/>
      <c r="C466" s="167" t="s">
        <v>607</v>
      </c>
      <c r="D466" s="167" t="s">
        <v>628</v>
      </c>
      <c r="E466" s="167" t="s">
        <v>629</v>
      </c>
      <c r="F466" s="167" t="s">
        <v>610</v>
      </c>
      <c r="G466" s="167" t="s">
        <v>1365</v>
      </c>
      <c r="H466" s="167" t="s">
        <v>631</v>
      </c>
      <c r="I466" s="167" t="s">
        <v>613</v>
      </c>
      <c r="J466" s="167" t="s">
        <v>1521</v>
      </c>
    </row>
    <row r="467" ht="56.25" spans="1:10">
      <c r="A467" s="168"/>
      <c r="B467" s="167"/>
      <c r="C467" s="167" t="s">
        <v>633</v>
      </c>
      <c r="D467" s="167" t="s">
        <v>634</v>
      </c>
      <c r="E467" s="167" t="s">
        <v>1522</v>
      </c>
      <c r="F467" s="167" t="s">
        <v>617</v>
      </c>
      <c r="G467" s="167" t="s">
        <v>704</v>
      </c>
      <c r="H467" s="167" t="s">
        <v>619</v>
      </c>
      <c r="I467" s="167" t="s">
        <v>613</v>
      </c>
      <c r="J467" s="167" t="s">
        <v>1523</v>
      </c>
    </row>
    <row r="468" ht="22.5" spans="1:10">
      <c r="A468" s="168"/>
      <c r="B468" s="167"/>
      <c r="C468" s="167" t="s">
        <v>633</v>
      </c>
      <c r="D468" s="167" t="s">
        <v>634</v>
      </c>
      <c r="E468" s="167" t="s">
        <v>1524</v>
      </c>
      <c r="F468" s="167" t="s">
        <v>617</v>
      </c>
      <c r="G468" s="167" t="s">
        <v>704</v>
      </c>
      <c r="H468" s="167" t="s">
        <v>619</v>
      </c>
      <c r="I468" s="167" t="s">
        <v>613</v>
      </c>
      <c r="J468" s="167" t="s">
        <v>1525</v>
      </c>
    </row>
    <row r="469" ht="22.5" spans="1:10">
      <c r="A469" s="168"/>
      <c r="B469" s="167"/>
      <c r="C469" s="167" t="s">
        <v>633</v>
      </c>
      <c r="D469" s="167" t="s">
        <v>749</v>
      </c>
      <c r="E469" s="167" t="s">
        <v>1526</v>
      </c>
      <c r="F469" s="167" t="s">
        <v>617</v>
      </c>
      <c r="G469" s="167" t="s">
        <v>670</v>
      </c>
      <c r="H469" s="167" t="s">
        <v>619</v>
      </c>
      <c r="I469" s="167" t="s">
        <v>613</v>
      </c>
      <c r="J469" s="167" t="s">
        <v>1527</v>
      </c>
    </row>
    <row r="470" ht="101.25" spans="1:10">
      <c r="A470" s="168"/>
      <c r="B470" s="167"/>
      <c r="C470" s="167" t="s">
        <v>633</v>
      </c>
      <c r="D470" s="167" t="s">
        <v>724</v>
      </c>
      <c r="E470" s="167" t="s">
        <v>1528</v>
      </c>
      <c r="F470" s="167" t="s">
        <v>617</v>
      </c>
      <c r="G470" s="167" t="s">
        <v>670</v>
      </c>
      <c r="H470" s="167" t="s">
        <v>619</v>
      </c>
      <c r="I470" s="167" t="s">
        <v>613</v>
      </c>
      <c r="J470" s="167" t="s">
        <v>1529</v>
      </c>
    </row>
    <row r="471" spans="1:10">
      <c r="A471" s="168"/>
      <c r="B471" s="167"/>
      <c r="C471" s="167" t="s">
        <v>637</v>
      </c>
      <c r="D471" s="167" t="s">
        <v>638</v>
      </c>
      <c r="E471" s="167" t="s">
        <v>669</v>
      </c>
      <c r="F471" s="167" t="s">
        <v>617</v>
      </c>
      <c r="G471" s="167" t="s">
        <v>618</v>
      </c>
      <c r="H471" s="167" t="s">
        <v>619</v>
      </c>
      <c r="I471" s="167" t="s">
        <v>626</v>
      </c>
      <c r="J471" s="167" t="s">
        <v>1530</v>
      </c>
    </row>
    <row r="472" ht="22.5" spans="1:10">
      <c r="A472" s="168" t="s">
        <v>539</v>
      </c>
      <c r="B472" s="167" t="s">
        <v>1531</v>
      </c>
      <c r="C472" s="167" t="s">
        <v>607</v>
      </c>
      <c r="D472" s="167" t="s">
        <v>608</v>
      </c>
      <c r="E472" s="167" t="s">
        <v>1532</v>
      </c>
      <c r="F472" s="167" t="s">
        <v>617</v>
      </c>
      <c r="G472" s="167" t="s">
        <v>1533</v>
      </c>
      <c r="H472" s="167" t="s">
        <v>612</v>
      </c>
      <c r="I472" s="167" t="s">
        <v>613</v>
      </c>
      <c r="J472" s="167" t="s">
        <v>1534</v>
      </c>
    </row>
    <row r="473" ht="22.5" spans="1:10">
      <c r="A473" s="168"/>
      <c r="B473" s="167"/>
      <c r="C473" s="167" t="s">
        <v>607</v>
      </c>
      <c r="D473" s="167" t="s">
        <v>608</v>
      </c>
      <c r="E473" s="167" t="s">
        <v>1535</v>
      </c>
      <c r="F473" s="167" t="s">
        <v>617</v>
      </c>
      <c r="G473" s="167" t="s">
        <v>86</v>
      </c>
      <c r="H473" s="167" t="s">
        <v>692</v>
      </c>
      <c r="I473" s="167" t="s">
        <v>613</v>
      </c>
      <c r="J473" s="167" t="s">
        <v>1536</v>
      </c>
    </row>
    <row r="474" ht="22.5" spans="1:10">
      <c r="A474" s="168"/>
      <c r="B474" s="167"/>
      <c r="C474" s="167" t="s">
        <v>607</v>
      </c>
      <c r="D474" s="167" t="s">
        <v>608</v>
      </c>
      <c r="E474" s="167" t="s">
        <v>1537</v>
      </c>
      <c r="F474" s="167" t="s">
        <v>610</v>
      </c>
      <c r="G474" s="167" t="s">
        <v>710</v>
      </c>
      <c r="H474" s="167" t="s">
        <v>692</v>
      </c>
      <c r="I474" s="167" t="s">
        <v>613</v>
      </c>
      <c r="J474" s="167" t="s">
        <v>1538</v>
      </c>
    </row>
    <row r="475" ht="22.5" spans="1:10">
      <c r="A475" s="168"/>
      <c r="B475" s="167"/>
      <c r="C475" s="167" t="s">
        <v>607</v>
      </c>
      <c r="D475" s="167" t="s">
        <v>608</v>
      </c>
      <c r="E475" s="167" t="s">
        <v>1539</v>
      </c>
      <c r="F475" s="167" t="s">
        <v>617</v>
      </c>
      <c r="G475" s="167" t="s">
        <v>1540</v>
      </c>
      <c r="H475" s="167" t="s">
        <v>612</v>
      </c>
      <c r="I475" s="167" t="s">
        <v>613</v>
      </c>
      <c r="J475" s="167" t="s">
        <v>1541</v>
      </c>
    </row>
    <row r="476" ht="22.5" spans="1:10">
      <c r="A476" s="168"/>
      <c r="B476" s="167"/>
      <c r="C476" s="167" t="s">
        <v>607</v>
      </c>
      <c r="D476" s="167" t="s">
        <v>615</v>
      </c>
      <c r="E476" s="167" t="s">
        <v>1542</v>
      </c>
      <c r="F476" s="167" t="s">
        <v>617</v>
      </c>
      <c r="G476" s="167" t="s">
        <v>670</v>
      </c>
      <c r="H476" s="167" t="s">
        <v>619</v>
      </c>
      <c r="I476" s="167" t="s">
        <v>613</v>
      </c>
      <c r="J476" s="167" t="s">
        <v>1543</v>
      </c>
    </row>
    <row r="477" ht="22.5" spans="1:10">
      <c r="A477" s="168"/>
      <c r="B477" s="167"/>
      <c r="C477" s="167" t="s">
        <v>607</v>
      </c>
      <c r="D477" s="167" t="s">
        <v>615</v>
      </c>
      <c r="E477" s="167" t="s">
        <v>1544</v>
      </c>
      <c r="F477" s="167" t="s">
        <v>617</v>
      </c>
      <c r="G477" s="167" t="s">
        <v>618</v>
      </c>
      <c r="H477" s="167" t="s">
        <v>619</v>
      </c>
      <c r="I477" s="167" t="s">
        <v>613</v>
      </c>
      <c r="J477" s="167" t="s">
        <v>1545</v>
      </c>
    </row>
    <row r="478" ht="22.5" spans="1:10">
      <c r="A478" s="168"/>
      <c r="B478" s="167"/>
      <c r="C478" s="167" t="s">
        <v>607</v>
      </c>
      <c r="D478" s="167" t="s">
        <v>621</v>
      </c>
      <c r="E478" s="167" t="s">
        <v>1546</v>
      </c>
      <c r="F478" s="167" t="s">
        <v>623</v>
      </c>
      <c r="G478" s="167" t="s">
        <v>1547</v>
      </c>
      <c r="H478" s="167" t="s">
        <v>625</v>
      </c>
      <c r="I478" s="167" t="s">
        <v>626</v>
      </c>
      <c r="J478" s="167" t="s">
        <v>1548</v>
      </c>
    </row>
    <row r="479" ht="22.5" spans="1:10">
      <c r="A479" s="168"/>
      <c r="B479" s="167"/>
      <c r="C479" s="167" t="s">
        <v>607</v>
      </c>
      <c r="D479" s="167" t="s">
        <v>621</v>
      </c>
      <c r="E479" s="167" t="s">
        <v>1549</v>
      </c>
      <c r="F479" s="167" t="s">
        <v>623</v>
      </c>
      <c r="G479" s="167" t="s">
        <v>1550</v>
      </c>
      <c r="H479" s="167" t="s">
        <v>625</v>
      </c>
      <c r="I479" s="167" t="s">
        <v>626</v>
      </c>
      <c r="J479" s="167" t="s">
        <v>1551</v>
      </c>
    </row>
    <row r="480" spans="1:10">
      <c r="A480" s="168"/>
      <c r="B480" s="167"/>
      <c r="C480" s="167" t="s">
        <v>607</v>
      </c>
      <c r="D480" s="167" t="s">
        <v>628</v>
      </c>
      <c r="E480" s="167" t="s">
        <v>629</v>
      </c>
      <c r="F480" s="167" t="s">
        <v>610</v>
      </c>
      <c r="G480" s="167" t="s">
        <v>1145</v>
      </c>
      <c r="H480" s="167" t="s">
        <v>631</v>
      </c>
      <c r="I480" s="167" t="s">
        <v>613</v>
      </c>
      <c r="J480" s="167" t="s">
        <v>1552</v>
      </c>
    </row>
    <row r="481" ht="45" spans="1:10">
      <c r="A481" s="168"/>
      <c r="B481" s="167"/>
      <c r="C481" s="167" t="s">
        <v>633</v>
      </c>
      <c r="D481" s="167" t="s">
        <v>634</v>
      </c>
      <c r="E481" s="167" t="s">
        <v>1553</v>
      </c>
      <c r="F481" s="167" t="s">
        <v>617</v>
      </c>
      <c r="G481" s="167" t="s">
        <v>670</v>
      </c>
      <c r="H481" s="167" t="s">
        <v>619</v>
      </c>
      <c r="I481" s="167" t="s">
        <v>613</v>
      </c>
      <c r="J481" s="167" t="s">
        <v>1554</v>
      </c>
    </row>
    <row r="482" ht="33.75" spans="1:10">
      <c r="A482" s="168"/>
      <c r="B482" s="167"/>
      <c r="C482" s="167" t="s">
        <v>633</v>
      </c>
      <c r="D482" s="167" t="s">
        <v>724</v>
      </c>
      <c r="E482" s="167" t="s">
        <v>1555</v>
      </c>
      <c r="F482" s="167" t="s">
        <v>617</v>
      </c>
      <c r="G482" s="167" t="s">
        <v>670</v>
      </c>
      <c r="H482" s="167" t="s">
        <v>619</v>
      </c>
      <c r="I482" s="167" t="s">
        <v>613</v>
      </c>
      <c r="J482" s="167" t="s">
        <v>1556</v>
      </c>
    </row>
    <row r="483" ht="22.5" spans="1:10">
      <c r="A483" s="168"/>
      <c r="B483" s="167"/>
      <c r="C483" s="167" t="s">
        <v>637</v>
      </c>
      <c r="D483" s="167" t="s">
        <v>638</v>
      </c>
      <c r="E483" s="167" t="s">
        <v>1557</v>
      </c>
      <c r="F483" s="167" t="s">
        <v>617</v>
      </c>
      <c r="G483" s="167" t="s">
        <v>670</v>
      </c>
      <c r="H483" s="167" t="s">
        <v>619</v>
      </c>
      <c r="I483" s="167" t="s">
        <v>613</v>
      </c>
      <c r="J483" s="167" t="s">
        <v>1558</v>
      </c>
    </row>
    <row r="484" ht="23" customHeight="1" spans="1:10">
      <c r="A484" s="168" t="s">
        <v>474</v>
      </c>
      <c r="B484" s="167" t="s">
        <v>1559</v>
      </c>
      <c r="C484" s="167" t="s">
        <v>607</v>
      </c>
      <c r="D484" s="167" t="s">
        <v>608</v>
      </c>
      <c r="E484" s="167" t="s">
        <v>1560</v>
      </c>
      <c r="F484" s="167" t="s">
        <v>610</v>
      </c>
      <c r="G484" s="167" t="s">
        <v>1561</v>
      </c>
      <c r="H484" s="167" t="s">
        <v>612</v>
      </c>
      <c r="I484" s="167" t="s">
        <v>613</v>
      </c>
      <c r="J484" s="167" t="s">
        <v>1562</v>
      </c>
    </row>
    <row r="485" ht="22.5" spans="1:10">
      <c r="A485" s="168"/>
      <c r="B485" s="167"/>
      <c r="C485" s="167" t="s">
        <v>607</v>
      </c>
      <c r="D485" s="167" t="s">
        <v>615</v>
      </c>
      <c r="E485" s="167" t="s">
        <v>1563</v>
      </c>
      <c r="F485" s="167" t="s">
        <v>610</v>
      </c>
      <c r="G485" s="167" t="s">
        <v>736</v>
      </c>
      <c r="H485" s="167" t="s">
        <v>619</v>
      </c>
      <c r="I485" s="167" t="s">
        <v>613</v>
      </c>
      <c r="J485" s="167" t="s">
        <v>1564</v>
      </c>
    </row>
    <row r="486" ht="22.5" spans="1:10">
      <c r="A486" s="168"/>
      <c r="B486" s="167"/>
      <c r="C486" s="167" t="s">
        <v>607</v>
      </c>
      <c r="D486" s="167" t="s">
        <v>615</v>
      </c>
      <c r="E486" s="167" t="s">
        <v>1565</v>
      </c>
      <c r="F486" s="167" t="s">
        <v>610</v>
      </c>
      <c r="G486" s="167" t="s">
        <v>736</v>
      </c>
      <c r="H486" s="167" t="s">
        <v>619</v>
      </c>
      <c r="I486" s="167" t="s">
        <v>613</v>
      </c>
      <c r="J486" s="167" t="s">
        <v>1566</v>
      </c>
    </row>
    <row r="487" ht="22.5" spans="1:10">
      <c r="A487" s="168"/>
      <c r="B487" s="167"/>
      <c r="C487" s="167" t="s">
        <v>607</v>
      </c>
      <c r="D487" s="167" t="s">
        <v>621</v>
      </c>
      <c r="E487" s="167" t="s">
        <v>1567</v>
      </c>
      <c r="F487" s="167" t="s">
        <v>617</v>
      </c>
      <c r="G487" s="167" t="s">
        <v>670</v>
      </c>
      <c r="H487" s="167" t="s">
        <v>619</v>
      </c>
      <c r="I487" s="167" t="s">
        <v>626</v>
      </c>
      <c r="J487" s="167" t="s">
        <v>1568</v>
      </c>
    </row>
    <row r="488" ht="27" customHeight="1" spans="1:10">
      <c r="A488" s="168"/>
      <c r="B488" s="167"/>
      <c r="C488" s="167" t="s">
        <v>607</v>
      </c>
      <c r="D488" s="167" t="s">
        <v>628</v>
      </c>
      <c r="E488" s="167" t="s">
        <v>629</v>
      </c>
      <c r="F488" s="167" t="s">
        <v>610</v>
      </c>
      <c r="G488" s="167" t="s">
        <v>702</v>
      </c>
      <c r="H488" s="167" t="s">
        <v>631</v>
      </c>
      <c r="I488" s="167" t="s">
        <v>613</v>
      </c>
      <c r="J488" s="167" t="s">
        <v>682</v>
      </c>
    </row>
    <row r="489" ht="22.5" spans="1:10">
      <c r="A489" s="168"/>
      <c r="B489" s="167"/>
      <c r="C489" s="167" t="s">
        <v>633</v>
      </c>
      <c r="D489" s="167" t="s">
        <v>634</v>
      </c>
      <c r="E489" s="167" t="s">
        <v>1569</v>
      </c>
      <c r="F489" s="167" t="s">
        <v>610</v>
      </c>
      <c r="G489" s="167" t="s">
        <v>736</v>
      </c>
      <c r="H489" s="167" t="s">
        <v>619</v>
      </c>
      <c r="I489" s="167" t="s">
        <v>613</v>
      </c>
      <c r="J489" s="167" t="s">
        <v>1570</v>
      </c>
    </row>
    <row r="490" ht="22.5" spans="1:10">
      <c r="A490" s="168"/>
      <c r="B490" s="167"/>
      <c r="C490" s="167" t="s">
        <v>637</v>
      </c>
      <c r="D490" s="167" t="s">
        <v>638</v>
      </c>
      <c r="E490" s="167" t="s">
        <v>1571</v>
      </c>
      <c r="F490" s="167" t="s">
        <v>610</v>
      </c>
      <c r="G490" s="167" t="s">
        <v>670</v>
      </c>
      <c r="H490" s="167" t="s">
        <v>619</v>
      </c>
      <c r="I490" s="167" t="s">
        <v>613</v>
      </c>
      <c r="J490" s="167" t="s">
        <v>1572</v>
      </c>
    </row>
    <row r="491" ht="33" customHeight="1" spans="1:10">
      <c r="A491" s="168" t="s">
        <v>519</v>
      </c>
      <c r="B491" s="167" t="s">
        <v>1573</v>
      </c>
      <c r="C491" s="167" t="s">
        <v>607</v>
      </c>
      <c r="D491" s="167" t="s">
        <v>608</v>
      </c>
      <c r="E491" s="167" t="s">
        <v>1574</v>
      </c>
      <c r="F491" s="167" t="s">
        <v>610</v>
      </c>
      <c r="G491" s="167" t="s">
        <v>84</v>
      </c>
      <c r="H491" s="167" t="s">
        <v>612</v>
      </c>
      <c r="I491" s="167" t="s">
        <v>613</v>
      </c>
      <c r="J491" s="167" t="s">
        <v>1575</v>
      </c>
    </row>
    <row r="492" ht="33" customHeight="1" spans="1:10">
      <c r="A492" s="168"/>
      <c r="B492" s="167"/>
      <c r="C492" s="167" t="s">
        <v>607</v>
      </c>
      <c r="D492" s="167" t="s">
        <v>621</v>
      </c>
      <c r="E492" s="167" t="s">
        <v>1576</v>
      </c>
      <c r="F492" s="167" t="s">
        <v>617</v>
      </c>
      <c r="G492" s="167" t="s">
        <v>661</v>
      </c>
      <c r="H492" s="167" t="s">
        <v>619</v>
      </c>
      <c r="I492" s="167" t="s">
        <v>613</v>
      </c>
      <c r="J492" s="167" t="s">
        <v>1577</v>
      </c>
    </row>
    <row r="493" ht="33" customHeight="1" spans="1:10">
      <c r="A493" s="168"/>
      <c r="B493" s="167"/>
      <c r="C493" s="167" t="s">
        <v>607</v>
      </c>
      <c r="D493" s="167" t="s">
        <v>628</v>
      </c>
      <c r="E493" s="167" t="s">
        <v>629</v>
      </c>
      <c r="F493" s="167" t="s">
        <v>610</v>
      </c>
      <c r="G493" s="167" t="s">
        <v>1578</v>
      </c>
      <c r="H493" s="167" t="s">
        <v>631</v>
      </c>
      <c r="I493" s="167" t="s">
        <v>613</v>
      </c>
      <c r="J493" s="167" t="s">
        <v>632</v>
      </c>
    </row>
    <row r="494" ht="33" customHeight="1" spans="1:10">
      <c r="A494" s="168"/>
      <c r="B494" s="167"/>
      <c r="C494" s="167" t="s">
        <v>633</v>
      </c>
      <c r="D494" s="167" t="s">
        <v>634</v>
      </c>
      <c r="E494" s="167" t="s">
        <v>1579</v>
      </c>
      <c r="F494" s="167" t="s">
        <v>617</v>
      </c>
      <c r="G494" s="167" t="s">
        <v>670</v>
      </c>
      <c r="H494" s="167" t="s">
        <v>619</v>
      </c>
      <c r="I494" s="167" t="s">
        <v>613</v>
      </c>
      <c r="J494" s="167" t="s">
        <v>1580</v>
      </c>
    </row>
    <row r="495" ht="33" customHeight="1" spans="1:10">
      <c r="A495" s="168"/>
      <c r="B495" s="167"/>
      <c r="C495" s="167" t="s">
        <v>637</v>
      </c>
      <c r="D495" s="167" t="s">
        <v>638</v>
      </c>
      <c r="E495" s="167" t="s">
        <v>1581</v>
      </c>
      <c r="F495" s="167" t="s">
        <v>617</v>
      </c>
      <c r="G495" s="167" t="s">
        <v>670</v>
      </c>
      <c r="H495" s="167" t="s">
        <v>619</v>
      </c>
      <c r="I495" s="167" t="s">
        <v>613</v>
      </c>
      <c r="J495" s="167" t="s">
        <v>1582</v>
      </c>
    </row>
    <row r="496" spans="1:10">
      <c r="A496" s="168" t="s">
        <v>465</v>
      </c>
      <c r="B496" s="167" t="s">
        <v>1583</v>
      </c>
      <c r="C496" s="167" t="s">
        <v>607</v>
      </c>
      <c r="D496" s="167" t="s">
        <v>608</v>
      </c>
      <c r="E496" s="167" t="s">
        <v>1584</v>
      </c>
      <c r="F496" s="167" t="s">
        <v>610</v>
      </c>
      <c r="G496" s="167" t="s">
        <v>1585</v>
      </c>
      <c r="H496" s="167" t="s">
        <v>612</v>
      </c>
      <c r="I496" s="167" t="s">
        <v>613</v>
      </c>
      <c r="J496" s="167" t="s">
        <v>1586</v>
      </c>
    </row>
    <row r="497" ht="22.5" spans="1:10">
      <c r="A497" s="168"/>
      <c r="B497" s="167"/>
      <c r="C497" s="167" t="s">
        <v>607</v>
      </c>
      <c r="D497" s="167" t="s">
        <v>608</v>
      </c>
      <c r="E497" s="167" t="s">
        <v>1587</v>
      </c>
      <c r="F497" s="167" t="s">
        <v>610</v>
      </c>
      <c r="G497" s="167" t="s">
        <v>1585</v>
      </c>
      <c r="H497" s="167" t="s">
        <v>612</v>
      </c>
      <c r="I497" s="167" t="s">
        <v>613</v>
      </c>
      <c r="J497" s="167" t="s">
        <v>1588</v>
      </c>
    </row>
    <row r="498" ht="22.5" spans="1:10">
      <c r="A498" s="168"/>
      <c r="B498" s="167"/>
      <c r="C498" s="167" t="s">
        <v>607</v>
      </c>
      <c r="D498" s="167" t="s">
        <v>608</v>
      </c>
      <c r="E498" s="167" t="s">
        <v>1589</v>
      </c>
      <c r="F498" s="167" t="s">
        <v>610</v>
      </c>
      <c r="G498" s="167" t="s">
        <v>1590</v>
      </c>
      <c r="H498" s="167" t="s">
        <v>612</v>
      </c>
      <c r="I498" s="167" t="s">
        <v>613</v>
      </c>
      <c r="J498" s="167" t="s">
        <v>1591</v>
      </c>
    </row>
    <row r="499" spans="1:10">
      <c r="A499" s="168"/>
      <c r="B499" s="167"/>
      <c r="C499" s="167" t="s">
        <v>607</v>
      </c>
      <c r="D499" s="167" t="s">
        <v>608</v>
      </c>
      <c r="E499" s="167" t="s">
        <v>1592</v>
      </c>
      <c r="F499" s="167" t="s">
        <v>610</v>
      </c>
      <c r="G499" s="167" t="s">
        <v>1585</v>
      </c>
      <c r="H499" s="167" t="s">
        <v>612</v>
      </c>
      <c r="I499" s="167" t="s">
        <v>613</v>
      </c>
      <c r="J499" s="167" t="s">
        <v>1593</v>
      </c>
    </row>
    <row r="500" ht="22.5" spans="1:10">
      <c r="A500" s="168"/>
      <c r="B500" s="167"/>
      <c r="C500" s="167" t="s">
        <v>607</v>
      </c>
      <c r="D500" s="167" t="s">
        <v>615</v>
      </c>
      <c r="E500" s="167" t="s">
        <v>1594</v>
      </c>
      <c r="F500" s="167" t="s">
        <v>617</v>
      </c>
      <c r="G500" s="167" t="s">
        <v>618</v>
      </c>
      <c r="H500" s="167" t="s">
        <v>619</v>
      </c>
      <c r="I500" s="167" t="s">
        <v>613</v>
      </c>
      <c r="J500" s="167" t="s">
        <v>1595</v>
      </c>
    </row>
    <row r="501" ht="22.5" spans="1:10">
      <c r="A501" s="168"/>
      <c r="B501" s="167"/>
      <c r="C501" s="167" t="s">
        <v>607</v>
      </c>
      <c r="D501" s="167" t="s">
        <v>615</v>
      </c>
      <c r="E501" s="167" t="s">
        <v>1596</v>
      </c>
      <c r="F501" s="167" t="s">
        <v>617</v>
      </c>
      <c r="G501" s="167" t="s">
        <v>618</v>
      </c>
      <c r="H501" s="167" t="s">
        <v>619</v>
      </c>
      <c r="I501" s="167" t="s">
        <v>613</v>
      </c>
      <c r="J501" s="167" t="s">
        <v>1597</v>
      </c>
    </row>
    <row r="502" ht="22.5" spans="1:10">
      <c r="A502" s="168"/>
      <c r="B502" s="167"/>
      <c r="C502" s="167" t="s">
        <v>607</v>
      </c>
      <c r="D502" s="167" t="s">
        <v>615</v>
      </c>
      <c r="E502" s="167" t="s">
        <v>1598</v>
      </c>
      <c r="F502" s="167" t="s">
        <v>617</v>
      </c>
      <c r="G502" s="167" t="s">
        <v>618</v>
      </c>
      <c r="H502" s="167" t="s">
        <v>619</v>
      </c>
      <c r="I502" s="167" t="s">
        <v>613</v>
      </c>
      <c r="J502" s="167" t="s">
        <v>1599</v>
      </c>
    </row>
    <row r="503" spans="1:10">
      <c r="A503" s="168"/>
      <c r="B503" s="167"/>
      <c r="C503" s="167" t="s">
        <v>607</v>
      </c>
      <c r="D503" s="167" t="s">
        <v>621</v>
      </c>
      <c r="E503" s="167" t="s">
        <v>1600</v>
      </c>
      <c r="F503" s="167" t="s">
        <v>623</v>
      </c>
      <c r="G503" s="167" t="s">
        <v>87</v>
      </c>
      <c r="H503" s="167" t="s">
        <v>664</v>
      </c>
      <c r="I503" s="167" t="s">
        <v>613</v>
      </c>
      <c r="J503" s="167" t="s">
        <v>1601</v>
      </c>
    </row>
    <row r="504" ht="22.5" spans="1:10">
      <c r="A504" s="168"/>
      <c r="B504" s="167"/>
      <c r="C504" s="167" t="s">
        <v>607</v>
      </c>
      <c r="D504" s="167" t="s">
        <v>621</v>
      </c>
      <c r="E504" s="167" t="s">
        <v>1602</v>
      </c>
      <c r="F504" s="167" t="s">
        <v>623</v>
      </c>
      <c r="G504" s="167" t="s">
        <v>92</v>
      </c>
      <c r="H504" s="167" t="s">
        <v>664</v>
      </c>
      <c r="I504" s="167" t="s">
        <v>613</v>
      </c>
      <c r="J504" s="167" t="s">
        <v>1603</v>
      </c>
    </row>
    <row r="505" spans="1:10">
      <c r="A505" s="168"/>
      <c r="B505" s="167"/>
      <c r="C505" s="167" t="s">
        <v>607</v>
      </c>
      <c r="D505" s="167" t="s">
        <v>621</v>
      </c>
      <c r="E505" s="167" t="s">
        <v>1604</v>
      </c>
      <c r="F505" s="167" t="s">
        <v>623</v>
      </c>
      <c r="G505" s="167" t="s">
        <v>86</v>
      </c>
      <c r="H505" s="167" t="s">
        <v>664</v>
      </c>
      <c r="I505" s="167" t="s">
        <v>613</v>
      </c>
      <c r="J505" s="167" t="s">
        <v>1605</v>
      </c>
    </row>
    <row r="506" spans="1:10">
      <c r="A506" s="168"/>
      <c r="B506" s="167"/>
      <c r="C506" s="167" t="s">
        <v>607</v>
      </c>
      <c r="D506" s="167" t="s">
        <v>621</v>
      </c>
      <c r="E506" s="167" t="s">
        <v>1606</v>
      </c>
      <c r="F506" s="167" t="s">
        <v>623</v>
      </c>
      <c r="G506" s="167" t="s">
        <v>91</v>
      </c>
      <c r="H506" s="167" t="s">
        <v>664</v>
      </c>
      <c r="I506" s="167" t="s">
        <v>613</v>
      </c>
      <c r="J506" s="167" t="s">
        <v>1607</v>
      </c>
    </row>
    <row r="507" spans="1:10">
      <c r="A507" s="168"/>
      <c r="B507" s="167"/>
      <c r="C507" s="167" t="s">
        <v>607</v>
      </c>
      <c r="D507" s="167" t="s">
        <v>628</v>
      </c>
      <c r="E507" s="167" t="s">
        <v>629</v>
      </c>
      <c r="F507" s="167" t="s">
        <v>610</v>
      </c>
      <c r="G507" s="167" t="s">
        <v>1161</v>
      </c>
      <c r="H507" s="167" t="s">
        <v>631</v>
      </c>
      <c r="I507" s="167" t="s">
        <v>613</v>
      </c>
      <c r="J507" s="167" t="s">
        <v>682</v>
      </c>
    </row>
    <row r="508" ht="33.75" spans="1:10">
      <c r="A508" s="168"/>
      <c r="B508" s="167"/>
      <c r="C508" s="167" t="s">
        <v>633</v>
      </c>
      <c r="D508" s="167" t="s">
        <v>634</v>
      </c>
      <c r="E508" s="167" t="s">
        <v>1608</v>
      </c>
      <c r="F508" s="167" t="s">
        <v>617</v>
      </c>
      <c r="G508" s="167" t="s">
        <v>618</v>
      </c>
      <c r="H508" s="167" t="s">
        <v>619</v>
      </c>
      <c r="I508" s="167" t="s">
        <v>613</v>
      </c>
      <c r="J508" s="167" t="s">
        <v>1609</v>
      </c>
    </row>
    <row r="509" ht="22.5" spans="1:10">
      <c r="A509" s="168"/>
      <c r="B509" s="167"/>
      <c r="C509" s="167" t="s">
        <v>633</v>
      </c>
      <c r="D509" s="167" t="s">
        <v>724</v>
      </c>
      <c r="E509" s="167" t="s">
        <v>1610</v>
      </c>
      <c r="F509" s="167" t="s">
        <v>617</v>
      </c>
      <c r="G509" s="167" t="s">
        <v>618</v>
      </c>
      <c r="H509" s="167" t="s">
        <v>619</v>
      </c>
      <c r="I509" s="167" t="s">
        <v>613</v>
      </c>
      <c r="J509" s="167" t="s">
        <v>1611</v>
      </c>
    </row>
    <row r="510" spans="1:10">
      <c r="A510" s="168"/>
      <c r="B510" s="167"/>
      <c r="C510" s="167" t="s">
        <v>637</v>
      </c>
      <c r="D510" s="167" t="s">
        <v>638</v>
      </c>
      <c r="E510" s="167" t="s">
        <v>638</v>
      </c>
      <c r="F510" s="167" t="s">
        <v>617</v>
      </c>
      <c r="G510" s="167" t="s">
        <v>618</v>
      </c>
      <c r="H510" s="167" t="s">
        <v>619</v>
      </c>
      <c r="I510" s="167" t="s">
        <v>613</v>
      </c>
      <c r="J510" s="167" t="s">
        <v>1612</v>
      </c>
    </row>
    <row r="511" ht="20" customHeight="1" spans="1:10">
      <c r="A511" s="168" t="s">
        <v>535</v>
      </c>
      <c r="B511" s="167" t="s">
        <v>1613</v>
      </c>
      <c r="C511" s="167" t="s">
        <v>607</v>
      </c>
      <c r="D511" s="167" t="s">
        <v>608</v>
      </c>
      <c r="E511" s="167" t="s">
        <v>1614</v>
      </c>
      <c r="F511" s="167" t="s">
        <v>610</v>
      </c>
      <c r="G511" s="167" t="s">
        <v>1615</v>
      </c>
      <c r="H511" s="167" t="s">
        <v>612</v>
      </c>
      <c r="I511" s="167" t="s">
        <v>613</v>
      </c>
      <c r="J511" s="167" t="s">
        <v>1616</v>
      </c>
    </row>
    <row r="512" ht="20" customHeight="1" spans="1:10">
      <c r="A512" s="168"/>
      <c r="B512" s="167"/>
      <c r="C512" s="167" t="s">
        <v>607</v>
      </c>
      <c r="D512" s="167" t="s">
        <v>608</v>
      </c>
      <c r="E512" s="167" t="s">
        <v>1617</v>
      </c>
      <c r="F512" s="167" t="s">
        <v>610</v>
      </c>
      <c r="G512" s="167" t="s">
        <v>1618</v>
      </c>
      <c r="H512" s="167" t="s">
        <v>1457</v>
      </c>
      <c r="I512" s="167" t="s">
        <v>613</v>
      </c>
      <c r="J512" s="167" t="s">
        <v>1619</v>
      </c>
    </row>
    <row r="513" ht="20" customHeight="1" spans="1:10">
      <c r="A513" s="168"/>
      <c r="B513" s="167"/>
      <c r="C513" s="167" t="s">
        <v>607</v>
      </c>
      <c r="D513" s="167" t="s">
        <v>608</v>
      </c>
      <c r="E513" s="167" t="s">
        <v>1620</v>
      </c>
      <c r="F513" s="167" t="s">
        <v>610</v>
      </c>
      <c r="G513" s="167" t="s">
        <v>85</v>
      </c>
      <c r="H513" s="167" t="s">
        <v>692</v>
      </c>
      <c r="I513" s="167" t="s">
        <v>613</v>
      </c>
      <c r="J513" s="167" t="s">
        <v>1621</v>
      </c>
    </row>
    <row r="514" ht="20" customHeight="1" spans="1:10">
      <c r="A514" s="168"/>
      <c r="B514" s="167"/>
      <c r="C514" s="167" t="s">
        <v>607</v>
      </c>
      <c r="D514" s="167" t="s">
        <v>615</v>
      </c>
      <c r="E514" s="167" t="s">
        <v>1622</v>
      </c>
      <c r="F514" s="167" t="s">
        <v>610</v>
      </c>
      <c r="G514" s="167" t="s">
        <v>618</v>
      </c>
      <c r="H514" s="167" t="s">
        <v>619</v>
      </c>
      <c r="I514" s="167" t="s">
        <v>613</v>
      </c>
      <c r="J514" s="167" t="s">
        <v>1623</v>
      </c>
    </row>
    <row r="515" ht="22.5" spans="1:10">
      <c r="A515" s="168"/>
      <c r="B515" s="167"/>
      <c r="C515" s="167" t="s">
        <v>607</v>
      </c>
      <c r="D515" s="167" t="s">
        <v>621</v>
      </c>
      <c r="E515" s="167" t="s">
        <v>1624</v>
      </c>
      <c r="F515" s="167" t="s">
        <v>623</v>
      </c>
      <c r="G515" s="167" t="s">
        <v>1625</v>
      </c>
      <c r="H515" s="167" t="s">
        <v>625</v>
      </c>
      <c r="I515" s="167" t="s">
        <v>626</v>
      </c>
      <c r="J515" s="167" t="s">
        <v>1626</v>
      </c>
    </row>
    <row r="516" ht="20" customHeight="1" spans="1:10">
      <c r="A516" s="168"/>
      <c r="B516" s="167"/>
      <c r="C516" s="167" t="s">
        <v>607</v>
      </c>
      <c r="D516" s="167" t="s">
        <v>628</v>
      </c>
      <c r="E516" s="167" t="s">
        <v>629</v>
      </c>
      <c r="F516" s="167" t="s">
        <v>610</v>
      </c>
      <c r="G516" s="167" t="s">
        <v>1627</v>
      </c>
      <c r="H516" s="167" t="s">
        <v>631</v>
      </c>
      <c r="I516" s="167" t="s">
        <v>613</v>
      </c>
      <c r="J516" s="167" t="s">
        <v>682</v>
      </c>
    </row>
    <row r="517" ht="20" customHeight="1" spans="1:10">
      <c r="A517" s="168"/>
      <c r="B517" s="167"/>
      <c r="C517" s="167" t="s">
        <v>633</v>
      </c>
      <c r="D517" s="167" t="s">
        <v>634</v>
      </c>
      <c r="E517" s="167" t="s">
        <v>1628</v>
      </c>
      <c r="F517" s="167" t="s">
        <v>617</v>
      </c>
      <c r="G517" s="167" t="s">
        <v>618</v>
      </c>
      <c r="H517" s="167" t="s">
        <v>619</v>
      </c>
      <c r="I517" s="167" t="s">
        <v>613</v>
      </c>
      <c r="J517" s="167" t="s">
        <v>1629</v>
      </c>
    </row>
    <row r="518" ht="22.5" spans="1:10">
      <c r="A518" s="168"/>
      <c r="B518" s="167"/>
      <c r="C518" s="167" t="s">
        <v>637</v>
      </c>
      <c r="D518" s="167" t="s">
        <v>638</v>
      </c>
      <c r="E518" s="167" t="s">
        <v>1630</v>
      </c>
      <c r="F518" s="167" t="s">
        <v>617</v>
      </c>
      <c r="G518" s="167" t="s">
        <v>670</v>
      </c>
      <c r="H518" s="167" t="s">
        <v>619</v>
      </c>
      <c r="I518" s="167" t="s">
        <v>613</v>
      </c>
      <c r="J518" s="167" t="s">
        <v>1631</v>
      </c>
    </row>
    <row r="519" ht="22.5" spans="1:10">
      <c r="A519" s="168" t="s">
        <v>449</v>
      </c>
      <c r="B519" s="167" t="s">
        <v>1632</v>
      </c>
      <c r="C519" s="167" t="s">
        <v>607</v>
      </c>
      <c r="D519" s="167" t="s">
        <v>608</v>
      </c>
      <c r="E519" s="167" t="s">
        <v>1633</v>
      </c>
      <c r="F519" s="167" t="s">
        <v>610</v>
      </c>
      <c r="G519" s="167" t="s">
        <v>85</v>
      </c>
      <c r="H519" s="167" t="s">
        <v>692</v>
      </c>
      <c r="I519" s="167" t="s">
        <v>613</v>
      </c>
      <c r="J519" s="167" t="s">
        <v>1634</v>
      </c>
    </row>
    <row r="520" ht="22.5" spans="1:10">
      <c r="A520" s="168"/>
      <c r="B520" s="167"/>
      <c r="C520" s="167" t="s">
        <v>607</v>
      </c>
      <c r="D520" s="167" t="s">
        <v>608</v>
      </c>
      <c r="E520" s="167" t="s">
        <v>1635</v>
      </c>
      <c r="F520" s="167" t="s">
        <v>610</v>
      </c>
      <c r="G520" s="167" t="s">
        <v>86</v>
      </c>
      <c r="H520" s="167" t="s">
        <v>692</v>
      </c>
      <c r="I520" s="167" t="s">
        <v>613</v>
      </c>
      <c r="J520" s="167" t="s">
        <v>1636</v>
      </c>
    </row>
    <row r="521" ht="33.75" spans="1:10">
      <c r="A521" s="168"/>
      <c r="B521" s="167"/>
      <c r="C521" s="167" t="s">
        <v>607</v>
      </c>
      <c r="D521" s="167" t="s">
        <v>608</v>
      </c>
      <c r="E521" s="167" t="s">
        <v>1167</v>
      </c>
      <c r="F521" s="167" t="s">
        <v>610</v>
      </c>
      <c r="G521" s="167" t="s">
        <v>1168</v>
      </c>
      <c r="H521" s="167" t="s">
        <v>643</v>
      </c>
      <c r="I521" s="167" t="s">
        <v>613</v>
      </c>
      <c r="J521" s="167" t="s">
        <v>1637</v>
      </c>
    </row>
    <row r="522" spans="1:10">
      <c r="A522" s="168"/>
      <c r="B522" s="167"/>
      <c r="C522" s="167" t="s">
        <v>607</v>
      </c>
      <c r="D522" s="167" t="s">
        <v>608</v>
      </c>
      <c r="E522" s="167" t="s">
        <v>1638</v>
      </c>
      <c r="F522" s="167" t="s">
        <v>610</v>
      </c>
      <c r="G522" s="167" t="s">
        <v>94</v>
      </c>
      <c r="H522" s="167" t="s">
        <v>692</v>
      </c>
      <c r="I522" s="167" t="s">
        <v>613</v>
      </c>
      <c r="J522" s="167" t="s">
        <v>1639</v>
      </c>
    </row>
    <row r="523" spans="1:10">
      <c r="A523" s="168"/>
      <c r="B523" s="167"/>
      <c r="C523" s="167" t="s">
        <v>607</v>
      </c>
      <c r="D523" s="167" t="s">
        <v>608</v>
      </c>
      <c r="E523" s="167" t="s">
        <v>1170</v>
      </c>
      <c r="F523" s="167" t="s">
        <v>617</v>
      </c>
      <c r="G523" s="167" t="s">
        <v>84</v>
      </c>
      <c r="H523" s="167" t="s">
        <v>692</v>
      </c>
      <c r="I523" s="167" t="s">
        <v>613</v>
      </c>
      <c r="J523" s="167" t="s">
        <v>1640</v>
      </c>
    </row>
    <row r="524" ht="22.5" spans="1:10">
      <c r="A524" s="168"/>
      <c r="B524" s="167"/>
      <c r="C524" s="167" t="s">
        <v>607</v>
      </c>
      <c r="D524" s="167" t="s">
        <v>608</v>
      </c>
      <c r="E524" s="167" t="s">
        <v>1641</v>
      </c>
      <c r="F524" s="167" t="s">
        <v>610</v>
      </c>
      <c r="G524" s="167" t="s">
        <v>1642</v>
      </c>
      <c r="H524" s="167" t="s">
        <v>612</v>
      </c>
      <c r="I524" s="167" t="s">
        <v>613</v>
      </c>
      <c r="J524" s="167" t="s">
        <v>1643</v>
      </c>
    </row>
    <row r="525" ht="33.75" spans="1:10">
      <c r="A525" s="168"/>
      <c r="B525" s="167"/>
      <c r="C525" s="167" t="s">
        <v>607</v>
      </c>
      <c r="D525" s="167" t="s">
        <v>615</v>
      </c>
      <c r="E525" s="167" t="s">
        <v>1175</v>
      </c>
      <c r="F525" s="167" t="s">
        <v>617</v>
      </c>
      <c r="G525" s="167" t="s">
        <v>661</v>
      </c>
      <c r="H525" s="167" t="s">
        <v>619</v>
      </c>
      <c r="I525" s="167" t="s">
        <v>613</v>
      </c>
      <c r="J525" s="167" t="s">
        <v>1176</v>
      </c>
    </row>
    <row r="526" spans="1:10">
      <c r="A526" s="168"/>
      <c r="B526" s="167"/>
      <c r="C526" s="167" t="s">
        <v>607</v>
      </c>
      <c r="D526" s="167" t="s">
        <v>615</v>
      </c>
      <c r="E526" s="167" t="s">
        <v>1644</v>
      </c>
      <c r="F526" s="167" t="s">
        <v>617</v>
      </c>
      <c r="G526" s="167" t="s">
        <v>661</v>
      </c>
      <c r="H526" s="167" t="s">
        <v>619</v>
      </c>
      <c r="I526" s="167" t="s">
        <v>613</v>
      </c>
      <c r="J526" s="167" t="s">
        <v>1645</v>
      </c>
    </row>
    <row r="527" ht="45" spans="1:10">
      <c r="A527" s="168"/>
      <c r="B527" s="167"/>
      <c r="C527" s="167" t="s">
        <v>607</v>
      </c>
      <c r="D527" s="167" t="s">
        <v>615</v>
      </c>
      <c r="E527" s="167" t="s">
        <v>1172</v>
      </c>
      <c r="F527" s="167" t="s">
        <v>617</v>
      </c>
      <c r="G527" s="167" t="s">
        <v>661</v>
      </c>
      <c r="H527" s="167" t="s">
        <v>619</v>
      </c>
      <c r="I527" s="167" t="s">
        <v>613</v>
      </c>
      <c r="J527" s="167" t="s">
        <v>1173</v>
      </c>
    </row>
    <row r="528" ht="45" spans="1:10">
      <c r="A528" s="168"/>
      <c r="B528" s="167"/>
      <c r="C528" s="167" t="s">
        <v>607</v>
      </c>
      <c r="D528" s="167" t="s">
        <v>615</v>
      </c>
      <c r="E528" s="167" t="s">
        <v>1646</v>
      </c>
      <c r="F528" s="167" t="s">
        <v>617</v>
      </c>
      <c r="G528" s="167" t="s">
        <v>618</v>
      </c>
      <c r="H528" s="167" t="s">
        <v>619</v>
      </c>
      <c r="I528" s="167" t="s">
        <v>613</v>
      </c>
      <c r="J528" s="167" t="s">
        <v>1178</v>
      </c>
    </row>
    <row r="529" ht="33.75" spans="1:10">
      <c r="A529" s="168"/>
      <c r="B529" s="167"/>
      <c r="C529" s="167" t="s">
        <v>607</v>
      </c>
      <c r="D529" s="167" t="s">
        <v>621</v>
      </c>
      <c r="E529" s="167" t="s">
        <v>1647</v>
      </c>
      <c r="F529" s="167" t="s">
        <v>610</v>
      </c>
      <c r="G529" s="167" t="s">
        <v>86</v>
      </c>
      <c r="H529" s="167" t="s">
        <v>664</v>
      </c>
      <c r="I529" s="167" t="s">
        <v>613</v>
      </c>
      <c r="J529" s="167" t="s">
        <v>1648</v>
      </c>
    </row>
    <row r="530" ht="33.75" spans="1:10">
      <c r="A530" s="168"/>
      <c r="B530" s="167"/>
      <c r="C530" s="167" t="s">
        <v>607</v>
      </c>
      <c r="D530" s="167" t="s">
        <v>621</v>
      </c>
      <c r="E530" s="167" t="s">
        <v>1649</v>
      </c>
      <c r="F530" s="167" t="s">
        <v>623</v>
      </c>
      <c r="G530" s="167" t="s">
        <v>88</v>
      </c>
      <c r="H530" s="167" t="s">
        <v>664</v>
      </c>
      <c r="I530" s="167" t="s">
        <v>613</v>
      </c>
      <c r="J530" s="167" t="s">
        <v>1650</v>
      </c>
    </row>
    <row r="531" ht="22.5" spans="1:10">
      <c r="A531" s="168"/>
      <c r="B531" s="167"/>
      <c r="C531" s="167" t="s">
        <v>607</v>
      </c>
      <c r="D531" s="167" t="s">
        <v>621</v>
      </c>
      <c r="E531" s="167" t="s">
        <v>1651</v>
      </c>
      <c r="F531" s="167" t="s">
        <v>623</v>
      </c>
      <c r="G531" s="167" t="s">
        <v>94</v>
      </c>
      <c r="H531" s="167" t="s">
        <v>664</v>
      </c>
      <c r="I531" s="167" t="s">
        <v>613</v>
      </c>
      <c r="J531" s="167" t="s">
        <v>1652</v>
      </c>
    </row>
    <row r="532" ht="45" spans="1:10">
      <c r="A532" s="168"/>
      <c r="B532" s="167"/>
      <c r="C532" s="167" t="s">
        <v>607</v>
      </c>
      <c r="D532" s="167" t="s">
        <v>621</v>
      </c>
      <c r="E532" s="167" t="s">
        <v>1653</v>
      </c>
      <c r="F532" s="167" t="s">
        <v>623</v>
      </c>
      <c r="G532" s="167" t="s">
        <v>94</v>
      </c>
      <c r="H532" s="167" t="s">
        <v>664</v>
      </c>
      <c r="I532" s="167" t="s">
        <v>613</v>
      </c>
      <c r="J532" s="167" t="s">
        <v>1654</v>
      </c>
    </row>
    <row r="533" ht="33.75" spans="1:10">
      <c r="A533" s="168"/>
      <c r="B533" s="167"/>
      <c r="C533" s="167" t="s">
        <v>607</v>
      </c>
      <c r="D533" s="167" t="s">
        <v>621</v>
      </c>
      <c r="E533" s="167" t="s">
        <v>1655</v>
      </c>
      <c r="F533" s="167" t="s">
        <v>623</v>
      </c>
      <c r="G533" s="167" t="s">
        <v>94</v>
      </c>
      <c r="H533" s="167" t="s">
        <v>664</v>
      </c>
      <c r="I533" s="167" t="s">
        <v>613</v>
      </c>
      <c r="J533" s="167" t="s">
        <v>1656</v>
      </c>
    </row>
    <row r="534" ht="22.5" spans="1:10">
      <c r="A534" s="168"/>
      <c r="B534" s="167"/>
      <c r="C534" s="167" t="s">
        <v>607</v>
      </c>
      <c r="D534" s="167" t="s">
        <v>621</v>
      </c>
      <c r="E534" s="167" t="s">
        <v>1657</v>
      </c>
      <c r="F534" s="167" t="s">
        <v>623</v>
      </c>
      <c r="G534" s="167" t="s">
        <v>94</v>
      </c>
      <c r="H534" s="167" t="s">
        <v>664</v>
      </c>
      <c r="I534" s="167" t="s">
        <v>613</v>
      </c>
      <c r="J534" s="167" t="s">
        <v>1658</v>
      </c>
    </row>
    <row r="535" ht="22.5" spans="1:10">
      <c r="A535" s="168"/>
      <c r="B535" s="167"/>
      <c r="C535" s="167" t="s">
        <v>607</v>
      </c>
      <c r="D535" s="167" t="s">
        <v>621</v>
      </c>
      <c r="E535" s="167" t="s">
        <v>1659</v>
      </c>
      <c r="F535" s="167" t="s">
        <v>623</v>
      </c>
      <c r="G535" s="167" t="s">
        <v>674</v>
      </c>
      <c r="H535" s="167" t="s">
        <v>679</v>
      </c>
      <c r="I535" s="167" t="s">
        <v>613</v>
      </c>
      <c r="J535" s="167" t="s">
        <v>1660</v>
      </c>
    </row>
    <row r="536" spans="1:10">
      <c r="A536" s="168"/>
      <c r="B536" s="167"/>
      <c r="C536" s="167" t="s">
        <v>607</v>
      </c>
      <c r="D536" s="167" t="s">
        <v>628</v>
      </c>
      <c r="E536" s="167" t="s">
        <v>629</v>
      </c>
      <c r="F536" s="167" t="s">
        <v>610</v>
      </c>
      <c r="G536" s="167" t="s">
        <v>868</v>
      </c>
      <c r="H536" s="167" t="s">
        <v>631</v>
      </c>
      <c r="I536" s="167" t="s">
        <v>613</v>
      </c>
      <c r="J536" s="167" t="s">
        <v>682</v>
      </c>
    </row>
    <row r="537" ht="56.25" spans="1:10">
      <c r="A537" s="168"/>
      <c r="B537" s="167"/>
      <c r="C537" s="167" t="s">
        <v>633</v>
      </c>
      <c r="D537" s="167" t="s">
        <v>634</v>
      </c>
      <c r="E537" s="167" t="s">
        <v>1661</v>
      </c>
      <c r="F537" s="167" t="s">
        <v>617</v>
      </c>
      <c r="G537" s="167" t="s">
        <v>661</v>
      </c>
      <c r="H537" s="167" t="s">
        <v>619</v>
      </c>
      <c r="I537" s="167" t="s">
        <v>613</v>
      </c>
      <c r="J537" s="167" t="s">
        <v>1662</v>
      </c>
    </row>
    <row r="538" spans="1:10">
      <c r="A538" s="168"/>
      <c r="B538" s="167"/>
      <c r="C538" s="167" t="s">
        <v>637</v>
      </c>
      <c r="D538" s="167" t="s">
        <v>638</v>
      </c>
      <c r="E538" s="167" t="s">
        <v>1663</v>
      </c>
      <c r="F538" s="167" t="s">
        <v>617</v>
      </c>
      <c r="G538" s="167" t="s">
        <v>704</v>
      </c>
      <c r="H538" s="167" t="s">
        <v>619</v>
      </c>
      <c r="I538" s="167" t="s">
        <v>613</v>
      </c>
      <c r="J538" s="167" t="s">
        <v>1664</v>
      </c>
    </row>
    <row r="539" spans="1:10">
      <c r="A539" s="168"/>
      <c r="B539" s="167"/>
      <c r="C539" s="167" t="s">
        <v>637</v>
      </c>
      <c r="D539" s="167" t="s">
        <v>638</v>
      </c>
      <c r="E539" s="167" t="s">
        <v>875</v>
      </c>
      <c r="F539" s="167" t="s">
        <v>617</v>
      </c>
      <c r="G539" s="167" t="s">
        <v>704</v>
      </c>
      <c r="H539" s="167" t="s">
        <v>619</v>
      </c>
      <c r="I539" s="167" t="s">
        <v>613</v>
      </c>
      <c r="J539" s="167" t="s">
        <v>876</v>
      </c>
    </row>
    <row r="540" ht="22.5" spans="1:10">
      <c r="A540" s="168" t="s">
        <v>470</v>
      </c>
      <c r="B540" s="167" t="s">
        <v>1665</v>
      </c>
      <c r="C540" s="167" t="s">
        <v>607</v>
      </c>
      <c r="D540" s="167" t="s">
        <v>608</v>
      </c>
      <c r="E540" s="167" t="s">
        <v>609</v>
      </c>
      <c r="F540" s="167" t="s">
        <v>610</v>
      </c>
      <c r="G540" s="167" t="s">
        <v>1666</v>
      </c>
      <c r="H540" s="167" t="s">
        <v>612</v>
      </c>
      <c r="I540" s="167" t="s">
        <v>613</v>
      </c>
      <c r="J540" s="167" t="s">
        <v>614</v>
      </c>
    </row>
    <row r="541" ht="22.5" spans="1:10">
      <c r="A541" s="168"/>
      <c r="B541" s="167"/>
      <c r="C541" s="167" t="s">
        <v>607</v>
      </c>
      <c r="D541" s="167" t="s">
        <v>615</v>
      </c>
      <c r="E541" s="167" t="s">
        <v>616</v>
      </c>
      <c r="F541" s="167" t="s">
        <v>617</v>
      </c>
      <c r="G541" s="167" t="s">
        <v>618</v>
      </c>
      <c r="H541" s="167" t="s">
        <v>619</v>
      </c>
      <c r="I541" s="167" t="s">
        <v>613</v>
      </c>
      <c r="J541" s="167" t="s">
        <v>1667</v>
      </c>
    </row>
    <row r="542" ht="22.5" spans="1:10">
      <c r="A542" s="168"/>
      <c r="B542" s="167"/>
      <c r="C542" s="167" t="s">
        <v>607</v>
      </c>
      <c r="D542" s="167" t="s">
        <v>621</v>
      </c>
      <c r="E542" s="167" t="s">
        <v>622</v>
      </c>
      <c r="F542" s="167" t="s">
        <v>623</v>
      </c>
      <c r="G542" s="167" t="s">
        <v>1668</v>
      </c>
      <c r="H542" s="167" t="s">
        <v>625</v>
      </c>
      <c r="I542" s="167" t="s">
        <v>613</v>
      </c>
      <c r="J542" s="167" t="s">
        <v>1669</v>
      </c>
    </row>
    <row r="543" spans="1:10">
      <c r="A543" s="168"/>
      <c r="B543" s="167"/>
      <c r="C543" s="167" t="s">
        <v>607</v>
      </c>
      <c r="D543" s="167" t="s">
        <v>628</v>
      </c>
      <c r="E543" s="167" t="s">
        <v>629</v>
      </c>
      <c r="F543" s="167" t="s">
        <v>610</v>
      </c>
      <c r="G543" s="167" t="s">
        <v>1670</v>
      </c>
      <c r="H543" s="167" t="s">
        <v>631</v>
      </c>
      <c r="I543" s="167" t="s">
        <v>613</v>
      </c>
      <c r="J543" s="167" t="s">
        <v>632</v>
      </c>
    </row>
    <row r="544" ht="22.5" spans="1:10">
      <c r="A544" s="168"/>
      <c r="B544" s="167"/>
      <c r="C544" s="167" t="s">
        <v>633</v>
      </c>
      <c r="D544" s="167" t="s">
        <v>634</v>
      </c>
      <c r="E544" s="167" t="s">
        <v>635</v>
      </c>
      <c r="F544" s="167" t="s">
        <v>617</v>
      </c>
      <c r="G544" s="167" t="s">
        <v>618</v>
      </c>
      <c r="H544" s="167" t="s">
        <v>619</v>
      </c>
      <c r="I544" s="167" t="s">
        <v>613</v>
      </c>
      <c r="J544" s="167" t="s">
        <v>1671</v>
      </c>
    </row>
    <row r="545" spans="1:10">
      <c r="A545" s="168"/>
      <c r="B545" s="167"/>
      <c r="C545" s="167" t="s">
        <v>637</v>
      </c>
      <c r="D545" s="167" t="s">
        <v>638</v>
      </c>
      <c r="E545" s="167" t="s">
        <v>639</v>
      </c>
      <c r="F545" s="167" t="s">
        <v>617</v>
      </c>
      <c r="G545" s="167" t="s">
        <v>618</v>
      </c>
      <c r="H545" s="167" t="s">
        <v>619</v>
      </c>
      <c r="I545" s="167" t="s">
        <v>613</v>
      </c>
      <c r="J545" s="167" t="s">
        <v>1672</v>
      </c>
    </row>
    <row r="546" spans="1:10">
      <c r="A546" s="168" t="s">
        <v>476</v>
      </c>
      <c r="B546" s="167" t="s">
        <v>1673</v>
      </c>
      <c r="C546" s="167" t="s">
        <v>607</v>
      </c>
      <c r="D546" s="167" t="s">
        <v>608</v>
      </c>
      <c r="E546" s="167" t="s">
        <v>1674</v>
      </c>
      <c r="F546" s="167" t="s">
        <v>610</v>
      </c>
      <c r="G546" s="167" t="s">
        <v>674</v>
      </c>
      <c r="H546" s="167" t="s">
        <v>643</v>
      </c>
      <c r="I546" s="167" t="s">
        <v>613</v>
      </c>
      <c r="J546" s="167" t="s">
        <v>1675</v>
      </c>
    </row>
    <row r="547" ht="33.75" spans="1:10">
      <c r="A547" s="168"/>
      <c r="B547" s="167"/>
      <c r="C547" s="167" t="s">
        <v>607</v>
      </c>
      <c r="D547" s="167" t="s">
        <v>608</v>
      </c>
      <c r="E547" s="167" t="s">
        <v>1676</v>
      </c>
      <c r="F547" s="167" t="s">
        <v>610</v>
      </c>
      <c r="G547" s="167" t="s">
        <v>1677</v>
      </c>
      <c r="H547" s="167" t="s">
        <v>643</v>
      </c>
      <c r="I547" s="167" t="s">
        <v>613</v>
      </c>
      <c r="J547" s="167" t="s">
        <v>1678</v>
      </c>
    </row>
    <row r="548" ht="56.25" spans="1:10">
      <c r="A548" s="168"/>
      <c r="B548" s="167"/>
      <c r="C548" s="167" t="s">
        <v>607</v>
      </c>
      <c r="D548" s="167" t="s">
        <v>608</v>
      </c>
      <c r="E548" s="167" t="s">
        <v>1679</v>
      </c>
      <c r="F548" s="167" t="s">
        <v>617</v>
      </c>
      <c r="G548" s="167" t="s">
        <v>1680</v>
      </c>
      <c r="H548" s="167" t="s">
        <v>643</v>
      </c>
      <c r="I548" s="167" t="s">
        <v>613</v>
      </c>
      <c r="J548" s="167" t="s">
        <v>1681</v>
      </c>
    </row>
    <row r="549" ht="56.25" spans="1:10">
      <c r="A549" s="168"/>
      <c r="B549" s="167"/>
      <c r="C549" s="167" t="s">
        <v>607</v>
      </c>
      <c r="D549" s="167" t="s">
        <v>608</v>
      </c>
      <c r="E549" s="167" t="s">
        <v>1682</v>
      </c>
      <c r="F549" s="167" t="s">
        <v>610</v>
      </c>
      <c r="G549" s="167" t="s">
        <v>736</v>
      </c>
      <c r="H549" s="167" t="s">
        <v>1683</v>
      </c>
      <c r="I549" s="167" t="s">
        <v>613</v>
      </c>
      <c r="J549" s="167" t="s">
        <v>1684</v>
      </c>
    </row>
    <row r="550" ht="22.5" spans="1:10">
      <c r="A550" s="168"/>
      <c r="B550" s="167"/>
      <c r="C550" s="167" t="s">
        <v>607</v>
      </c>
      <c r="D550" s="167" t="s">
        <v>608</v>
      </c>
      <c r="E550" s="167" t="s">
        <v>1685</v>
      </c>
      <c r="F550" s="167" t="s">
        <v>610</v>
      </c>
      <c r="G550" s="167" t="s">
        <v>1686</v>
      </c>
      <c r="H550" s="167" t="s">
        <v>612</v>
      </c>
      <c r="I550" s="167" t="s">
        <v>613</v>
      </c>
      <c r="J550" s="167" t="s">
        <v>1687</v>
      </c>
    </row>
    <row r="551" ht="33.75" spans="1:10">
      <c r="A551" s="168"/>
      <c r="B551" s="167"/>
      <c r="C551" s="167" t="s">
        <v>607</v>
      </c>
      <c r="D551" s="167" t="s">
        <v>608</v>
      </c>
      <c r="E551" s="167" t="s">
        <v>1688</v>
      </c>
      <c r="F551" s="167" t="s">
        <v>610</v>
      </c>
      <c r="G551" s="167" t="s">
        <v>1689</v>
      </c>
      <c r="H551" s="167" t="s">
        <v>1690</v>
      </c>
      <c r="I551" s="167" t="s">
        <v>613</v>
      </c>
      <c r="J551" s="167" t="s">
        <v>1691</v>
      </c>
    </row>
    <row r="552" ht="22.5" spans="1:10">
      <c r="A552" s="168"/>
      <c r="B552" s="167"/>
      <c r="C552" s="167" t="s">
        <v>607</v>
      </c>
      <c r="D552" s="167" t="s">
        <v>608</v>
      </c>
      <c r="E552" s="167" t="s">
        <v>1692</v>
      </c>
      <c r="F552" s="167" t="s">
        <v>610</v>
      </c>
      <c r="G552" s="167" t="s">
        <v>702</v>
      </c>
      <c r="H552" s="167" t="s">
        <v>1693</v>
      </c>
      <c r="I552" s="167" t="s">
        <v>613</v>
      </c>
      <c r="J552" s="167" t="s">
        <v>1694</v>
      </c>
    </row>
    <row r="553" spans="1:10">
      <c r="A553" s="168"/>
      <c r="B553" s="167"/>
      <c r="C553" s="167" t="s">
        <v>607</v>
      </c>
      <c r="D553" s="167" t="s">
        <v>615</v>
      </c>
      <c r="E553" s="167" t="s">
        <v>1695</v>
      </c>
      <c r="F553" s="167" t="s">
        <v>617</v>
      </c>
      <c r="G553" s="167" t="s">
        <v>670</v>
      </c>
      <c r="H553" s="167" t="s">
        <v>619</v>
      </c>
      <c r="I553" s="167" t="s">
        <v>613</v>
      </c>
      <c r="J553" s="167" t="s">
        <v>1696</v>
      </c>
    </row>
    <row r="554" ht="22.5" spans="1:10">
      <c r="A554" s="168"/>
      <c r="B554" s="167"/>
      <c r="C554" s="167" t="s">
        <v>607</v>
      </c>
      <c r="D554" s="167" t="s">
        <v>615</v>
      </c>
      <c r="E554" s="167" t="s">
        <v>1697</v>
      </c>
      <c r="F554" s="167" t="s">
        <v>617</v>
      </c>
      <c r="G554" s="167" t="s">
        <v>618</v>
      </c>
      <c r="H554" s="167" t="s">
        <v>619</v>
      </c>
      <c r="I554" s="167" t="s">
        <v>613</v>
      </c>
      <c r="J554" s="167" t="s">
        <v>1698</v>
      </c>
    </row>
    <row r="555" ht="22.5" spans="1:10">
      <c r="A555" s="168"/>
      <c r="B555" s="167"/>
      <c r="C555" s="167" t="s">
        <v>607</v>
      </c>
      <c r="D555" s="167" t="s">
        <v>615</v>
      </c>
      <c r="E555" s="167" t="s">
        <v>1699</v>
      </c>
      <c r="F555" s="167" t="s">
        <v>617</v>
      </c>
      <c r="G555" s="167" t="s">
        <v>618</v>
      </c>
      <c r="H555" s="167" t="s">
        <v>619</v>
      </c>
      <c r="I555" s="167" t="s">
        <v>613</v>
      </c>
      <c r="J555" s="167" t="s">
        <v>1700</v>
      </c>
    </row>
    <row r="556" ht="22.5" spans="1:10">
      <c r="A556" s="168"/>
      <c r="B556" s="167"/>
      <c r="C556" s="167" t="s">
        <v>607</v>
      </c>
      <c r="D556" s="167" t="s">
        <v>615</v>
      </c>
      <c r="E556" s="167" t="s">
        <v>1701</v>
      </c>
      <c r="F556" s="167" t="s">
        <v>617</v>
      </c>
      <c r="G556" s="167" t="s">
        <v>618</v>
      </c>
      <c r="H556" s="167" t="s">
        <v>619</v>
      </c>
      <c r="I556" s="167" t="s">
        <v>613</v>
      </c>
      <c r="J556" s="167" t="s">
        <v>1702</v>
      </c>
    </row>
    <row r="557" spans="1:10">
      <c r="A557" s="168"/>
      <c r="B557" s="167"/>
      <c r="C557" s="167" t="s">
        <v>607</v>
      </c>
      <c r="D557" s="167" t="s">
        <v>615</v>
      </c>
      <c r="E557" s="167" t="s">
        <v>1703</v>
      </c>
      <c r="F557" s="167" t="s">
        <v>617</v>
      </c>
      <c r="G557" s="167" t="s">
        <v>618</v>
      </c>
      <c r="H557" s="167" t="s">
        <v>619</v>
      </c>
      <c r="I557" s="167" t="s">
        <v>613</v>
      </c>
      <c r="J557" s="167" t="s">
        <v>1704</v>
      </c>
    </row>
    <row r="558" ht="22.5" spans="1:10">
      <c r="A558" s="168"/>
      <c r="B558" s="167"/>
      <c r="C558" s="167" t="s">
        <v>607</v>
      </c>
      <c r="D558" s="167" t="s">
        <v>615</v>
      </c>
      <c r="E558" s="167" t="s">
        <v>1682</v>
      </c>
      <c r="F558" s="167" t="s">
        <v>617</v>
      </c>
      <c r="G558" s="167" t="s">
        <v>618</v>
      </c>
      <c r="H558" s="167" t="s">
        <v>619</v>
      </c>
      <c r="I558" s="167" t="s">
        <v>613</v>
      </c>
      <c r="J558" s="167" t="s">
        <v>1705</v>
      </c>
    </row>
    <row r="559" ht="22.5" spans="1:10">
      <c r="A559" s="168"/>
      <c r="B559" s="167"/>
      <c r="C559" s="167" t="s">
        <v>607</v>
      </c>
      <c r="D559" s="167" t="s">
        <v>615</v>
      </c>
      <c r="E559" s="167" t="s">
        <v>1706</v>
      </c>
      <c r="F559" s="167" t="s">
        <v>617</v>
      </c>
      <c r="G559" s="167" t="s">
        <v>618</v>
      </c>
      <c r="H559" s="167" t="s">
        <v>619</v>
      </c>
      <c r="I559" s="167" t="s">
        <v>613</v>
      </c>
      <c r="J559" s="167" t="s">
        <v>1707</v>
      </c>
    </row>
    <row r="560" ht="22.5" spans="1:10">
      <c r="A560" s="168"/>
      <c r="B560" s="167"/>
      <c r="C560" s="167" t="s">
        <v>607</v>
      </c>
      <c r="D560" s="167" t="s">
        <v>615</v>
      </c>
      <c r="E560" s="167" t="s">
        <v>1708</v>
      </c>
      <c r="F560" s="167" t="s">
        <v>617</v>
      </c>
      <c r="G560" s="167" t="s">
        <v>618</v>
      </c>
      <c r="H560" s="167" t="s">
        <v>619</v>
      </c>
      <c r="I560" s="167" t="s">
        <v>613</v>
      </c>
      <c r="J560" s="167" t="s">
        <v>1709</v>
      </c>
    </row>
    <row r="561" ht="33.75" spans="1:10">
      <c r="A561" s="168"/>
      <c r="B561" s="167"/>
      <c r="C561" s="167" t="s">
        <v>607</v>
      </c>
      <c r="D561" s="167" t="s">
        <v>621</v>
      </c>
      <c r="E561" s="167" t="s">
        <v>1695</v>
      </c>
      <c r="F561" s="167" t="s">
        <v>610</v>
      </c>
      <c r="G561" s="167" t="s">
        <v>94</v>
      </c>
      <c r="H561" s="167" t="s">
        <v>664</v>
      </c>
      <c r="I561" s="167" t="s">
        <v>613</v>
      </c>
      <c r="J561" s="167" t="s">
        <v>1710</v>
      </c>
    </row>
    <row r="562" ht="45" spans="1:10">
      <c r="A562" s="168"/>
      <c r="B562" s="167"/>
      <c r="C562" s="167" t="s">
        <v>607</v>
      </c>
      <c r="D562" s="167" t="s">
        <v>621</v>
      </c>
      <c r="E562" s="167" t="s">
        <v>1699</v>
      </c>
      <c r="F562" s="167" t="s">
        <v>623</v>
      </c>
      <c r="G562" s="167" t="s">
        <v>94</v>
      </c>
      <c r="H562" s="167" t="s">
        <v>664</v>
      </c>
      <c r="I562" s="167" t="s">
        <v>613</v>
      </c>
      <c r="J562" s="167" t="s">
        <v>1711</v>
      </c>
    </row>
    <row r="563" ht="33.75" spans="1:10">
      <c r="A563" s="168"/>
      <c r="B563" s="167"/>
      <c r="C563" s="167" t="s">
        <v>607</v>
      </c>
      <c r="D563" s="167" t="s">
        <v>621</v>
      </c>
      <c r="E563" s="167" t="s">
        <v>1703</v>
      </c>
      <c r="F563" s="167" t="s">
        <v>623</v>
      </c>
      <c r="G563" s="167" t="s">
        <v>94</v>
      </c>
      <c r="H563" s="167" t="s">
        <v>664</v>
      </c>
      <c r="I563" s="167" t="s">
        <v>613</v>
      </c>
      <c r="J563" s="167" t="s">
        <v>1712</v>
      </c>
    </row>
    <row r="564" ht="33.75" spans="1:10">
      <c r="A564" s="168"/>
      <c r="B564" s="167"/>
      <c r="C564" s="167" t="s">
        <v>607</v>
      </c>
      <c r="D564" s="167" t="s">
        <v>621</v>
      </c>
      <c r="E564" s="167" t="s">
        <v>1682</v>
      </c>
      <c r="F564" s="167" t="s">
        <v>623</v>
      </c>
      <c r="G564" s="167" t="s">
        <v>94</v>
      </c>
      <c r="H564" s="167" t="s">
        <v>664</v>
      </c>
      <c r="I564" s="167" t="s">
        <v>613</v>
      </c>
      <c r="J564" s="167" t="s">
        <v>1713</v>
      </c>
    </row>
    <row r="565" ht="33.75" spans="1:10">
      <c r="A565" s="168"/>
      <c r="B565" s="167"/>
      <c r="C565" s="167" t="s">
        <v>607</v>
      </c>
      <c r="D565" s="167" t="s">
        <v>621</v>
      </c>
      <c r="E565" s="167" t="s">
        <v>1706</v>
      </c>
      <c r="F565" s="167" t="s">
        <v>623</v>
      </c>
      <c r="G565" s="167" t="s">
        <v>94</v>
      </c>
      <c r="H565" s="167" t="s">
        <v>664</v>
      </c>
      <c r="I565" s="167" t="s">
        <v>613</v>
      </c>
      <c r="J565" s="167" t="s">
        <v>1714</v>
      </c>
    </row>
    <row r="566" ht="33.75" spans="1:10">
      <c r="A566" s="168"/>
      <c r="B566" s="167"/>
      <c r="C566" s="167" t="s">
        <v>607</v>
      </c>
      <c r="D566" s="167" t="s">
        <v>621</v>
      </c>
      <c r="E566" s="167" t="s">
        <v>1708</v>
      </c>
      <c r="F566" s="167" t="s">
        <v>623</v>
      </c>
      <c r="G566" s="167" t="s">
        <v>94</v>
      </c>
      <c r="H566" s="167" t="s">
        <v>664</v>
      </c>
      <c r="I566" s="167" t="s">
        <v>613</v>
      </c>
      <c r="J566" s="167" t="s">
        <v>1715</v>
      </c>
    </row>
    <row r="567" spans="1:10">
      <c r="A567" s="168"/>
      <c r="B567" s="167"/>
      <c r="C567" s="167" t="s">
        <v>607</v>
      </c>
      <c r="D567" s="167" t="s">
        <v>628</v>
      </c>
      <c r="E567" s="167" t="s">
        <v>629</v>
      </c>
      <c r="F567" s="167" t="s">
        <v>610</v>
      </c>
      <c r="G567" s="167" t="s">
        <v>1365</v>
      </c>
      <c r="H567" s="167" t="s">
        <v>631</v>
      </c>
      <c r="I567" s="167" t="s">
        <v>613</v>
      </c>
      <c r="J567" s="167" t="s">
        <v>682</v>
      </c>
    </row>
    <row r="568" spans="1:10">
      <c r="A568" s="168"/>
      <c r="B568" s="167"/>
      <c r="C568" s="167" t="s">
        <v>633</v>
      </c>
      <c r="D568" s="167" t="s">
        <v>1468</v>
      </c>
      <c r="E568" s="167" t="s">
        <v>1716</v>
      </c>
      <c r="F568" s="167" t="s">
        <v>617</v>
      </c>
      <c r="G568" s="167" t="s">
        <v>618</v>
      </c>
      <c r="H568" s="167" t="s">
        <v>619</v>
      </c>
      <c r="I568" s="167" t="s">
        <v>613</v>
      </c>
      <c r="J568" s="167" t="s">
        <v>1717</v>
      </c>
    </row>
    <row r="569" ht="33.75" spans="1:10">
      <c r="A569" s="168"/>
      <c r="B569" s="167"/>
      <c r="C569" s="167" t="s">
        <v>633</v>
      </c>
      <c r="D569" s="167" t="s">
        <v>1468</v>
      </c>
      <c r="E569" s="167" t="s">
        <v>1718</v>
      </c>
      <c r="F569" s="167" t="s">
        <v>617</v>
      </c>
      <c r="G569" s="167" t="s">
        <v>618</v>
      </c>
      <c r="H569" s="167" t="s">
        <v>619</v>
      </c>
      <c r="I569" s="167" t="s">
        <v>613</v>
      </c>
      <c r="J569" s="167" t="s">
        <v>1719</v>
      </c>
    </row>
    <row r="570" ht="56.25" spans="1:10">
      <c r="A570" s="168"/>
      <c r="B570" s="167"/>
      <c r="C570" s="167" t="s">
        <v>633</v>
      </c>
      <c r="D570" s="167" t="s">
        <v>1468</v>
      </c>
      <c r="E570" s="167" t="s">
        <v>1720</v>
      </c>
      <c r="F570" s="167" t="s">
        <v>617</v>
      </c>
      <c r="G570" s="167" t="s">
        <v>618</v>
      </c>
      <c r="H570" s="167" t="s">
        <v>619</v>
      </c>
      <c r="I570" s="167" t="s">
        <v>613</v>
      </c>
      <c r="J570" s="167" t="s">
        <v>1721</v>
      </c>
    </row>
    <row r="571" ht="67.5" spans="1:10">
      <c r="A571" s="168"/>
      <c r="B571" s="167"/>
      <c r="C571" s="167" t="s">
        <v>633</v>
      </c>
      <c r="D571" s="167" t="s">
        <v>634</v>
      </c>
      <c r="E571" s="167" t="s">
        <v>1722</v>
      </c>
      <c r="F571" s="167" t="s">
        <v>617</v>
      </c>
      <c r="G571" s="167" t="s">
        <v>618</v>
      </c>
      <c r="H571" s="167" t="s">
        <v>619</v>
      </c>
      <c r="I571" s="167" t="s">
        <v>613</v>
      </c>
      <c r="J571" s="167" t="s">
        <v>1723</v>
      </c>
    </row>
    <row r="572" ht="33.75" spans="1:10">
      <c r="A572" s="168"/>
      <c r="B572" s="167"/>
      <c r="C572" s="167" t="s">
        <v>633</v>
      </c>
      <c r="D572" s="167" t="s">
        <v>634</v>
      </c>
      <c r="E572" s="167" t="s">
        <v>1724</v>
      </c>
      <c r="F572" s="167" t="s">
        <v>617</v>
      </c>
      <c r="G572" s="167" t="s">
        <v>618</v>
      </c>
      <c r="H572" s="167" t="s">
        <v>619</v>
      </c>
      <c r="I572" s="167" t="s">
        <v>613</v>
      </c>
      <c r="J572" s="167" t="s">
        <v>1725</v>
      </c>
    </row>
    <row r="573" ht="33.75" spans="1:10">
      <c r="A573" s="168"/>
      <c r="B573" s="167"/>
      <c r="C573" s="167" t="s">
        <v>633</v>
      </c>
      <c r="D573" s="167" t="s">
        <v>634</v>
      </c>
      <c r="E573" s="167" t="s">
        <v>1726</v>
      </c>
      <c r="F573" s="167" t="s">
        <v>617</v>
      </c>
      <c r="G573" s="167" t="s">
        <v>618</v>
      </c>
      <c r="H573" s="167" t="s">
        <v>619</v>
      </c>
      <c r="I573" s="167" t="s">
        <v>613</v>
      </c>
      <c r="J573" s="167" t="s">
        <v>1719</v>
      </c>
    </row>
    <row r="574" ht="56.25" spans="1:10">
      <c r="A574" s="168"/>
      <c r="B574" s="167"/>
      <c r="C574" s="167" t="s">
        <v>633</v>
      </c>
      <c r="D574" s="167" t="s">
        <v>634</v>
      </c>
      <c r="E574" s="167" t="s">
        <v>1727</v>
      </c>
      <c r="F574" s="167" t="s">
        <v>617</v>
      </c>
      <c r="G574" s="167" t="s">
        <v>618</v>
      </c>
      <c r="H574" s="167" t="s">
        <v>619</v>
      </c>
      <c r="I574" s="167" t="s">
        <v>613</v>
      </c>
      <c r="J574" s="167" t="s">
        <v>1721</v>
      </c>
    </row>
    <row r="575" ht="22.5" spans="1:10">
      <c r="A575" s="168"/>
      <c r="B575" s="167"/>
      <c r="C575" s="167" t="s">
        <v>633</v>
      </c>
      <c r="D575" s="167" t="s">
        <v>724</v>
      </c>
      <c r="E575" s="167" t="s">
        <v>1728</v>
      </c>
      <c r="F575" s="167" t="s">
        <v>617</v>
      </c>
      <c r="G575" s="167" t="s">
        <v>618</v>
      </c>
      <c r="H575" s="167" t="s">
        <v>619</v>
      </c>
      <c r="I575" s="167" t="s">
        <v>613</v>
      </c>
      <c r="J575" s="167" t="s">
        <v>1729</v>
      </c>
    </row>
    <row r="576" ht="22.5" spans="1:10">
      <c r="A576" s="168"/>
      <c r="B576" s="167"/>
      <c r="C576" s="167" t="s">
        <v>633</v>
      </c>
      <c r="D576" s="167" t="s">
        <v>724</v>
      </c>
      <c r="E576" s="167" t="s">
        <v>1730</v>
      </c>
      <c r="F576" s="167" t="s">
        <v>617</v>
      </c>
      <c r="G576" s="167" t="s">
        <v>618</v>
      </c>
      <c r="H576" s="167" t="s">
        <v>619</v>
      </c>
      <c r="I576" s="167" t="s">
        <v>613</v>
      </c>
      <c r="J576" s="167" t="s">
        <v>1731</v>
      </c>
    </row>
    <row r="577" ht="45" spans="1:10">
      <c r="A577" s="168"/>
      <c r="B577" s="167"/>
      <c r="C577" s="167" t="s">
        <v>633</v>
      </c>
      <c r="D577" s="167" t="s">
        <v>724</v>
      </c>
      <c r="E577" s="167" t="s">
        <v>1732</v>
      </c>
      <c r="F577" s="167" t="s">
        <v>617</v>
      </c>
      <c r="G577" s="167" t="s">
        <v>618</v>
      </c>
      <c r="H577" s="167" t="s">
        <v>619</v>
      </c>
      <c r="I577" s="167" t="s">
        <v>613</v>
      </c>
      <c r="J577" s="167" t="s">
        <v>1733</v>
      </c>
    </row>
    <row r="578" ht="45" spans="1:10">
      <c r="A578" s="168"/>
      <c r="B578" s="167"/>
      <c r="C578" s="167" t="s">
        <v>633</v>
      </c>
      <c r="D578" s="167" t="s">
        <v>724</v>
      </c>
      <c r="E578" s="167" t="s">
        <v>1734</v>
      </c>
      <c r="F578" s="167" t="s">
        <v>617</v>
      </c>
      <c r="G578" s="167" t="s">
        <v>618</v>
      </c>
      <c r="H578" s="167" t="s">
        <v>619</v>
      </c>
      <c r="I578" s="167" t="s">
        <v>613</v>
      </c>
      <c r="J578" s="167" t="s">
        <v>1735</v>
      </c>
    </row>
    <row r="579" spans="1:10">
      <c r="A579" s="168"/>
      <c r="B579" s="167"/>
      <c r="C579" s="167" t="s">
        <v>637</v>
      </c>
      <c r="D579" s="167" t="s">
        <v>638</v>
      </c>
      <c r="E579" s="167" t="s">
        <v>1736</v>
      </c>
      <c r="F579" s="167" t="s">
        <v>617</v>
      </c>
      <c r="G579" s="167" t="s">
        <v>618</v>
      </c>
      <c r="H579" s="167" t="s">
        <v>619</v>
      </c>
      <c r="I579" s="167" t="s">
        <v>613</v>
      </c>
      <c r="J579" s="167" t="s">
        <v>1737</v>
      </c>
    </row>
    <row r="580" ht="22.5" spans="1:10">
      <c r="A580" s="168"/>
      <c r="B580" s="167"/>
      <c r="C580" s="167" t="s">
        <v>637</v>
      </c>
      <c r="D580" s="167" t="s">
        <v>638</v>
      </c>
      <c r="E580" s="167" t="s">
        <v>1738</v>
      </c>
      <c r="F580" s="167" t="s">
        <v>617</v>
      </c>
      <c r="G580" s="167" t="s">
        <v>618</v>
      </c>
      <c r="H580" s="167" t="s">
        <v>619</v>
      </c>
      <c r="I580" s="167" t="s">
        <v>613</v>
      </c>
      <c r="J580" s="167" t="s">
        <v>1739</v>
      </c>
    </row>
    <row r="581" ht="45" spans="1:10">
      <c r="A581" s="168" t="s">
        <v>517</v>
      </c>
      <c r="B581" s="167" t="s">
        <v>1740</v>
      </c>
      <c r="C581" s="167" t="s">
        <v>607</v>
      </c>
      <c r="D581" s="167" t="s">
        <v>608</v>
      </c>
      <c r="E581" s="167" t="s">
        <v>1741</v>
      </c>
      <c r="F581" s="167" t="s">
        <v>617</v>
      </c>
      <c r="G581" s="167" t="s">
        <v>94</v>
      </c>
      <c r="H581" s="167" t="s">
        <v>692</v>
      </c>
      <c r="I581" s="167" t="s">
        <v>626</v>
      </c>
      <c r="J581" s="167" t="s">
        <v>1742</v>
      </c>
    </row>
    <row r="582" ht="56.25" spans="1:10">
      <c r="A582" s="168"/>
      <c r="B582" s="167"/>
      <c r="C582" s="167" t="s">
        <v>607</v>
      </c>
      <c r="D582" s="167" t="s">
        <v>608</v>
      </c>
      <c r="E582" s="167" t="s">
        <v>1743</v>
      </c>
      <c r="F582" s="167" t="s">
        <v>617</v>
      </c>
      <c r="G582" s="167" t="s">
        <v>1168</v>
      </c>
      <c r="H582" s="167" t="s">
        <v>643</v>
      </c>
      <c r="I582" s="167" t="s">
        <v>613</v>
      </c>
      <c r="J582" s="167" t="s">
        <v>1744</v>
      </c>
    </row>
    <row r="583" ht="45" spans="1:10">
      <c r="A583" s="168"/>
      <c r="B583" s="167"/>
      <c r="C583" s="167" t="s">
        <v>607</v>
      </c>
      <c r="D583" s="167" t="s">
        <v>608</v>
      </c>
      <c r="E583" s="167" t="s">
        <v>1745</v>
      </c>
      <c r="F583" s="167" t="s">
        <v>617</v>
      </c>
      <c r="G583" s="167" t="s">
        <v>1168</v>
      </c>
      <c r="H583" s="167" t="s">
        <v>643</v>
      </c>
      <c r="I583" s="167" t="s">
        <v>613</v>
      </c>
      <c r="J583" s="167" t="s">
        <v>1746</v>
      </c>
    </row>
    <row r="584" ht="33.75" spans="1:10">
      <c r="A584" s="168"/>
      <c r="B584" s="167"/>
      <c r="C584" s="167" t="s">
        <v>607</v>
      </c>
      <c r="D584" s="167" t="s">
        <v>608</v>
      </c>
      <c r="E584" s="167" t="s">
        <v>1747</v>
      </c>
      <c r="F584" s="167" t="s">
        <v>617</v>
      </c>
      <c r="G584" s="167" t="s">
        <v>84</v>
      </c>
      <c r="H584" s="167" t="s">
        <v>692</v>
      </c>
      <c r="I584" s="167" t="s">
        <v>613</v>
      </c>
      <c r="J584" s="167" t="s">
        <v>1748</v>
      </c>
    </row>
    <row r="585" ht="22.5" spans="1:10">
      <c r="A585" s="168"/>
      <c r="B585" s="167"/>
      <c r="C585" s="167" t="s">
        <v>607</v>
      </c>
      <c r="D585" s="167" t="s">
        <v>608</v>
      </c>
      <c r="E585" s="167" t="s">
        <v>1749</v>
      </c>
      <c r="F585" s="167" t="s">
        <v>617</v>
      </c>
      <c r="G585" s="167" t="s">
        <v>85</v>
      </c>
      <c r="H585" s="167" t="s">
        <v>612</v>
      </c>
      <c r="I585" s="167" t="s">
        <v>613</v>
      </c>
      <c r="J585" s="167" t="s">
        <v>1750</v>
      </c>
    </row>
    <row r="586" ht="22.5" spans="1:10">
      <c r="A586" s="168"/>
      <c r="B586" s="167"/>
      <c r="C586" s="167" t="s">
        <v>607</v>
      </c>
      <c r="D586" s="167" t="s">
        <v>615</v>
      </c>
      <c r="E586" s="167" t="s">
        <v>1751</v>
      </c>
      <c r="F586" s="167" t="s">
        <v>617</v>
      </c>
      <c r="G586" s="167" t="s">
        <v>670</v>
      </c>
      <c r="H586" s="167" t="s">
        <v>619</v>
      </c>
      <c r="I586" s="167" t="s">
        <v>613</v>
      </c>
      <c r="J586" s="167" t="s">
        <v>1752</v>
      </c>
    </row>
    <row r="587" ht="22.5" spans="1:10">
      <c r="A587" s="168"/>
      <c r="B587" s="167"/>
      <c r="C587" s="167" t="s">
        <v>607</v>
      </c>
      <c r="D587" s="167" t="s">
        <v>615</v>
      </c>
      <c r="E587" s="167" t="s">
        <v>1753</v>
      </c>
      <c r="F587" s="167" t="s">
        <v>617</v>
      </c>
      <c r="G587" s="167" t="s">
        <v>670</v>
      </c>
      <c r="H587" s="167" t="s">
        <v>619</v>
      </c>
      <c r="I587" s="167" t="s">
        <v>613</v>
      </c>
      <c r="J587" s="167" t="s">
        <v>1754</v>
      </c>
    </row>
    <row r="588" ht="22.5" spans="1:10">
      <c r="A588" s="168"/>
      <c r="B588" s="167"/>
      <c r="C588" s="167" t="s">
        <v>607</v>
      </c>
      <c r="D588" s="167" t="s">
        <v>615</v>
      </c>
      <c r="E588" s="167" t="s">
        <v>1755</v>
      </c>
      <c r="F588" s="167" t="s">
        <v>617</v>
      </c>
      <c r="G588" s="167" t="s">
        <v>670</v>
      </c>
      <c r="H588" s="167" t="s">
        <v>619</v>
      </c>
      <c r="I588" s="167" t="s">
        <v>613</v>
      </c>
      <c r="J588" s="167" t="s">
        <v>1756</v>
      </c>
    </row>
    <row r="589" ht="22.5" spans="1:10">
      <c r="A589" s="168"/>
      <c r="B589" s="167"/>
      <c r="C589" s="167" t="s">
        <v>607</v>
      </c>
      <c r="D589" s="167" t="s">
        <v>615</v>
      </c>
      <c r="E589" s="167" t="s">
        <v>1757</v>
      </c>
      <c r="F589" s="167" t="s">
        <v>617</v>
      </c>
      <c r="G589" s="167" t="s">
        <v>670</v>
      </c>
      <c r="H589" s="167" t="s">
        <v>619</v>
      </c>
      <c r="I589" s="167" t="s">
        <v>613</v>
      </c>
      <c r="J589" s="167" t="s">
        <v>1758</v>
      </c>
    </row>
    <row r="590" ht="22.5" spans="1:10">
      <c r="A590" s="168"/>
      <c r="B590" s="167"/>
      <c r="C590" s="167" t="s">
        <v>607</v>
      </c>
      <c r="D590" s="167" t="s">
        <v>615</v>
      </c>
      <c r="E590" s="167" t="s">
        <v>1759</v>
      </c>
      <c r="F590" s="167" t="s">
        <v>617</v>
      </c>
      <c r="G590" s="167" t="s">
        <v>670</v>
      </c>
      <c r="H590" s="167" t="s">
        <v>619</v>
      </c>
      <c r="I590" s="167" t="s">
        <v>613</v>
      </c>
      <c r="J590" s="167" t="s">
        <v>1760</v>
      </c>
    </row>
    <row r="591" ht="22.5" spans="1:10">
      <c r="A591" s="168"/>
      <c r="B591" s="167"/>
      <c r="C591" s="167" t="s">
        <v>607</v>
      </c>
      <c r="D591" s="167" t="s">
        <v>615</v>
      </c>
      <c r="E591" s="167" t="s">
        <v>1761</v>
      </c>
      <c r="F591" s="167" t="s">
        <v>617</v>
      </c>
      <c r="G591" s="167" t="s">
        <v>670</v>
      </c>
      <c r="H591" s="167" t="s">
        <v>619</v>
      </c>
      <c r="I591" s="167" t="s">
        <v>613</v>
      </c>
      <c r="J591" s="167" t="s">
        <v>1762</v>
      </c>
    </row>
    <row r="592" ht="22.5" spans="1:10">
      <c r="A592" s="168"/>
      <c r="B592" s="167"/>
      <c r="C592" s="167" t="s">
        <v>607</v>
      </c>
      <c r="D592" s="167" t="s">
        <v>615</v>
      </c>
      <c r="E592" s="167" t="s">
        <v>1763</v>
      </c>
      <c r="F592" s="167" t="s">
        <v>617</v>
      </c>
      <c r="G592" s="167" t="s">
        <v>670</v>
      </c>
      <c r="H592" s="167" t="s">
        <v>619</v>
      </c>
      <c r="I592" s="167" t="s">
        <v>613</v>
      </c>
      <c r="J592" s="167" t="s">
        <v>1764</v>
      </c>
    </row>
    <row r="593" ht="22.5" spans="1:10">
      <c r="A593" s="168"/>
      <c r="B593" s="167"/>
      <c r="C593" s="167" t="s">
        <v>607</v>
      </c>
      <c r="D593" s="167" t="s">
        <v>621</v>
      </c>
      <c r="E593" s="167" t="s">
        <v>1765</v>
      </c>
      <c r="F593" s="167" t="s">
        <v>623</v>
      </c>
      <c r="G593" s="167" t="s">
        <v>1766</v>
      </c>
      <c r="H593" s="167" t="s">
        <v>625</v>
      </c>
      <c r="I593" s="167" t="s">
        <v>626</v>
      </c>
      <c r="J593" s="167" t="s">
        <v>1767</v>
      </c>
    </row>
    <row r="594" ht="22.5" spans="1:10">
      <c r="A594" s="168"/>
      <c r="B594" s="167"/>
      <c r="C594" s="167" t="s">
        <v>607</v>
      </c>
      <c r="D594" s="167" t="s">
        <v>621</v>
      </c>
      <c r="E594" s="167" t="s">
        <v>1768</v>
      </c>
      <c r="F594" s="167" t="s">
        <v>623</v>
      </c>
      <c r="G594" s="167" t="s">
        <v>1769</v>
      </c>
      <c r="H594" s="167" t="s">
        <v>625</v>
      </c>
      <c r="I594" s="167" t="s">
        <v>626</v>
      </c>
      <c r="J594" s="167" t="s">
        <v>1770</v>
      </c>
    </row>
    <row r="595" ht="22.5" spans="1:10">
      <c r="A595" s="168"/>
      <c r="B595" s="167"/>
      <c r="C595" s="167" t="s">
        <v>607</v>
      </c>
      <c r="D595" s="167" t="s">
        <v>621</v>
      </c>
      <c r="E595" s="167" t="s">
        <v>1771</v>
      </c>
      <c r="F595" s="167" t="s">
        <v>623</v>
      </c>
      <c r="G595" s="167" t="s">
        <v>1772</v>
      </c>
      <c r="H595" s="167" t="s">
        <v>625</v>
      </c>
      <c r="I595" s="167" t="s">
        <v>626</v>
      </c>
      <c r="J595" s="167" t="s">
        <v>1773</v>
      </c>
    </row>
    <row r="596" ht="22.5" spans="1:10">
      <c r="A596" s="168"/>
      <c r="B596" s="167"/>
      <c r="C596" s="167" t="s">
        <v>607</v>
      </c>
      <c r="D596" s="167" t="s">
        <v>621</v>
      </c>
      <c r="E596" s="167" t="s">
        <v>1774</v>
      </c>
      <c r="F596" s="167" t="s">
        <v>623</v>
      </c>
      <c r="G596" s="167" t="s">
        <v>1766</v>
      </c>
      <c r="H596" s="167" t="s">
        <v>625</v>
      </c>
      <c r="I596" s="167" t="s">
        <v>626</v>
      </c>
      <c r="J596" s="167" t="s">
        <v>1775</v>
      </c>
    </row>
    <row r="597" spans="1:10">
      <c r="A597" s="168"/>
      <c r="B597" s="167"/>
      <c r="C597" s="167" t="s">
        <v>607</v>
      </c>
      <c r="D597" s="167" t="s">
        <v>628</v>
      </c>
      <c r="E597" s="167" t="s">
        <v>629</v>
      </c>
      <c r="F597" s="167" t="s">
        <v>610</v>
      </c>
      <c r="G597" s="167" t="s">
        <v>763</v>
      </c>
      <c r="H597" s="167" t="s">
        <v>631</v>
      </c>
      <c r="I597" s="167" t="s">
        <v>613</v>
      </c>
      <c r="J597" s="167" t="s">
        <v>682</v>
      </c>
    </row>
    <row r="598" ht="56.25" spans="1:10">
      <c r="A598" s="168"/>
      <c r="B598" s="167"/>
      <c r="C598" s="167" t="s">
        <v>633</v>
      </c>
      <c r="D598" s="167" t="s">
        <v>749</v>
      </c>
      <c r="E598" s="167" t="s">
        <v>1776</v>
      </c>
      <c r="F598" s="167" t="s">
        <v>617</v>
      </c>
      <c r="G598" s="167" t="s">
        <v>618</v>
      </c>
      <c r="H598" s="167" t="s">
        <v>619</v>
      </c>
      <c r="I598" s="167" t="s">
        <v>613</v>
      </c>
      <c r="J598" s="167" t="s">
        <v>1777</v>
      </c>
    </row>
    <row r="599" ht="45" spans="1:10">
      <c r="A599" s="168"/>
      <c r="B599" s="167"/>
      <c r="C599" s="167" t="s">
        <v>633</v>
      </c>
      <c r="D599" s="167" t="s">
        <v>724</v>
      </c>
      <c r="E599" s="167" t="s">
        <v>1778</v>
      </c>
      <c r="F599" s="167" t="s">
        <v>617</v>
      </c>
      <c r="G599" s="167" t="s">
        <v>618</v>
      </c>
      <c r="H599" s="167" t="s">
        <v>619</v>
      </c>
      <c r="I599" s="167" t="s">
        <v>613</v>
      </c>
      <c r="J599" s="167" t="s">
        <v>1779</v>
      </c>
    </row>
    <row r="600" ht="22.5" spans="1:10">
      <c r="A600" s="168"/>
      <c r="B600" s="167"/>
      <c r="C600" s="167" t="s">
        <v>637</v>
      </c>
      <c r="D600" s="167" t="s">
        <v>638</v>
      </c>
      <c r="E600" s="167" t="s">
        <v>792</v>
      </c>
      <c r="F600" s="167" t="s">
        <v>617</v>
      </c>
      <c r="G600" s="167" t="s">
        <v>618</v>
      </c>
      <c r="H600" s="167" t="s">
        <v>619</v>
      </c>
      <c r="I600" s="167" t="s">
        <v>613</v>
      </c>
      <c r="J600" s="167" t="s">
        <v>1780</v>
      </c>
    </row>
    <row r="601" ht="45" spans="1:10">
      <c r="A601" s="168" t="s">
        <v>480</v>
      </c>
      <c r="B601" s="167" t="s">
        <v>1781</v>
      </c>
      <c r="C601" s="167" t="s">
        <v>607</v>
      </c>
      <c r="D601" s="167" t="s">
        <v>608</v>
      </c>
      <c r="E601" s="167" t="s">
        <v>1782</v>
      </c>
      <c r="F601" s="167" t="s">
        <v>610</v>
      </c>
      <c r="G601" s="167" t="s">
        <v>84</v>
      </c>
      <c r="H601" s="167" t="s">
        <v>643</v>
      </c>
      <c r="I601" s="167" t="s">
        <v>613</v>
      </c>
      <c r="J601" s="167" t="s">
        <v>1783</v>
      </c>
    </row>
    <row r="602" ht="22.5" spans="1:10">
      <c r="A602" s="168"/>
      <c r="B602" s="167"/>
      <c r="C602" s="167" t="s">
        <v>607</v>
      </c>
      <c r="D602" s="167" t="s">
        <v>608</v>
      </c>
      <c r="E602" s="167" t="s">
        <v>1784</v>
      </c>
      <c r="F602" s="167" t="s">
        <v>610</v>
      </c>
      <c r="G602" s="167" t="s">
        <v>91</v>
      </c>
      <c r="H602" s="167" t="s">
        <v>643</v>
      </c>
      <c r="I602" s="167" t="s">
        <v>613</v>
      </c>
      <c r="J602" s="167" t="s">
        <v>1785</v>
      </c>
    </row>
    <row r="603" ht="33.75" spans="1:10">
      <c r="A603" s="168"/>
      <c r="B603" s="167"/>
      <c r="C603" s="167" t="s">
        <v>607</v>
      </c>
      <c r="D603" s="167" t="s">
        <v>615</v>
      </c>
      <c r="E603" s="167" t="s">
        <v>1786</v>
      </c>
      <c r="F603" s="167" t="s">
        <v>617</v>
      </c>
      <c r="G603" s="167" t="s">
        <v>670</v>
      </c>
      <c r="H603" s="167" t="s">
        <v>619</v>
      </c>
      <c r="I603" s="167" t="s">
        <v>613</v>
      </c>
      <c r="J603" s="167" t="s">
        <v>1787</v>
      </c>
    </row>
    <row r="604" spans="1:10">
      <c r="A604" s="168"/>
      <c r="B604" s="167"/>
      <c r="C604" s="167" t="s">
        <v>607</v>
      </c>
      <c r="D604" s="167" t="s">
        <v>628</v>
      </c>
      <c r="E604" s="167" t="s">
        <v>629</v>
      </c>
      <c r="F604" s="167" t="s">
        <v>610</v>
      </c>
      <c r="G604" s="167" t="s">
        <v>1788</v>
      </c>
      <c r="H604" s="167" t="s">
        <v>631</v>
      </c>
      <c r="I604" s="167" t="s">
        <v>613</v>
      </c>
      <c r="J604" s="167" t="s">
        <v>682</v>
      </c>
    </row>
    <row r="605" ht="67.5" spans="1:10">
      <c r="A605" s="168"/>
      <c r="B605" s="167"/>
      <c r="C605" s="167" t="s">
        <v>633</v>
      </c>
      <c r="D605" s="167" t="s">
        <v>634</v>
      </c>
      <c r="E605" s="167" t="s">
        <v>1789</v>
      </c>
      <c r="F605" s="167" t="s">
        <v>617</v>
      </c>
      <c r="G605" s="167" t="s">
        <v>670</v>
      </c>
      <c r="H605" s="167" t="s">
        <v>619</v>
      </c>
      <c r="I605" s="167" t="s">
        <v>613</v>
      </c>
      <c r="J605" s="167" t="s">
        <v>1790</v>
      </c>
    </row>
    <row r="606" ht="22.5" spans="1:10">
      <c r="A606" s="168"/>
      <c r="B606" s="167"/>
      <c r="C606" s="167" t="s">
        <v>637</v>
      </c>
      <c r="D606" s="167" t="s">
        <v>638</v>
      </c>
      <c r="E606" s="167" t="s">
        <v>1791</v>
      </c>
      <c r="F606" s="167" t="s">
        <v>617</v>
      </c>
      <c r="G606" s="167" t="s">
        <v>670</v>
      </c>
      <c r="H606" s="167" t="s">
        <v>619</v>
      </c>
      <c r="I606" s="167" t="s">
        <v>613</v>
      </c>
      <c r="J606" s="167" t="s">
        <v>1792</v>
      </c>
    </row>
    <row r="607" ht="22.5" spans="1:10">
      <c r="A607" s="168" t="s">
        <v>567</v>
      </c>
      <c r="B607" s="167" t="s">
        <v>1793</v>
      </c>
      <c r="C607" s="167" t="s">
        <v>607</v>
      </c>
      <c r="D607" s="167" t="s">
        <v>608</v>
      </c>
      <c r="E607" s="167" t="s">
        <v>1794</v>
      </c>
      <c r="F607" s="167" t="s">
        <v>610</v>
      </c>
      <c r="G607" s="167" t="s">
        <v>646</v>
      </c>
      <c r="H607" s="167" t="s">
        <v>612</v>
      </c>
      <c r="I607" s="167" t="s">
        <v>613</v>
      </c>
      <c r="J607" s="167" t="s">
        <v>1795</v>
      </c>
    </row>
    <row r="608" ht="22.5" spans="1:10">
      <c r="A608" s="168"/>
      <c r="B608" s="167"/>
      <c r="C608" s="167" t="s">
        <v>607</v>
      </c>
      <c r="D608" s="167" t="s">
        <v>615</v>
      </c>
      <c r="E608" s="167" t="s">
        <v>1796</v>
      </c>
      <c r="F608" s="167" t="s">
        <v>617</v>
      </c>
      <c r="G608" s="167" t="s">
        <v>618</v>
      </c>
      <c r="H608" s="167" t="s">
        <v>619</v>
      </c>
      <c r="I608" s="167" t="s">
        <v>613</v>
      </c>
      <c r="J608" s="167" t="s">
        <v>1797</v>
      </c>
    </row>
    <row r="609" ht="22.5" spans="1:10">
      <c r="A609" s="168"/>
      <c r="B609" s="167"/>
      <c r="C609" s="167" t="s">
        <v>607</v>
      </c>
      <c r="D609" s="167" t="s">
        <v>621</v>
      </c>
      <c r="E609" s="167" t="s">
        <v>1798</v>
      </c>
      <c r="F609" s="167" t="s">
        <v>610</v>
      </c>
      <c r="G609" s="167" t="s">
        <v>1379</v>
      </c>
      <c r="H609" s="167" t="s">
        <v>679</v>
      </c>
      <c r="I609" s="167" t="s">
        <v>613</v>
      </c>
      <c r="J609" s="167" t="s">
        <v>1799</v>
      </c>
    </row>
    <row r="610" spans="1:10">
      <c r="A610" s="168"/>
      <c r="B610" s="167"/>
      <c r="C610" s="167" t="s">
        <v>607</v>
      </c>
      <c r="D610" s="167" t="s">
        <v>628</v>
      </c>
      <c r="E610" s="167" t="s">
        <v>629</v>
      </c>
      <c r="F610" s="167" t="s">
        <v>610</v>
      </c>
      <c r="G610" s="167" t="s">
        <v>1800</v>
      </c>
      <c r="H610" s="167" t="s">
        <v>631</v>
      </c>
      <c r="I610" s="167" t="s">
        <v>613</v>
      </c>
      <c r="J610" s="167" t="s">
        <v>682</v>
      </c>
    </row>
    <row r="611" ht="22.5" spans="1:10">
      <c r="A611" s="168"/>
      <c r="B611" s="167"/>
      <c r="C611" s="167" t="s">
        <v>633</v>
      </c>
      <c r="D611" s="167" t="s">
        <v>634</v>
      </c>
      <c r="E611" s="167" t="s">
        <v>635</v>
      </c>
      <c r="F611" s="167" t="s">
        <v>610</v>
      </c>
      <c r="G611" s="167" t="s">
        <v>670</v>
      </c>
      <c r="H611" s="167" t="s">
        <v>619</v>
      </c>
      <c r="I611" s="167" t="s">
        <v>613</v>
      </c>
      <c r="J611" s="167" t="s">
        <v>1671</v>
      </c>
    </row>
    <row r="612" spans="1:10">
      <c r="A612" s="168"/>
      <c r="B612" s="167"/>
      <c r="C612" s="167" t="s">
        <v>637</v>
      </c>
      <c r="D612" s="167" t="s">
        <v>638</v>
      </c>
      <c r="E612" s="167" t="s">
        <v>1801</v>
      </c>
      <c r="F612" s="167" t="s">
        <v>610</v>
      </c>
      <c r="G612" s="167" t="s">
        <v>670</v>
      </c>
      <c r="H612" s="167" t="s">
        <v>619</v>
      </c>
      <c r="I612" s="167" t="s">
        <v>613</v>
      </c>
      <c r="J612" s="167" t="s">
        <v>1802</v>
      </c>
    </row>
    <row r="613" ht="22.5" spans="1:10">
      <c r="A613" s="168" t="s">
        <v>507</v>
      </c>
      <c r="B613" s="167" t="s">
        <v>1803</v>
      </c>
      <c r="C613" s="167" t="s">
        <v>607</v>
      </c>
      <c r="D613" s="167" t="s">
        <v>608</v>
      </c>
      <c r="E613" s="167" t="s">
        <v>1804</v>
      </c>
      <c r="F613" s="167" t="s">
        <v>617</v>
      </c>
      <c r="G613" s="167" t="s">
        <v>795</v>
      </c>
      <c r="H613" s="167" t="s">
        <v>692</v>
      </c>
      <c r="I613" s="167" t="s">
        <v>626</v>
      </c>
      <c r="J613" s="167" t="s">
        <v>1805</v>
      </c>
    </row>
    <row r="614" ht="22.5" spans="1:10">
      <c r="A614" s="168"/>
      <c r="B614" s="167"/>
      <c r="C614" s="167" t="s">
        <v>607</v>
      </c>
      <c r="D614" s="167" t="s">
        <v>615</v>
      </c>
      <c r="E614" s="167" t="s">
        <v>1806</v>
      </c>
      <c r="F614" s="167" t="s">
        <v>617</v>
      </c>
      <c r="G614" s="167" t="s">
        <v>618</v>
      </c>
      <c r="H614" s="167" t="s">
        <v>619</v>
      </c>
      <c r="I614" s="167" t="s">
        <v>613</v>
      </c>
      <c r="J614" s="167" t="s">
        <v>1807</v>
      </c>
    </row>
    <row r="615" spans="1:10">
      <c r="A615" s="168"/>
      <c r="B615" s="167"/>
      <c r="C615" s="167" t="s">
        <v>607</v>
      </c>
      <c r="D615" s="167" t="s">
        <v>615</v>
      </c>
      <c r="E615" s="167" t="s">
        <v>1808</v>
      </c>
      <c r="F615" s="167" t="s">
        <v>617</v>
      </c>
      <c r="G615" s="167" t="s">
        <v>704</v>
      </c>
      <c r="H615" s="167" t="s">
        <v>619</v>
      </c>
      <c r="I615" s="167" t="s">
        <v>613</v>
      </c>
      <c r="J615" s="167" t="s">
        <v>1809</v>
      </c>
    </row>
    <row r="616" ht="22.5" spans="1:10">
      <c r="A616" s="168"/>
      <c r="B616" s="167"/>
      <c r="C616" s="167" t="s">
        <v>607</v>
      </c>
      <c r="D616" s="167" t="s">
        <v>621</v>
      </c>
      <c r="E616" s="167" t="s">
        <v>1810</v>
      </c>
      <c r="F616" s="167" t="s">
        <v>623</v>
      </c>
      <c r="G616" s="167" t="s">
        <v>674</v>
      </c>
      <c r="H616" s="167" t="s">
        <v>679</v>
      </c>
      <c r="I616" s="167" t="s">
        <v>626</v>
      </c>
      <c r="J616" s="167" t="s">
        <v>1811</v>
      </c>
    </row>
    <row r="617" spans="1:10">
      <c r="A617" s="168"/>
      <c r="B617" s="167"/>
      <c r="C617" s="167" t="s">
        <v>607</v>
      </c>
      <c r="D617" s="167" t="s">
        <v>621</v>
      </c>
      <c r="E617" s="167" t="s">
        <v>1812</v>
      </c>
      <c r="F617" s="167" t="s">
        <v>623</v>
      </c>
      <c r="G617" s="167" t="s">
        <v>674</v>
      </c>
      <c r="H617" s="167" t="s">
        <v>679</v>
      </c>
      <c r="I617" s="167" t="s">
        <v>626</v>
      </c>
      <c r="J617" s="167" t="s">
        <v>1813</v>
      </c>
    </row>
    <row r="618" spans="1:10">
      <c r="A618" s="168"/>
      <c r="B618" s="167"/>
      <c r="C618" s="167" t="s">
        <v>607</v>
      </c>
      <c r="D618" s="167" t="s">
        <v>621</v>
      </c>
      <c r="E618" s="167" t="s">
        <v>1814</v>
      </c>
      <c r="F618" s="167" t="s">
        <v>623</v>
      </c>
      <c r="G618" s="167" t="s">
        <v>674</v>
      </c>
      <c r="H618" s="167" t="s">
        <v>679</v>
      </c>
      <c r="I618" s="167" t="s">
        <v>626</v>
      </c>
      <c r="J618" s="167" t="s">
        <v>1815</v>
      </c>
    </row>
    <row r="619" spans="1:10">
      <c r="A619" s="168"/>
      <c r="B619" s="167"/>
      <c r="C619" s="167" t="s">
        <v>607</v>
      </c>
      <c r="D619" s="167" t="s">
        <v>621</v>
      </c>
      <c r="E619" s="167" t="s">
        <v>1816</v>
      </c>
      <c r="F619" s="167" t="s">
        <v>623</v>
      </c>
      <c r="G619" s="167" t="s">
        <v>674</v>
      </c>
      <c r="H619" s="167" t="s">
        <v>679</v>
      </c>
      <c r="I619" s="167" t="s">
        <v>626</v>
      </c>
      <c r="J619" s="167" t="s">
        <v>1817</v>
      </c>
    </row>
    <row r="620" spans="1:10">
      <c r="A620" s="168"/>
      <c r="B620" s="167"/>
      <c r="C620" s="167" t="s">
        <v>607</v>
      </c>
      <c r="D620" s="167" t="s">
        <v>628</v>
      </c>
      <c r="E620" s="167" t="s">
        <v>629</v>
      </c>
      <c r="F620" s="167" t="s">
        <v>610</v>
      </c>
      <c r="G620" s="167" t="s">
        <v>1161</v>
      </c>
      <c r="H620" s="167" t="s">
        <v>631</v>
      </c>
      <c r="I620" s="167" t="s">
        <v>613</v>
      </c>
      <c r="J620" s="167" t="s">
        <v>682</v>
      </c>
    </row>
    <row r="621" ht="22.5" spans="1:10">
      <c r="A621" s="168"/>
      <c r="B621" s="167"/>
      <c r="C621" s="167" t="s">
        <v>633</v>
      </c>
      <c r="D621" s="167" t="s">
        <v>634</v>
      </c>
      <c r="E621" s="167" t="s">
        <v>1818</v>
      </c>
      <c r="F621" s="167" t="s">
        <v>617</v>
      </c>
      <c r="G621" s="167" t="s">
        <v>704</v>
      </c>
      <c r="H621" s="167" t="s">
        <v>619</v>
      </c>
      <c r="I621" s="167" t="s">
        <v>626</v>
      </c>
      <c r="J621" s="167" t="s">
        <v>1819</v>
      </c>
    </row>
    <row r="622" ht="22.5" spans="1:10">
      <c r="A622" s="168"/>
      <c r="B622" s="167"/>
      <c r="C622" s="167" t="s">
        <v>633</v>
      </c>
      <c r="D622" s="167" t="s">
        <v>724</v>
      </c>
      <c r="E622" s="167" t="s">
        <v>1820</v>
      </c>
      <c r="F622" s="167" t="s">
        <v>617</v>
      </c>
      <c r="G622" s="167" t="s">
        <v>618</v>
      </c>
      <c r="H622" s="167" t="s">
        <v>619</v>
      </c>
      <c r="I622" s="167" t="s">
        <v>626</v>
      </c>
      <c r="J622" s="167" t="s">
        <v>1821</v>
      </c>
    </row>
    <row r="623" ht="22.5" spans="1:10">
      <c r="A623" s="168"/>
      <c r="B623" s="167"/>
      <c r="C623" s="167" t="s">
        <v>637</v>
      </c>
      <c r="D623" s="167" t="s">
        <v>638</v>
      </c>
      <c r="E623" s="167" t="s">
        <v>1822</v>
      </c>
      <c r="F623" s="167" t="s">
        <v>617</v>
      </c>
      <c r="G623" s="167" t="s">
        <v>618</v>
      </c>
      <c r="H623" s="167" t="s">
        <v>619</v>
      </c>
      <c r="I623" s="167" t="s">
        <v>626</v>
      </c>
      <c r="J623" s="167" t="s">
        <v>1823</v>
      </c>
    </row>
    <row r="624" ht="22.5" spans="1:10">
      <c r="A624" s="168" t="s">
        <v>487</v>
      </c>
      <c r="B624" s="167" t="s">
        <v>1824</v>
      </c>
      <c r="C624" s="167" t="s">
        <v>607</v>
      </c>
      <c r="D624" s="167" t="s">
        <v>608</v>
      </c>
      <c r="E624" s="167" t="s">
        <v>1825</v>
      </c>
      <c r="F624" s="167" t="s">
        <v>610</v>
      </c>
      <c r="G624" s="167" t="s">
        <v>92</v>
      </c>
      <c r="H624" s="167" t="s">
        <v>1826</v>
      </c>
      <c r="I624" s="167" t="s">
        <v>613</v>
      </c>
      <c r="J624" s="167" t="s">
        <v>1827</v>
      </c>
    </row>
    <row r="625" spans="1:10">
      <c r="A625" s="168"/>
      <c r="B625" s="167"/>
      <c r="C625" s="167" t="s">
        <v>607</v>
      </c>
      <c r="D625" s="167" t="s">
        <v>608</v>
      </c>
      <c r="E625" s="167" t="s">
        <v>1828</v>
      </c>
      <c r="F625" s="167" t="s">
        <v>610</v>
      </c>
      <c r="G625" s="167" t="s">
        <v>674</v>
      </c>
      <c r="H625" s="167" t="s">
        <v>612</v>
      </c>
      <c r="I625" s="167" t="s">
        <v>613</v>
      </c>
      <c r="J625" s="167" t="s">
        <v>1829</v>
      </c>
    </row>
    <row r="626" ht="22.5" spans="1:10">
      <c r="A626" s="168"/>
      <c r="B626" s="167"/>
      <c r="C626" s="167" t="s">
        <v>607</v>
      </c>
      <c r="D626" s="167" t="s">
        <v>615</v>
      </c>
      <c r="E626" s="167" t="s">
        <v>1830</v>
      </c>
      <c r="F626" s="167" t="s">
        <v>617</v>
      </c>
      <c r="G626" s="167" t="s">
        <v>661</v>
      </c>
      <c r="H626" s="167" t="s">
        <v>619</v>
      </c>
      <c r="I626" s="167" t="s">
        <v>613</v>
      </c>
      <c r="J626" s="167" t="s">
        <v>1831</v>
      </c>
    </row>
    <row r="627" ht="22.5" spans="1:10">
      <c r="A627" s="168"/>
      <c r="B627" s="167"/>
      <c r="C627" s="167" t="s">
        <v>607</v>
      </c>
      <c r="D627" s="167" t="s">
        <v>615</v>
      </c>
      <c r="E627" s="167" t="s">
        <v>1832</v>
      </c>
      <c r="F627" s="167" t="s">
        <v>617</v>
      </c>
      <c r="G627" s="167" t="s">
        <v>661</v>
      </c>
      <c r="H627" s="167" t="s">
        <v>619</v>
      </c>
      <c r="I627" s="167" t="s">
        <v>613</v>
      </c>
      <c r="J627" s="167" t="s">
        <v>1833</v>
      </c>
    </row>
    <row r="628" ht="22.5" spans="1:10">
      <c r="A628" s="168"/>
      <c r="B628" s="167"/>
      <c r="C628" s="167" t="s">
        <v>607</v>
      </c>
      <c r="D628" s="167" t="s">
        <v>615</v>
      </c>
      <c r="E628" s="167" t="s">
        <v>1834</v>
      </c>
      <c r="F628" s="167" t="s">
        <v>617</v>
      </c>
      <c r="G628" s="167" t="s">
        <v>661</v>
      </c>
      <c r="H628" s="167" t="s">
        <v>619</v>
      </c>
      <c r="I628" s="167" t="s">
        <v>613</v>
      </c>
      <c r="J628" s="167" t="s">
        <v>1835</v>
      </c>
    </row>
    <row r="629" ht="22.5" spans="1:10">
      <c r="A629" s="168"/>
      <c r="B629" s="167"/>
      <c r="C629" s="167" t="s">
        <v>607</v>
      </c>
      <c r="D629" s="167" t="s">
        <v>615</v>
      </c>
      <c r="E629" s="167" t="s">
        <v>1836</v>
      </c>
      <c r="F629" s="167" t="s">
        <v>617</v>
      </c>
      <c r="G629" s="167" t="s">
        <v>661</v>
      </c>
      <c r="H629" s="167" t="s">
        <v>619</v>
      </c>
      <c r="I629" s="167" t="s">
        <v>613</v>
      </c>
      <c r="J629" s="167" t="s">
        <v>1837</v>
      </c>
    </row>
    <row r="630" ht="33.75" spans="1:10">
      <c r="A630" s="168"/>
      <c r="B630" s="167"/>
      <c r="C630" s="167" t="s">
        <v>607</v>
      </c>
      <c r="D630" s="167" t="s">
        <v>621</v>
      </c>
      <c r="E630" s="167" t="s">
        <v>1838</v>
      </c>
      <c r="F630" s="167" t="s">
        <v>623</v>
      </c>
      <c r="G630" s="167" t="s">
        <v>1839</v>
      </c>
      <c r="H630" s="167" t="s">
        <v>625</v>
      </c>
      <c r="I630" s="167" t="s">
        <v>613</v>
      </c>
      <c r="J630" s="167" t="s">
        <v>1840</v>
      </c>
    </row>
    <row r="631" ht="22.5" spans="1:10">
      <c r="A631" s="168"/>
      <c r="B631" s="167"/>
      <c r="C631" s="167" t="s">
        <v>607</v>
      </c>
      <c r="D631" s="167" t="s">
        <v>621</v>
      </c>
      <c r="E631" s="167" t="s">
        <v>1841</v>
      </c>
      <c r="F631" s="167" t="s">
        <v>610</v>
      </c>
      <c r="G631" s="167" t="s">
        <v>1842</v>
      </c>
      <c r="H631" s="167" t="s">
        <v>625</v>
      </c>
      <c r="I631" s="167" t="s">
        <v>613</v>
      </c>
      <c r="J631" s="167" t="s">
        <v>1843</v>
      </c>
    </row>
    <row r="632" ht="22.5" spans="1:10">
      <c r="A632" s="168"/>
      <c r="B632" s="167"/>
      <c r="C632" s="167" t="s">
        <v>607</v>
      </c>
      <c r="D632" s="167" t="s">
        <v>621</v>
      </c>
      <c r="E632" s="167" t="s">
        <v>1844</v>
      </c>
      <c r="F632" s="167" t="s">
        <v>617</v>
      </c>
      <c r="G632" s="167" t="s">
        <v>618</v>
      </c>
      <c r="H632" s="167" t="s">
        <v>619</v>
      </c>
      <c r="I632" s="167" t="s">
        <v>613</v>
      </c>
      <c r="J632" s="167" t="s">
        <v>1845</v>
      </c>
    </row>
    <row r="633" ht="22.5" spans="1:10">
      <c r="A633" s="168"/>
      <c r="B633" s="167"/>
      <c r="C633" s="167" t="s">
        <v>607</v>
      </c>
      <c r="D633" s="167" t="s">
        <v>628</v>
      </c>
      <c r="E633" s="167" t="s">
        <v>629</v>
      </c>
      <c r="F633" s="167" t="s">
        <v>610</v>
      </c>
      <c r="G633" s="167" t="s">
        <v>1846</v>
      </c>
      <c r="H633" s="167" t="s">
        <v>631</v>
      </c>
      <c r="I633" s="167" t="s">
        <v>613</v>
      </c>
      <c r="J633" s="167" t="s">
        <v>1847</v>
      </c>
    </row>
    <row r="634" ht="56.25" spans="1:10">
      <c r="A634" s="168"/>
      <c r="B634" s="167"/>
      <c r="C634" s="167" t="s">
        <v>633</v>
      </c>
      <c r="D634" s="167" t="s">
        <v>634</v>
      </c>
      <c r="E634" s="167" t="s">
        <v>1848</v>
      </c>
      <c r="F634" s="167" t="s">
        <v>617</v>
      </c>
      <c r="G634" s="167" t="s">
        <v>704</v>
      </c>
      <c r="H634" s="167" t="s">
        <v>619</v>
      </c>
      <c r="I634" s="167" t="s">
        <v>613</v>
      </c>
      <c r="J634" s="167" t="s">
        <v>1849</v>
      </c>
    </row>
    <row r="635" ht="45" spans="1:10">
      <c r="A635" s="168"/>
      <c r="B635" s="167"/>
      <c r="C635" s="167" t="s">
        <v>633</v>
      </c>
      <c r="D635" s="167" t="s">
        <v>724</v>
      </c>
      <c r="E635" s="167" t="s">
        <v>1850</v>
      </c>
      <c r="F635" s="167" t="s">
        <v>617</v>
      </c>
      <c r="G635" s="167" t="s">
        <v>704</v>
      </c>
      <c r="H635" s="167" t="s">
        <v>619</v>
      </c>
      <c r="I635" s="167" t="s">
        <v>613</v>
      </c>
      <c r="J635" s="167" t="s">
        <v>1851</v>
      </c>
    </row>
    <row r="636" ht="22.5" spans="1:10">
      <c r="A636" s="168"/>
      <c r="B636" s="167"/>
      <c r="C636" s="167" t="s">
        <v>637</v>
      </c>
      <c r="D636" s="167" t="s">
        <v>638</v>
      </c>
      <c r="E636" s="167" t="s">
        <v>1852</v>
      </c>
      <c r="F636" s="167" t="s">
        <v>617</v>
      </c>
      <c r="G636" s="167" t="s">
        <v>618</v>
      </c>
      <c r="H636" s="167" t="s">
        <v>619</v>
      </c>
      <c r="I636" s="167" t="s">
        <v>613</v>
      </c>
      <c r="J636" s="167" t="s">
        <v>1853</v>
      </c>
    </row>
    <row r="637" spans="1:10">
      <c r="A637" s="168"/>
      <c r="B637" s="167"/>
      <c r="C637" s="167" t="s">
        <v>637</v>
      </c>
      <c r="D637" s="167" t="s">
        <v>638</v>
      </c>
      <c r="E637" s="167" t="s">
        <v>1854</v>
      </c>
      <c r="F637" s="167" t="s">
        <v>617</v>
      </c>
      <c r="G637" s="167" t="s">
        <v>618</v>
      </c>
      <c r="H637" s="167" t="s">
        <v>619</v>
      </c>
      <c r="I637" s="167" t="s">
        <v>613</v>
      </c>
      <c r="J637" s="167" t="s">
        <v>1855</v>
      </c>
    </row>
    <row r="638" ht="22.5" spans="1:10">
      <c r="A638" s="168"/>
      <c r="B638" s="167"/>
      <c r="C638" s="167" t="s">
        <v>637</v>
      </c>
      <c r="D638" s="167" t="s">
        <v>638</v>
      </c>
      <c r="E638" s="167" t="s">
        <v>1856</v>
      </c>
      <c r="F638" s="167" t="s">
        <v>617</v>
      </c>
      <c r="G638" s="167" t="s">
        <v>618</v>
      </c>
      <c r="H638" s="167" t="s">
        <v>619</v>
      </c>
      <c r="I638" s="167" t="s">
        <v>613</v>
      </c>
      <c r="J638" s="167" t="s">
        <v>1857</v>
      </c>
    </row>
    <row r="639" ht="22.5" spans="1:10">
      <c r="A639" s="168" t="s">
        <v>563</v>
      </c>
      <c r="B639" s="167" t="s">
        <v>1858</v>
      </c>
      <c r="C639" s="167" t="s">
        <v>607</v>
      </c>
      <c r="D639" s="167" t="s">
        <v>608</v>
      </c>
      <c r="E639" s="167" t="s">
        <v>1859</v>
      </c>
      <c r="F639" s="167" t="s">
        <v>610</v>
      </c>
      <c r="G639" s="167" t="s">
        <v>674</v>
      </c>
      <c r="H639" s="167" t="s">
        <v>612</v>
      </c>
      <c r="I639" s="167" t="s">
        <v>613</v>
      </c>
      <c r="J639" s="167" t="s">
        <v>1860</v>
      </c>
    </row>
    <row r="640" spans="1:10">
      <c r="A640" s="168"/>
      <c r="B640" s="167"/>
      <c r="C640" s="167" t="s">
        <v>607</v>
      </c>
      <c r="D640" s="167" t="s">
        <v>615</v>
      </c>
      <c r="E640" s="167" t="s">
        <v>880</v>
      </c>
      <c r="F640" s="167" t="s">
        <v>617</v>
      </c>
      <c r="G640" s="167" t="s">
        <v>618</v>
      </c>
      <c r="H640" s="167" t="s">
        <v>619</v>
      </c>
      <c r="I640" s="167" t="s">
        <v>613</v>
      </c>
      <c r="J640" s="167" t="s">
        <v>881</v>
      </c>
    </row>
    <row r="641" ht="22.5" spans="1:10">
      <c r="A641" s="168"/>
      <c r="B641" s="167"/>
      <c r="C641" s="167" t="s">
        <v>607</v>
      </c>
      <c r="D641" s="167" t="s">
        <v>615</v>
      </c>
      <c r="E641" s="167" t="s">
        <v>1861</v>
      </c>
      <c r="F641" s="167" t="s">
        <v>617</v>
      </c>
      <c r="G641" s="167" t="s">
        <v>618</v>
      </c>
      <c r="H641" s="167" t="s">
        <v>619</v>
      </c>
      <c r="I641" s="167" t="s">
        <v>613</v>
      </c>
      <c r="J641" s="167" t="s">
        <v>1862</v>
      </c>
    </row>
    <row r="642" spans="1:10">
      <c r="A642" s="168"/>
      <c r="B642" s="167"/>
      <c r="C642" s="167" t="s">
        <v>607</v>
      </c>
      <c r="D642" s="167" t="s">
        <v>621</v>
      </c>
      <c r="E642" s="167" t="s">
        <v>882</v>
      </c>
      <c r="F642" s="167" t="s">
        <v>623</v>
      </c>
      <c r="G642" s="167" t="s">
        <v>1863</v>
      </c>
      <c r="H642" s="167" t="s">
        <v>679</v>
      </c>
      <c r="I642" s="167" t="s">
        <v>613</v>
      </c>
      <c r="J642" s="167" t="s">
        <v>1864</v>
      </c>
    </row>
    <row r="643" ht="22.5" spans="1:10">
      <c r="A643" s="168"/>
      <c r="B643" s="167"/>
      <c r="C643" s="167" t="s">
        <v>607</v>
      </c>
      <c r="D643" s="167" t="s">
        <v>628</v>
      </c>
      <c r="E643" s="167" t="s">
        <v>629</v>
      </c>
      <c r="F643" s="167" t="s">
        <v>610</v>
      </c>
      <c r="G643" s="167" t="s">
        <v>1865</v>
      </c>
      <c r="H643" s="167" t="s">
        <v>631</v>
      </c>
      <c r="I643" s="167" t="s">
        <v>613</v>
      </c>
      <c r="J643" s="167" t="s">
        <v>1866</v>
      </c>
    </row>
    <row r="644" ht="33.75" spans="1:10">
      <c r="A644" s="168"/>
      <c r="B644" s="167"/>
      <c r="C644" s="167" t="s">
        <v>633</v>
      </c>
      <c r="D644" s="167" t="s">
        <v>634</v>
      </c>
      <c r="E644" s="167" t="s">
        <v>1867</v>
      </c>
      <c r="F644" s="167" t="s">
        <v>617</v>
      </c>
      <c r="G644" s="167" t="s">
        <v>670</v>
      </c>
      <c r="H644" s="167" t="s">
        <v>619</v>
      </c>
      <c r="I644" s="167" t="s">
        <v>613</v>
      </c>
      <c r="J644" s="167" t="s">
        <v>1868</v>
      </c>
    </row>
    <row r="645" spans="1:10">
      <c r="A645" s="168"/>
      <c r="B645" s="167"/>
      <c r="C645" s="167" t="s">
        <v>637</v>
      </c>
      <c r="D645" s="167" t="s">
        <v>638</v>
      </c>
      <c r="E645" s="167" t="s">
        <v>1869</v>
      </c>
      <c r="F645" s="167" t="s">
        <v>617</v>
      </c>
      <c r="G645" s="167" t="s">
        <v>670</v>
      </c>
      <c r="H645" s="167" t="s">
        <v>619</v>
      </c>
      <c r="I645" s="167" t="s">
        <v>613</v>
      </c>
      <c r="J645" s="167" t="s">
        <v>1870</v>
      </c>
    </row>
    <row r="646" ht="22.5" spans="1:10">
      <c r="A646" s="168" t="s">
        <v>497</v>
      </c>
      <c r="B646" s="167" t="s">
        <v>1871</v>
      </c>
      <c r="C646" s="167" t="s">
        <v>607</v>
      </c>
      <c r="D646" s="167" t="s">
        <v>608</v>
      </c>
      <c r="E646" s="167" t="s">
        <v>756</v>
      </c>
      <c r="F646" s="167" t="s">
        <v>610</v>
      </c>
      <c r="G646" s="167" t="s">
        <v>87</v>
      </c>
      <c r="H646" s="167" t="s">
        <v>643</v>
      </c>
      <c r="I646" s="167" t="s">
        <v>613</v>
      </c>
      <c r="J646" s="167" t="s">
        <v>1872</v>
      </c>
    </row>
    <row r="647" ht="33.75" spans="1:10">
      <c r="A647" s="168"/>
      <c r="B647" s="167"/>
      <c r="C647" s="167" t="s">
        <v>607</v>
      </c>
      <c r="D647" s="167" t="s">
        <v>615</v>
      </c>
      <c r="E647" s="167" t="s">
        <v>1873</v>
      </c>
      <c r="F647" s="167" t="s">
        <v>610</v>
      </c>
      <c r="G647" s="167" t="s">
        <v>670</v>
      </c>
      <c r="H647" s="167" t="s">
        <v>619</v>
      </c>
      <c r="I647" s="167" t="s">
        <v>613</v>
      </c>
      <c r="J647" s="167" t="s">
        <v>1874</v>
      </c>
    </row>
    <row r="648" ht="22.5" spans="1:10">
      <c r="A648" s="168"/>
      <c r="B648" s="167"/>
      <c r="C648" s="167" t="s">
        <v>607</v>
      </c>
      <c r="D648" s="167" t="s">
        <v>621</v>
      </c>
      <c r="E648" s="167" t="s">
        <v>1875</v>
      </c>
      <c r="F648" s="167" t="s">
        <v>610</v>
      </c>
      <c r="G648" s="167" t="s">
        <v>1876</v>
      </c>
      <c r="H648" s="167" t="s">
        <v>679</v>
      </c>
      <c r="I648" s="167" t="s">
        <v>613</v>
      </c>
      <c r="J648" s="167" t="s">
        <v>1877</v>
      </c>
    </row>
    <row r="649" ht="22.5" spans="1:10">
      <c r="A649" s="168"/>
      <c r="B649" s="167"/>
      <c r="C649" s="167" t="s">
        <v>607</v>
      </c>
      <c r="D649" s="167" t="s">
        <v>621</v>
      </c>
      <c r="E649" s="167" t="s">
        <v>1878</v>
      </c>
      <c r="F649" s="167" t="s">
        <v>610</v>
      </c>
      <c r="G649" s="167" t="s">
        <v>1879</v>
      </c>
      <c r="H649" s="167" t="s">
        <v>679</v>
      </c>
      <c r="I649" s="167" t="s">
        <v>613</v>
      </c>
      <c r="J649" s="167" t="s">
        <v>1880</v>
      </c>
    </row>
    <row r="650" ht="33.75" spans="1:10">
      <c r="A650" s="168"/>
      <c r="B650" s="167"/>
      <c r="C650" s="167" t="s">
        <v>607</v>
      </c>
      <c r="D650" s="167" t="s">
        <v>628</v>
      </c>
      <c r="E650" s="167" t="s">
        <v>629</v>
      </c>
      <c r="F650" s="167" t="s">
        <v>610</v>
      </c>
      <c r="G650" s="167" t="s">
        <v>1881</v>
      </c>
      <c r="H650" s="167" t="s">
        <v>631</v>
      </c>
      <c r="I650" s="167" t="s">
        <v>613</v>
      </c>
      <c r="J650" s="167" t="s">
        <v>1882</v>
      </c>
    </row>
    <row r="651" ht="78.75" spans="1:10">
      <c r="A651" s="168"/>
      <c r="B651" s="167"/>
      <c r="C651" s="167" t="s">
        <v>633</v>
      </c>
      <c r="D651" s="167" t="s">
        <v>634</v>
      </c>
      <c r="E651" s="167" t="s">
        <v>1883</v>
      </c>
      <c r="F651" s="167" t="s">
        <v>617</v>
      </c>
      <c r="G651" s="167" t="s">
        <v>704</v>
      </c>
      <c r="H651" s="167" t="s">
        <v>619</v>
      </c>
      <c r="I651" s="167" t="s">
        <v>613</v>
      </c>
      <c r="J651" s="167" t="s">
        <v>1884</v>
      </c>
    </row>
    <row r="652" spans="1:10">
      <c r="A652" s="168"/>
      <c r="B652" s="167"/>
      <c r="C652" s="167" t="s">
        <v>633</v>
      </c>
      <c r="D652" s="167" t="s">
        <v>724</v>
      </c>
      <c r="E652" s="167" t="s">
        <v>1885</v>
      </c>
      <c r="F652" s="167" t="s">
        <v>617</v>
      </c>
      <c r="G652" s="167" t="s">
        <v>704</v>
      </c>
      <c r="H652" s="167" t="s">
        <v>619</v>
      </c>
      <c r="I652" s="167" t="s">
        <v>613</v>
      </c>
      <c r="J652" s="167" t="s">
        <v>1886</v>
      </c>
    </row>
    <row r="653" ht="22.5" spans="1:10">
      <c r="A653" s="168"/>
      <c r="B653" s="167"/>
      <c r="C653" s="167" t="s">
        <v>637</v>
      </c>
      <c r="D653" s="167" t="s">
        <v>638</v>
      </c>
      <c r="E653" s="167" t="s">
        <v>1887</v>
      </c>
      <c r="F653" s="167" t="s">
        <v>610</v>
      </c>
      <c r="G653" s="167" t="s">
        <v>704</v>
      </c>
      <c r="H653" s="167" t="s">
        <v>619</v>
      </c>
      <c r="I653" s="167" t="s">
        <v>626</v>
      </c>
      <c r="J653" s="167" t="s">
        <v>1888</v>
      </c>
    </row>
    <row r="654" ht="22.5" spans="1:10">
      <c r="A654" s="168" t="s">
        <v>515</v>
      </c>
      <c r="B654" s="167" t="s">
        <v>1889</v>
      </c>
      <c r="C654" s="167" t="s">
        <v>607</v>
      </c>
      <c r="D654" s="167" t="s">
        <v>608</v>
      </c>
      <c r="E654" s="167" t="s">
        <v>1890</v>
      </c>
      <c r="F654" s="167" t="s">
        <v>610</v>
      </c>
      <c r="G654" s="167" t="s">
        <v>84</v>
      </c>
      <c r="H654" s="167" t="s">
        <v>643</v>
      </c>
      <c r="I654" s="167" t="s">
        <v>613</v>
      </c>
      <c r="J654" s="167" t="s">
        <v>1891</v>
      </c>
    </row>
    <row r="655" ht="22.5" spans="1:10">
      <c r="A655" s="168"/>
      <c r="B655" s="167"/>
      <c r="C655" s="167" t="s">
        <v>607</v>
      </c>
      <c r="D655" s="167" t="s">
        <v>608</v>
      </c>
      <c r="E655" s="167" t="s">
        <v>1892</v>
      </c>
      <c r="F655" s="167" t="s">
        <v>610</v>
      </c>
      <c r="G655" s="167" t="s">
        <v>87</v>
      </c>
      <c r="H655" s="167" t="s">
        <v>643</v>
      </c>
      <c r="I655" s="167" t="s">
        <v>613</v>
      </c>
      <c r="J655" s="167" t="s">
        <v>1785</v>
      </c>
    </row>
    <row r="656" ht="22.5" spans="1:10">
      <c r="A656" s="168"/>
      <c r="B656" s="167"/>
      <c r="C656" s="167" t="s">
        <v>607</v>
      </c>
      <c r="D656" s="167" t="s">
        <v>615</v>
      </c>
      <c r="E656" s="167" t="s">
        <v>1893</v>
      </c>
      <c r="F656" s="167" t="s">
        <v>617</v>
      </c>
      <c r="G656" s="167" t="s">
        <v>670</v>
      </c>
      <c r="H656" s="167" t="s">
        <v>619</v>
      </c>
      <c r="I656" s="167" t="s">
        <v>613</v>
      </c>
      <c r="J656" s="167" t="s">
        <v>1894</v>
      </c>
    </row>
    <row r="657" spans="1:10">
      <c r="A657" s="168"/>
      <c r="B657" s="167"/>
      <c r="C657" s="167" t="s">
        <v>607</v>
      </c>
      <c r="D657" s="167" t="s">
        <v>628</v>
      </c>
      <c r="E657" s="167" t="s">
        <v>629</v>
      </c>
      <c r="F657" s="167" t="s">
        <v>610</v>
      </c>
      <c r="G657" s="167" t="s">
        <v>1895</v>
      </c>
      <c r="H657" s="167" t="s">
        <v>631</v>
      </c>
      <c r="I657" s="167" t="s">
        <v>613</v>
      </c>
      <c r="J657" s="167" t="s">
        <v>632</v>
      </c>
    </row>
    <row r="658" ht="67.5" spans="1:10">
      <c r="A658" s="168"/>
      <c r="B658" s="167"/>
      <c r="C658" s="167" t="s">
        <v>633</v>
      </c>
      <c r="D658" s="167" t="s">
        <v>634</v>
      </c>
      <c r="E658" s="167" t="s">
        <v>1896</v>
      </c>
      <c r="F658" s="167" t="s">
        <v>617</v>
      </c>
      <c r="G658" s="167" t="s">
        <v>618</v>
      </c>
      <c r="H658" s="167" t="s">
        <v>619</v>
      </c>
      <c r="I658" s="167" t="s">
        <v>613</v>
      </c>
      <c r="J658" s="167" t="s">
        <v>1790</v>
      </c>
    </row>
    <row r="659" ht="22.5" spans="1:10">
      <c r="A659" s="168"/>
      <c r="B659" s="167"/>
      <c r="C659" s="167" t="s">
        <v>637</v>
      </c>
      <c r="D659" s="167" t="s">
        <v>638</v>
      </c>
      <c r="E659" s="167" t="s">
        <v>1791</v>
      </c>
      <c r="F659" s="167" t="s">
        <v>617</v>
      </c>
      <c r="G659" s="167" t="s">
        <v>670</v>
      </c>
      <c r="H659" s="167" t="s">
        <v>619</v>
      </c>
      <c r="I659" s="167" t="s">
        <v>613</v>
      </c>
      <c r="J659" s="167" t="s">
        <v>1792</v>
      </c>
    </row>
    <row r="660" ht="22.5" spans="1:10">
      <c r="A660" s="168" t="s">
        <v>445</v>
      </c>
      <c r="B660" s="167" t="s">
        <v>1897</v>
      </c>
      <c r="C660" s="167" t="s">
        <v>607</v>
      </c>
      <c r="D660" s="167" t="s">
        <v>608</v>
      </c>
      <c r="E660" s="167" t="s">
        <v>1898</v>
      </c>
      <c r="F660" s="167" t="s">
        <v>610</v>
      </c>
      <c r="G660" s="167" t="s">
        <v>1402</v>
      </c>
      <c r="H660" s="167" t="s">
        <v>692</v>
      </c>
      <c r="I660" s="167" t="s">
        <v>613</v>
      </c>
      <c r="J660" s="167" t="s">
        <v>1899</v>
      </c>
    </row>
    <row r="661" ht="22.5" spans="1:10">
      <c r="A661" s="168"/>
      <c r="B661" s="167"/>
      <c r="C661" s="167" t="s">
        <v>607</v>
      </c>
      <c r="D661" s="167" t="s">
        <v>608</v>
      </c>
      <c r="E661" s="167" t="s">
        <v>1900</v>
      </c>
      <c r="F661" s="167" t="s">
        <v>610</v>
      </c>
      <c r="G661" s="167" t="s">
        <v>1402</v>
      </c>
      <c r="H661" s="167" t="s">
        <v>692</v>
      </c>
      <c r="I661" s="167" t="s">
        <v>613</v>
      </c>
      <c r="J661" s="167" t="s">
        <v>1899</v>
      </c>
    </row>
    <row r="662" ht="33.75" spans="1:10">
      <c r="A662" s="168"/>
      <c r="B662" s="167"/>
      <c r="C662" s="167" t="s">
        <v>607</v>
      </c>
      <c r="D662" s="167" t="s">
        <v>608</v>
      </c>
      <c r="E662" s="167" t="s">
        <v>1901</v>
      </c>
      <c r="F662" s="167" t="s">
        <v>617</v>
      </c>
      <c r="G662" s="167" t="s">
        <v>1402</v>
      </c>
      <c r="H662" s="167" t="s">
        <v>692</v>
      </c>
      <c r="I662" s="167" t="s">
        <v>613</v>
      </c>
      <c r="J662" s="167" t="s">
        <v>1902</v>
      </c>
    </row>
    <row r="663" ht="22.5" spans="1:10">
      <c r="A663" s="168"/>
      <c r="B663" s="167"/>
      <c r="C663" s="167" t="s">
        <v>607</v>
      </c>
      <c r="D663" s="167" t="s">
        <v>615</v>
      </c>
      <c r="E663" s="167" t="s">
        <v>1903</v>
      </c>
      <c r="F663" s="167" t="s">
        <v>610</v>
      </c>
      <c r="G663" s="167" t="s">
        <v>736</v>
      </c>
      <c r="H663" s="167" t="s">
        <v>619</v>
      </c>
      <c r="I663" s="167" t="s">
        <v>613</v>
      </c>
      <c r="J663" s="167" t="s">
        <v>1899</v>
      </c>
    </row>
    <row r="664" ht="22.5" spans="1:10">
      <c r="A664" s="168"/>
      <c r="B664" s="167"/>
      <c r="C664" s="167" t="s">
        <v>607</v>
      </c>
      <c r="D664" s="167" t="s">
        <v>615</v>
      </c>
      <c r="E664" s="167" t="s">
        <v>1904</v>
      </c>
      <c r="F664" s="167" t="s">
        <v>617</v>
      </c>
      <c r="G664" s="167" t="s">
        <v>670</v>
      </c>
      <c r="H664" s="167" t="s">
        <v>619</v>
      </c>
      <c r="I664" s="167" t="s">
        <v>613</v>
      </c>
      <c r="J664" s="167" t="s">
        <v>1905</v>
      </c>
    </row>
    <row r="665" ht="22.5" spans="1:10">
      <c r="A665" s="168"/>
      <c r="B665" s="167"/>
      <c r="C665" s="167" t="s">
        <v>607</v>
      </c>
      <c r="D665" s="167" t="s">
        <v>621</v>
      </c>
      <c r="E665" s="167" t="s">
        <v>1906</v>
      </c>
      <c r="F665" s="167" t="s">
        <v>610</v>
      </c>
      <c r="G665" s="167" t="s">
        <v>1028</v>
      </c>
      <c r="H665" s="167" t="s">
        <v>619</v>
      </c>
      <c r="I665" s="167" t="s">
        <v>626</v>
      </c>
      <c r="J665" s="167" t="s">
        <v>1907</v>
      </c>
    </row>
    <row r="666" spans="1:10">
      <c r="A666" s="168"/>
      <c r="B666" s="167"/>
      <c r="C666" s="167" t="s">
        <v>607</v>
      </c>
      <c r="D666" s="167" t="s">
        <v>628</v>
      </c>
      <c r="E666" s="167" t="s">
        <v>629</v>
      </c>
      <c r="F666" s="167" t="s">
        <v>610</v>
      </c>
      <c r="G666" s="167" t="s">
        <v>763</v>
      </c>
      <c r="H666" s="167" t="s">
        <v>631</v>
      </c>
      <c r="I666" s="167" t="s">
        <v>613</v>
      </c>
      <c r="J666" s="167" t="s">
        <v>632</v>
      </c>
    </row>
    <row r="667" ht="22.5" spans="1:10">
      <c r="A667" s="168"/>
      <c r="B667" s="167"/>
      <c r="C667" s="167" t="s">
        <v>633</v>
      </c>
      <c r="D667" s="167" t="s">
        <v>634</v>
      </c>
      <c r="E667" s="167" t="s">
        <v>1908</v>
      </c>
      <c r="F667" s="167" t="s">
        <v>610</v>
      </c>
      <c r="G667" s="167" t="s">
        <v>736</v>
      </c>
      <c r="H667" s="167" t="s">
        <v>619</v>
      </c>
      <c r="I667" s="167" t="s">
        <v>613</v>
      </c>
      <c r="J667" s="167" t="s">
        <v>1909</v>
      </c>
    </row>
    <row r="668" ht="22.5" spans="1:10">
      <c r="A668" s="168"/>
      <c r="B668" s="167"/>
      <c r="C668" s="167" t="s">
        <v>633</v>
      </c>
      <c r="D668" s="167" t="s">
        <v>634</v>
      </c>
      <c r="E668" s="167" t="s">
        <v>1910</v>
      </c>
      <c r="F668" s="167" t="s">
        <v>617</v>
      </c>
      <c r="G668" s="167" t="s">
        <v>670</v>
      </c>
      <c r="H668" s="167" t="s">
        <v>619</v>
      </c>
      <c r="I668" s="167" t="s">
        <v>613</v>
      </c>
      <c r="J668" s="167" t="s">
        <v>1911</v>
      </c>
    </row>
    <row r="669" ht="22.5" spans="1:10">
      <c r="A669" s="168"/>
      <c r="B669" s="167"/>
      <c r="C669" s="167" t="s">
        <v>633</v>
      </c>
      <c r="D669" s="167" t="s">
        <v>724</v>
      </c>
      <c r="E669" s="167" t="s">
        <v>1291</v>
      </c>
      <c r="F669" s="167" t="s">
        <v>610</v>
      </c>
      <c r="G669" s="167" t="s">
        <v>670</v>
      </c>
      <c r="H669" s="167" t="s">
        <v>619</v>
      </c>
      <c r="I669" s="167" t="s">
        <v>613</v>
      </c>
      <c r="J669" s="167" t="s">
        <v>1292</v>
      </c>
    </row>
    <row r="670" ht="22.5" spans="1:10">
      <c r="A670" s="168"/>
      <c r="B670" s="167"/>
      <c r="C670" s="167" t="s">
        <v>633</v>
      </c>
      <c r="D670" s="167" t="s">
        <v>724</v>
      </c>
      <c r="E670" s="167" t="s">
        <v>1912</v>
      </c>
      <c r="F670" s="167" t="s">
        <v>610</v>
      </c>
      <c r="G670" s="167" t="s">
        <v>670</v>
      </c>
      <c r="H670" s="167" t="s">
        <v>619</v>
      </c>
      <c r="I670" s="167" t="s">
        <v>613</v>
      </c>
      <c r="J670" s="167" t="s">
        <v>1913</v>
      </c>
    </row>
    <row r="671" spans="1:10">
      <c r="A671" s="168"/>
      <c r="B671" s="167"/>
      <c r="C671" s="167" t="s">
        <v>637</v>
      </c>
      <c r="D671" s="167" t="s">
        <v>638</v>
      </c>
      <c r="E671" s="167" t="s">
        <v>1293</v>
      </c>
      <c r="F671" s="167" t="s">
        <v>610</v>
      </c>
      <c r="G671" s="167" t="s">
        <v>670</v>
      </c>
      <c r="H671" s="167" t="s">
        <v>619</v>
      </c>
      <c r="I671" s="167" t="s">
        <v>613</v>
      </c>
      <c r="J671" s="167" t="s">
        <v>1294</v>
      </c>
    </row>
    <row r="672" spans="1:10">
      <c r="A672" s="168"/>
      <c r="B672" s="167"/>
      <c r="C672" s="167" t="s">
        <v>637</v>
      </c>
      <c r="D672" s="167" t="s">
        <v>638</v>
      </c>
      <c r="E672" s="167" t="s">
        <v>792</v>
      </c>
      <c r="F672" s="167" t="s">
        <v>610</v>
      </c>
      <c r="G672" s="167" t="s">
        <v>670</v>
      </c>
      <c r="H672" s="167" t="s">
        <v>619</v>
      </c>
      <c r="I672" s="167" t="s">
        <v>613</v>
      </c>
      <c r="J672" s="167" t="s">
        <v>1209</v>
      </c>
    </row>
    <row r="673" ht="33.75" spans="1:10">
      <c r="A673" s="168" t="s">
        <v>447</v>
      </c>
      <c r="B673" s="167" t="s">
        <v>1914</v>
      </c>
      <c r="C673" s="167" t="s">
        <v>607</v>
      </c>
      <c r="D673" s="167" t="s">
        <v>608</v>
      </c>
      <c r="E673" s="167" t="s">
        <v>1915</v>
      </c>
      <c r="F673" s="167" t="s">
        <v>610</v>
      </c>
      <c r="G673" s="167" t="s">
        <v>96</v>
      </c>
      <c r="H673" s="167" t="s">
        <v>692</v>
      </c>
      <c r="I673" s="167" t="s">
        <v>613</v>
      </c>
      <c r="J673" s="167" t="s">
        <v>1916</v>
      </c>
    </row>
    <row r="674" spans="1:10">
      <c r="A674" s="168"/>
      <c r="B674" s="167"/>
      <c r="C674" s="167" t="s">
        <v>607</v>
      </c>
      <c r="D674" s="167" t="s">
        <v>608</v>
      </c>
      <c r="E674" s="167" t="s">
        <v>1917</v>
      </c>
      <c r="F674" s="167" t="s">
        <v>610</v>
      </c>
      <c r="G674" s="167" t="s">
        <v>96</v>
      </c>
      <c r="H674" s="167" t="s">
        <v>692</v>
      </c>
      <c r="I674" s="167" t="s">
        <v>613</v>
      </c>
      <c r="J674" s="167" t="s">
        <v>1918</v>
      </c>
    </row>
    <row r="675" ht="22.5" spans="1:10">
      <c r="A675" s="168"/>
      <c r="B675" s="167"/>
      <c r="C675" s="167" t="s">
        <v>607</v>
      </c>
      <c r="D675" s="167" t="s">
        <v>608</v>
      </c>
      <c r="E675" s="167" t="s">
        <v>1919</v>
      </c>
      <c r="F675" s="167" t="s">
        <v>610</v>
      </c>
      <c r="G675" s="167" t="s">
        <v>1402</v>
      </c>
      <c r="H675" s="167" t="s">
        <v>692</v>
      </c>
      <c r="I675" s="167" t="s">
        <v>613</v>
      </c>
      <c r="J675" s="167" t="s">
        <v>1920</v>
      </c>
    </row>
    <row r="676" ht="45" spans="1:10">
      <c r="A676" s="168"/>
      <c r="B676" s="167"/>
      <c r="C676" s="167" t="s">
        <v>607</v>
      </c>
      <c r="D676" s="167" t="s">
        <v>608</v>
      </c>
      <c r="E676" s="167" t="s">
        <v>1044</v>
      </c>
      <c r="F676" s="167" t="s">
        <v>610</v>
      </c>
      <c r="G676" s="167" t="s">
        <v>96</v>
      </c>
      <c r="H676" s="167" t="s">
        <v>692</v>
      </c>
      <c r="I676" s="167" t="s">
        <v>613</v>
      </c>
      <c r="J676" s="167" t="s">
        <v>1921</v>
      </c>
    </row>
    <row r="677" ht="22.5" spans="1:10">
      <c r="A677" s="168"/>
      <c r="B677" s="167"/>
      <c r="C677" s="167" t="s">
        <v>607</v>
      </c>
      <c r="D677" s="167" t="s">
        <v>608</v>
      </c>
      <c r="E677" s="167" t="s">
        <v>1922</v>
      </c>
      <c r="F677" s="167" t="s">
        <v>610</v>
      </c>
      <c r="G677" s="167" t="s">
        <v>96</v>
      </c>
      <c r="H677" s="167" t="s">
        <v>692</v>
      </c>
      <c r="I677" s="167" t="s">
        <v>613</v>
      </c>
      <c r="J677" s="167" t="s">
        <v>1923</v>
      </c>
    </row>
    <row r="678" ht="22.5" spans="1:10">
      <c r="A678" s="168"/>
      <c r="B678" s="167"/>
      <c r="C678" s="167" t="s">
        <v>607</v>
      </c>
      <c r="D678" s="167" t="s">
        <v>615</v>
      </c>
      <c r="E678" s="167" t="s">
        <v>1924</v>
      </c>
      <c r="F678" s="167" t="s">
        <v>617</v>
      </c>
      <c r="G678" s="167" t="s">
        <v>618</v>
      </c>
      <c r="H678" s="167" t="s">
        <v>619</v>
      </c>
      <c r="I678" s="167" t="s">
        <v>613</v>
      </c>
      <c r="J678" s="167" t="s">
        <v>1925</v>
      </c>
    </row>
    <row r="679" ht="22.5" spans="1:10">
      <c r="A679" s="168"/>
      <c r="B679" s="167"/>
      <c r="C679" s="167" t="s">
        <v>607</v>
      </c>
      <c r="D679" s="167" t="s">
        <v>615</v>
      </c>
      <c r="E679" s="167" t="s">
        <v>1926</v>
      </c>
      <c r="F679" s="167" t="s">
        <v>617</v>
      </c>
      <c r="G679" s="167" t="s">
        <v>618</v>
      </c>
      <c r="H679" s="167" t="s">
        <v>619</v>
      </c>
      <c r="I679" s="167" t="s">
        <v>613</v>
      </c>
      <c r="J679" s="167" t="s">
        <v>1927</v>
      </c>
    </row>
    <row r="680" spans="1:10">
      <c r="A680" s="168"/>
      <c r="B680" s="167"/>
      <c r="C680" s="167" t="s">
        <v>607</v>
      </c>
      <c r="D680" s="167" t="s">
        <v>615</v>
      </c>
      <c r="E680" s="167" t="s">
        <v>1928</v>
      </c>
      <c r="F680" s="167" t="s">
        <v>617</v>
      </c>
      <c r="G680" s="167" t="s">
        <v>618</v>
      </c>
      <c r="H680" s="167" t="s">
        <v>619</v>
      </c>
      <c r="I680" s="167" t="s">
        <v>613</v>
      </c>
      <c r="J680" s="167" t="s">
        <v>1929</v>
      </c>
    </row>
    <row r="681" ht="22.5" spans="1:10">
      <c r="A681" s="168"/>
      <c r="B681" s="167"/>
      <c r="C681" s="167" t="s">
        <v>607</v>
      </c>
      <c r="D681" s="167" t="s">
        <v>615</v>
      </c>
      <c r="E681" s="167" t="s">
        <v>1930</v>
      </c>
      <c r="F681" s="167" t="s">
        <v>617</v>
      </c>
      <c r="G681" s="167" t="s">
        <v>670</v>
      </c>
      <c r="H681" s="167" t="s">
        <v>619</v>
      </c>
      <c r="I681" s="167" t="s">
        <v>613</v>
      </c>
      <c r="J681" s="167" t="s">
        <v>1931</v>
      </c>
    </row>
    <row r="682" ht="22.5" spans="1:10">
      <c r="A682" s="168"/>
      <c r="B682" s="167"/>
      <c r="C682" s="167" t="s">
        <v>607</v>
      </c>
      <c r="D682" s="167" t="s">
        <v>621</v>
      </c>
      <c r="E682" s="167" t="s">
        <v>1875</v>
      </c>
      <c r="F682" s="167" t="s">
        <v>623</v>
      </c>
      <c r="G682" s="167" t="s">
        <v>94</v>
      </c>
      <c r="H682" s="167" t="s">
        <v>664</v>
      </c>
      <c r="I682" s="167" t="s">
        <v>626</v>
      </c>
      <c r="J682" s="167" t="s">
        <v>1877</v>
      </c>
    </row>
    <row r="683" ht="22.5" spans="1:10">
      <c r="A683" s="168"/>
      <c r="B683" s="167"/>
      <c r="C683" s="167" t="s">
        <v>607</v>
      </c>
      <c r="D683" s="167" t="s">
        <v>621</v>
      </c>
      <c r="E683" s="167" t="s">
        <v>1932</v>
      </c>
      <c r="F683" s="167" t="s">
        <v>610</v>
      </c>
      <c r="G683" s="167" t="s">
        <v>674</v>
      </c>
      <c r="H683" s="167" t="s">
        <v>679</v>
      </c>
      <c r="I683" s="167" t="s">
        <v>626</v>
      </c>
      <c r="J683" s="167" t="s">
        <v>1880</v>
      </c>
    </row>
    <row r="684" ht="45" spans="1:10">
      <c r="A684" s="168"/>
      <c r="B684" s="167"/>
      <c r="C684" s="167" t="s">
        <v>607</v>
      </c>
      <c r="D684" s="167" t="s">
        <v>628</v>
      </c>
      <c r="E684" s="167" t="s">
        <v>629</v>
      </c>
      <c r="F684" s="167" t="s">
        <v>610</v>
      </c>
      <c r="G684" s="167" t="s">
        <v>1933</v>
      </c>
      <c r="H684" s="167" t="s">
        <v>631</v>
      </c>
      <c r="I684" s="167" t="s">
        <v>613</v>
      </c>
      <c r="J684" s="167" t="s">
        <v>1934</v>
      </c>
    </row>
    <row r="685" ht="22.5" spans="1:10">
      <c r="A685" s="168"/>
      <c r="B685" s="167"/>
      <c r="C685" s="167" t="s">
        <v>633</v>
      </c>
      <c r="D685" s="167" t="s">
        <v>1468</v>
      </c>
      <c r="E685" s="167" t="s">
        <v>1935</v>
      </c>
      <c r="F685" s="167" t="s">
        <v>617</v>
      </c>
      <c r="G685" s="167" t="s">
        <v>618</v>
      </c>
      <c r="H685" s="167" t="s">
        <v>619</v>
      </c>
      <c r="I685" s="167" t="s">
        <v>613</v>
      </c>
      <c r="J685" s="167" t="s">
        <v>1936</v>
      </c>
    </row>
    <row r="686" ht="22.5" spans="1:10">
      <c r="A686" s="168"/>
      <c r="B686" s="167"/>
      <c r="C686" s="167" t="s">
        <v>633</v>
      </c>
      <c r="D686" s="167" t="s">
        <v>634</v>
      </c>
      <c r="E686" s="167" t="s">
        <v>1937</v>
      </c>
      <c r="F686" s="167" t="s">
        <v>617</v>
      </c>
      <c r="G686" s="167" t="s">
        <v>618</v>
      </c>
      <c r="H686" s="167" t="s">
        <v>619</v>
      </c>
      <c r="I686" s="167" t="s">
        <v>613</v>
      </c>
      <c r="J686" s="167" t="s">
        <v>1938</v>
      </c>
    </row>
    <row r="687" ht="22.5" spans="1:10">
      <c r="A687" s="168"/>
      <c r="B687" s="167"/>
      <c r="C687" s="167" t="s">
        <v>633</v>
      </c>
      <c r="D687" s="167" t="s">
        <v>634</v>
      </c>
      <c r="E687" s="167" t="s">
        <v>1939</v>
      </c>
      <c r="F687" s="167" t="s">
        <v>617</v>
      </c>
      <c r="G687" s="167" t="s">
        <v>670</v>
      </c>
      <c r="H687" s="167" t="s">
        <v>619</v>
      </c>
      <c r="I687" s="167" t="s">
        <v>613</v>
      </c>
      <c r="J687" s="167" t="s">
        <v>1940</v>
      </c>
    </row>
    <row r="688" ht="33.75" spans="1:10">
      <c r="A688" s="168"/>
      <c r="B688" s="167"/>
      <c r="C688" s="167" t="s">
        <v>633</v>
      </c>
      <c r="D688" s="167" t="s">
        <v>724</v>
      </c>
      <c r="E688" s="167" t="s">
        <v>1941</v>
      </c>
      <c r="F688" s="167" t="s">
        <v>617</v>
      </c>
      <c r="G688" s="167" t="s">
        <v>670</v>
      </c>
      <c r="H688" s="167" t="s">
        <v>619</v>
      </c>
      <c r="I688" s="167" t="s">
        <v>613</v>
      </c>
      <c r="J688" s="167" t="s">
        <v>1942</v>
      </c>
    </row>
    <row r="689" ht="22.5" spans="1:10">
      <c r="A689" s="168"/>
      <c r="B689" s="167"/>
      <c r="C689" s="167" t="s">
        <v>633</v>
      </c>
      <c r="D689" s="167" t="s">
        <v>724</v>
      </c>
      <c r="E689" s="167" t="s">
        <v>1943</v>
      </c>
      <c r="F689" s="167" t="s">
        <v>617</v>
      </c>
      <c r="G689" s="167" t="s">
        <v>618</v>
      </c>
      <c r="H689" s="167" t="s">
        <v>619</v>
      </c>
      <c r="I689" s="167" t="s">
        <v>613</v>
      </c>
      <c r="J689" s="167" t="s">
        <v>1944</v>
      </c>
    </row>
    <row r="690" ht="22.5" spans="1:10">
      <c r="A690" s="168"/>
      <c r="B690" s="167"/>
      <c r="C690" s="167" t="s">
        <v>633</v>
      </c>
      <c r="D690" s="167" t="s">
        <v>724</v>
      </c>
      <c r="E690" s="167" t="s">
        <v>1945</v>
      </c>
      <c r="F690" s="167" t="s">
        <v>617</v>
      </c>
      <c r="G690" s="167" t="s">
        <v>670</v>
      </c>
      <c r="H690" s="167" t="s">
        <v>619</v>
      </c>
      <c r="I690" s="167" t="s">
        <v>613</v>
      </c>
      <c r="J690" s="167" t="s">
        <v>1946</v>
      </c>
    </row>
    <row r="691" ht="22.5" spans="1:10">
      <c r="A691" s="168"/>
      <c r="B691" s="167"/>
      <c r="C691" s="167" t="s">
        <v>637</v>
      </c>
      <c r="D691" s="167" t="s">
        <v>638</v>
      </c>
      <c r="E691" s="167" t="s">
        <v>1947</v>
      </c>
      <c r="F691" s="167" t="s">
        <v>617</v>
      </c>
      <c r="G691" s="167" t="s">
        <v>670</v>
      </c>
      <c r="H691" s="167" t="s">
        <v>619</v>
      </c>
      <c r="I691" s="167" t="s">
        <v>613</v>
      </c>
      <c r="J691" s="167" t="s">
        <v>1948</v>
      </c>
    </row>
    <row r="692" ht="22.5" spans="1:10">
      <c r="A692" s="168"/>
      <c r="B692" s="167"/>
      <c r="C692" s="167" t="s">
        <v>637</v>
      </c>
      <c r="D692" s="167" t="s">
        <v>638</v>
      </c>
      <c r="E692" s="167" t="s">
        <v>792</v>
      </c>
      <c r="F692" s="167" t="s">
        <v>617</v>
      </c>
      <c r="G692" s="167" t="s">
        <v>670</v>
      </c>
      <c r="H692" s="167" t="s">
        <v>619</v>
      </c>
      <c r="I692" s="167" t="s">
        <v>613</v>
      </c>
      <c r="J692" s="167" t="s">
        <v>1949</v>
      </c>
    </row>
    <row r="693" ht="22.5" spans="1:10">
      <c r="A693" s="168" t="s">
        <v>493</v>
      </c>
      <c r="B693" s="167" t="s">
        <v>1950</v>
      </c>
      <c r="C693" s="167" t="s">
        <v>607</v>
      </c>
      <c r="D693" s="167" t="s">
        <v>608</v>
      </c>
      <c r="E693" s="167" t="s">
        <v>1951</v>
      </c>
      <c r="F693" s="167" t="s">
        <v>610</v>
      </c>
      <c r="G693" s="167" t="s">
        <v>88</v>
      </c>
      <c r="H693" s="167" t="s">
        <v>643</v>
      </c>
      <c r="I693" s="167" t="s">
        <v>613</v>
      </c>
      <c r="J693" s="167" t="s">
        <v>1952</v>
      </c>
    </row>
    <row r="694" ht="33.75" spans="1:10">
      <c r="A694" s="168"/>
      <c r="B694" s="167"/>
      <c r="C694" s="167" t="s">
        <v>607</v>
      </c>
      <c r="D694" s="167" t="s">
        <v>615</v>
      </c>
      <c r="E694" s="167" t="s">
        <v>1953</v>
      </c>
      <c r="F694" s="167" t="s">
        <v>617</v>
      </c>
      <c r="G694" s="167" t="s">
        <v>618</v>
      </c>
      <c r="H694" s="167" t="s">
        <v>619</v>
      </c>
      <c r="I694" s="167" t="s">
        <v>613</v>
      </c>
      <c r="J694" s="167" t="s">
        <v>1954</v>
      </c>
    </row>
    <row r="695" ht="33.75" spans="1:10">
      <c r="A695" s="168"/>
      <c r="B695" s="167"/>
      <c r="C695" s="167" t="s">
        <v>607</v>
      </c>
      <c r="D695" s="167" t="s">
        <v>621</v>
      </c>
      <c r="E695" s="167" t="s">
        <v>1955</v>
      </c>
      <c r="F695" s="167" t="s">
        <v>610</v>
      </c>
      <c r="G695" s="167" t="s">
        <v>674</v>
      </c>
      <c r="H695" s="167" t="s">
        <v>679</v>
      </c>
      <c r="I695" s="167" t="s">
        <v>613</v>
      </c>
      <c r="J695" s="167" t="s">
        <v>1956</v>
      </c>
    </row>
    <row r="696" ht="45" spans="1:10">
      <c r="A696" s="168"/>
      <c r="B696" s="167"/>
      <c r="C696" s="167" t="s">
        <v>607</v>
      </c>
      <c r="D696" s="167" t="s">
        <v>628</v>
      </c>
      <c r="E696" s="167" t="s">
        <v>629</v>
      </c>
      <c r="F696" s="167" t="s">
        <v>610</v>
      </c>
      <c r="G696" s="167" t="s">
        <v>702</v>
      </c>
      <c r="H696" s="167" t="s">
        <v>631</v>
      </c>
      <c r="I696" s="167" t="s">
        <v>613</v>
      </c>
      <c r="J696" s="167" t="s">
        <v>1957</v>
      </c>
    </row>
    <row r="697" ht="22.5" spans="1:10">
      <c r="A697" s="168"/>
      <c r="B697" s="167"/>
      <c r="C697" s="167" t="s">
        <v>633</v>
      </c>
      <c r="D697" s="167" t="s">
        <v>634</v>
      </c>
      <c r="E697" s="167" t="s">
        <v>1958</v>
      </c>
      <c r="F697" s="167" t="s">
        <v>617</v>
      </c>
      <c r="G697" s="167" t="s">
        <v>704</v>
      </c>
      <c r="H697" s="167" t="s">
        <v>619</v>
      </c>
      <c r="I697" s="167" t="s">
        <v>613</v>
      </c>
      <c r="J697" s="167" t="s">
        <v>1959</v>
      </c>
    </row>
    <row r="698" ht="45" spans="1:10">
      <c r="A698" s="168"/>
      <c r="B698" s="167"/>
      <c r="C698" s="167" t="s">
        <v>633</v>
      </c>
      <c r="D698" s="167" t="s">
        <v>724</v>
      </c>
      <c r="E698" s="167" t="s">
        <v>1960</v>
      </c>
      <c r="F698" s="167" t="s">
        <v>617</v>
      </c>
      <c r="G698" s="167" t="s">
        <v>618</v>
      </c>
      <c r="H698" s="167" t="s">
        <v>619</v>
      </c>
      <c r="I698" s="167" t="s">
        <v>613</v>
      </c>
      <c r="J698" s="167" t="s">
        <v>1961</v>
      </c>
    </row>
    <row r="699" spans="1:10">
      <c r="A699" s="168"/>
      <c r="B699" s="167"/>
      <c r="C699" s="167" t="s">
        <v>637</v>
      </c>
      <c r="D699" s="167" t="s">
        <v>638</v>
      </c>
      <c r="E699" s="167" t="s">
        <v>1947</v>
      </c>
      <c r="F699" s="167" t="s">
        <v>617</v>
      </c>
      <c r="G699" s="167" t="s">
        <v>618</v>
      </c>
      <c r="H699" s="167" t="s">
        <v>619</v>
      </c>
      <c r="I699" s="167" t="s">
        <v>613</v>
      </c>
      <c r="J699" s="167" t="s">
        <v>1962</v>
      </c>
    </row>
    <row r="700" ht="22.5" spans="1:10">
      <c r="A700" s="168" t="s">
        <v>453</v>
      </c>
      <c r="B700" s="167" t="s">
        <v>1963</v>
      </c>
      <c r="C700" s="167" t="s">
        <v>607</v>
      </c>
      <c r="D700" s="167" t="s">
        <v>608</v>
      </c>
      <c r="E700" s="167" t="s">
        <v>1964</v>
      </c>
      <c r="F700" s="167" t="s">
        <v>610</v>
      </c>
      <c r="G700" s="167" t="s">
        <v>674</v>
      </c>
      <c r="H700" s="167" t="s">
        <v>692</v>
      </c>
      <c r="I700" s="167" t="s">
        <v>613</v>
      </c>
      <c r="J700" s="167" t="s">
        <v>1965</v>
      </c>
    </row>
    <row r="701" ht="22.5" spans="1:10">
      <c r="A701" s="168"/>
      <c r="B701" s="167"/>
      <c r="C701" s="167" t="s">
        <v>607</v>
      </c>
      <c r="D701" s="167" t="s">
        <v>608</v>
      </c>
      <c r="E701" s="167" t="s">
        <v>1966</v>
      </c>
      <c r="F701" s="167" t="s">
        <v>610</v>
      </c>
      <c r="G701" s="167" t="s">
        <v>674</v>
      </c>
      <c r="H701" s="167" t="s">
        <v>692</v>
      </c>
      <c r="I701" s="167" t="s">
        <v>613</v>
      </c>
      <c r="J701" s="167" t="s">
        <v>1967</v>
      </c>
    </row>
    <row r="702" ht="22.5" spans="1:10">
      <c r="A702" s="168"/>
      <c r="B702" s="167"/>
      <c r="C702" s="167" t="s">
        <v>607</v>
      </c>
      <c r="D702" s="167" t="s">
        <v>608</v>
      </c>
      <c r="E702" s="167" t="s">
        <v>1968</v>
      </c>
      <c r="F702" s="167" t="s">
        <v>610</v>
      </c>
      <c r="G702" s="167" t="s">
        <v>84</v>
      </c>
      <c r="H702" s="167" t="s">
        <v>643</v>
      </c>
      <c r="I702" s="167" t="s">
        <v>613</v>
      </c>
      <c r="J702" s="167" t="s">
        <v>1969</v>
      </c>
    </row>
    <row r="703" ht="22.5" spans="1:10">
      <c r="A703" s="168"/>
      <c r="B703" s="167"/>
      <c r="C703" s="167" t="s">
        <v>607</v>
      </c>
      <c r="D703" s="167" t="s">
        <v>608</v>
      </c>
      <c r="E703" s="167" t="s">
        <v>1970</v>
      </c>
      <c r="F703" s="167" t="s">
        <v>610</v>
      </c>
      <c r="G703" s="167" t="s">
        <v>84</v>
      </c>
      <c r="H703" s="167" t="s">
        <v>643</v>
      </c>
      <c r="I703" s="167" t="s">
        <v>613</v>
      </c>
      <c r="J703" s="167" t="s">
        <v>1971</v>
      </c>
    </row>
    <row r="704" spans="1:10">
      <c r="A704" s="168"/>
      <c r="B704" s="167"/>
      <c r="C704" s="167" t="s">
        <v>607</v>
      </c>
      <c r="D704" s="167" t="s">
        <v>608</v>
      </c>
      <c r="E704" s="167" t="s">
        <v>1972</v>
      </c>
      <c r="F704" s="167" t="s">
        <v>610</v>
      </c>
      <c r="G704" s="167" t="s">
        <v>674</v>
      </c>
      <c r="H704" s="167" t="s">
        <v>1973</v>
      </c>
      <c r="I704" s="167" t="s">
        <v>613</v>
      </c>
      <c r="J704" s="167" t="s">
        <v>1974</v>
      </c>
    </row>
    <row r="705" ht="22.5" spans="1:10">
      <c r="A705" s="168"/>
      <c r="B705" s="167"/>
      <c r="C705" s="167" t="s">
        <v>607</v>
      </c>
      <c r="D705" s="167" t="s">
        <v>615</v>
      </c>
      <c r="E705" s="167" t="s">
        <v>1975</v>
      </c>
      <c r="F705" s="167" t="s">
        <v>617</v>
      </c>
      <c r="G705" s="167" t="s">
        <v>618</v>
      </c>
      <c r="H705" s="167" t="s">
        <v>619</v>
      </c>
      <c r="I705" s="167" t="s">
        <v>613</v>
      </c>
      <c r="J705" s="167" t="s">
        <v>1976</v>
      </c>
    </row>
    <row r="706" ht="22.5" spans="1:10">
      <c r="A706" s="168"/>
      <c r="B706" s="167"/>
      <c r="C706" s="167" t="s">
        <v>607</v>
      </c>
      <c r="D706" s="167" t="s">
        <v>615</v>
      </c>
      <c r="E706" s="167" t="s">
        <v>1977</v>
      </c>
      <c r="F706" s="167" t="s">
        <v>617</v>
      </c>
      <c r="G706" s="167" t="s">
        <v>618</v>
      </c>
      <c r="H706" s="167" t="s">
        <v>619</v>
      </c>
      <c r="I706" s="167" t="s">
        <v>613</v>
      </c>
      <c r="J706" s="167" t="s">
        <v>1978</v>
      </c>
    </row>
    <row r="707" ht="22.5" spans="1:10">
      <c r="A707" s="168"/>
      <c r="B707" s="167"/>
      <c r="C707" s="167" t="s">
        <v>607</v>
      </c>
      <c r="D707" s="167" t="s">
        <v>615</v>
      </c>
      <c r="E707" s="167" t="s">
        <v>1979</v>
      </c>
      <c r="F707" s="167" t="s">
        <v>617</v>
      </c>
      <c r="G707" s="167" t="s">
        <v>618</v>
      </c>
      <c r="H707" s="167" t="s">
        <v>619</v>
      </c>
      <c r="I707" s="167" t="s">
        <v>613</v>
      </c>
      <c r="J707" s="167" t="s">
        <v>1980</v>
      </c>
    </row>
    <row r="708" ht="45" spans="1:10">
      <c r="A708" s="168"/>
      <c r="B708" s="167"/>
      <c r="C708" s="167" t="s">
        <v>607</v>
      </c>
      <c r="D708" s="167" t="s">
        <v>621</v>
      </c>
      <c r="E708" s="167" t="s">
        <v>1981</v>
      </c>
      <c r="F708" s="167" t="s">
        <v>623</v>
      </c>
      <c r="G708" s="167" t="s">
        <v>1982</v>
      </c>
      <c r="H708" s="167" t="s">
        <v>679</v>
      </c>
      <c r="I708" s="167" t="s">
        <v>613</v>
      </c>
      <c r="J708" s="167" t="s">
        <v>1983</v>
      </c>
    </row>
    <row r="709" ht="22.5" spans="1:10">
      <c r="A709" s="168"/>
      <c r="B709" s="167"/>
      <c r="C709" s="167" t="s">
        <v>607</v>
      </c>
      <c r="D709" s="167" t="s">
        <v>621</v>
      </c>
      <c r="E709" s="167" t="s">
        <v>1984</v>
      </c>
      <c r="F709" s="167" t="s">
        <v>623</v>
      </c>
      <c r="G709" s="167" t="s">
        <v>674</v>
      </c>
      <c r="H709" s="167" t="s">
        <v>679</v>
      </c>
      <c r="I709" s="167" t="s">
        <v>626</v>
      </c>
      <c r="J709" s="167" t="s">
        <v>1985</v>
      </c>
    </row>
    <row r="710" ht="22.5" spans="1:10">
      <c r="A710" s="168"/>
      <c r="B710" s="167"/>
      <c r="C710" s="167" t="s">
        <v>607</v>
      </c>
      <c r="D710" s="167" t="s">
        <v>621</v>
      </c>
      <c r="E710" s="167" t="s">
        <v>1986</v>
      </c>
      <c r="F710" s="167" t="s">
        <v>623</v>
      </c>
      <c r="G710" s="167" t="s">
        <v>674</v>
      </c>
      <c r="H710" s="167" t="s">
        <v>679</v>
      </c>
      <c r="I710" s="167" t="s">
        <v>626</v>
      </c>
      <c r="J710" s="167" t="s">
        <v>1987</v>
      </c>
    </row>
    <row r="711" spans="1:10">
      <c r="A711" s="168"/>
      <c r="B711" s="167"/>
      <c r="C711" s="167" t="s">
        <v>607</v>
      </c>
      <c r="D711" s="167" t="s">
        <v>628</v>
      </c>
      <c r="E711" s="167" t="s">
        <v>629</v>
      </c>
      <c r="F711" s="167" t="s">
        <v>610</v>
      </c>
      <c r="G711" s="167" t="s">
        <v>1988</v>
      </c>
      <c r="H711" s="167" t="s">
        <v>631</v>
      </c>
      <c r="I711" s="167" t="s">
        <v>613</v>
      </c>
      <c r="J711" s="167" t="s">
        <v>682</v>
      </c>
    </row>
    <row r="712" ht="22.5" spans="1:10">
      <c r="A712" s="168"/>
      <c r="B712" s="167"/>
      <c r="C712" s="167" t="s">
        <v>633</v>
      </c>
      <c r="D712" s="167" t="s">
        <v>634</v>
      </c>
      <c r="E712" s="167" t="s">
        <v>1989</v>
      </c>
      <c r="F712" s="167" t="s">
        <v>617</v>
      </c>
      <c r="G712" s="167" t="s">
        <v>670</v>
      </c>
      <c r="H712" s="167" t="s">
        <v>619</v>
      </c>
      <c r="I712" s="167" t="s">
        <v>626</v>
      </c>
      <c r="J712" s="167" t="s">
        <v>1990</v>
      </c>
    </row>
    <row r="713" ht="45" spans="1:10">
      <c r="A713" s="168"/>
      <c r="B713" s="167"/>
      <c r="C713" s="167" t="s">
        <v>633</v>
      </c>
      <c r="D713" s="167" t="s">
        <v>634</v>
      </c>
      <c r="E713" s="167" t="s">
        <v>1991</v>
      </c>
      <c r="F713" s="167" t="s">
        <v>617</v>
      </c>
      <c r="G713" s="167" t="s">
        <v>670</v>
      </c>
      <c r="H713" s="167" t="s">
        <v>619</v>
      </c>
      <c r="I713" s="167" t="s">
        <v>626</v>
      </c>
      <c r="J713" s="167" t="s">
        <v>1992</v>
      </c>
    </row>
    <row r="714" ht="33.75" spans="1:10">
      <c r="A714" s="168"/>
      <c r="B714" s="167"/>
      <c r="C714" s="167" t="s">
        <v>633</v>
      </c>
      <c r="D714" s="167" t="s">
        <v>724</v>
      </c>
      <c r="E714" s="167" t="s">
        <v>1993</v>
      </c>
      <c r="F714" s="167" t="s">
        <v>617</v>
      </c>
      <c r="G714" s="167" t="s">
        <v>670</v>
      </c>
      <c r="H714" s="167" t="s">
        <v>619</v>
      </c>
      <c r="I714" s="167" t="s">
        <v>626</v>
      </c>
      <c r="J714" s="167" t="s">
        <v>1994</v>
      </c>
    </row>
    <row r="715" ht="22.5" spans="1:10">
      <c r="A715" s="168"/>
      <c r="B715" s="167"/>
      <c r="C715" s="167" t="s">
        <v>633</v>
      </c>
      <c r="D715" s="167" t="s">
        <v>724</v>
      </c>
      <c r="E715" s="167" t="s">
        <v>1995</v>
      </c>
      <c r="F715" s="167" t="s">
        <v>617</v>
      </c>
      <c r="G715" s="167" t="s">
        <v>670</v>
      </c>
      <c r="H715" s="167" t="s">
        <v>619</v>
      </c>
      <c r="I715" s="167" t="s">
        <v>626</v>
      </c>
      <c r="J715" s="167" t="s">
        <v>1996</v>
      </c>
    </row>
    <row r="716" ht="22.5" spans="1:10">
      <c r="A716" s="168"/>
      <c r="B716" s="167"/>
      <c r="C716" s="167" t="s">
        <v>633</v>
      </c>
      <c r="D716" s="167" t="s">
        <v>724</v>
      </c>
      <c r="E716" s="167" t="s">
        <v>1997</v>
      </c>
      <c r="F716" s="167" t="s">
        <v>617</v>
      </c>
      <c r="G716" s="167" t="s">
        <v>670</v>
      </c>
      <c r="H716" s="167" t="s">
        <v>619</v>
      </c>
      <c r="I716" s="167" t="s">
        <v>626</v>
      </c>
      <c r="J716" s="167" t="s">
        <v>1998</v>
      </c>
    </row>
    <row r="717" ht="22.5" spans="1:10">
      <c r="A717" s="168"/>
      <c r="B717" s="167"/>
      <c r="C717" s="167" t="s">
        <v>637</v>
      </c>
      <c r="D717" s="167" t="s">
        <v>638</v>
      </c>
      <c r="E717" s="167" t="s">
        <v>1999</v>
      </c>
      <c r="F717" s="167" t="s">
        <v>617</v>
      </c>
      <c r="G717" s="167" t="s">
        <v>670</v>
      </c>
      <c r="H717" s="167" t="s">
        <v>619</v>
      </c>
      <c r="I717" s="167" t="s">
        <v>626</v>
      </c>
      <c r="J717" s="167" t="s">
        <v>2000</v>
      </c>
    </row>
    <row r="718" ht="22.5" spans="1:10">
      <c r="A718" s="168"/>
      <c r="B718" s="167"/>
      <c r="C718" s="167" t="s">
        <v>637</v>
      </c>
      <c r="D718" s="167" t="s">
        <v>638</v>
      </c>
      <c r="E718" s="167" t="s">
        <v>2001</v>
      </c>
      <c r="F718" s="167" t="s">
        <v>617</v>
      </c>
      <c r="G718" s="167" t="s">
        <v>670</v>
      </c>
      <c r="H718" s="167" t="s">
        <v>619</v>
      </c>
      <c r="I718" s="167" t="s">
        <v>626</v>
      </c>
      <c r="J718" s="167" t="s">
        <v>2002</v>
      </c>
    </row>
    <row r="719" spans="1:10">
      <c r="A719" s="168" t="s">
        <v>491</v>
      </c>
      <c r="B719" s="167" t="s">
        <v>2003</v>
      </c>
      <c r="C719" s="167" t="s">
        <v>607</v>
      </c>
      <c r="D719" s="167" t="s">
        <v>608</v>
      </c>
      <c r="E719" s="167" t="s">
        <v>2004</v>
      </c>
      <c r="F719" s="167" t="s">
        <v>610</v>
      </c>
      <c r="G719" s="167" t="s">
        <v>2005</v>
      </c>
      <c r="H719" s="167" t="s">
        <v>612</v>
      </c>
      <c r="I719" s="167" t="s">
        <v>613</v>
      </c>
      <c r="J719" s="167" t="s">
        <v>2006</v>
      </c>
    </row>
    <row r="720" ht="22.5" spans="1:10">
      <c r="A720" s="168"/>
      <c r="B720" s="167"/>
      <c r="C720" s="167" t="s">
        <v>607</v>
      </c>
      <c r="D720" s="167" t="s">
        <v>615</v>
      </c>
      <c r="E720" s="167" t="s">
        <v>836</v>
      </c>
      <c r="F720" s="167" t="s">
        <v>610</v>
      </c>
      <c r="G720" s="167" t="s">
        <v>661</v>
      </c>
      <c r="H720" s="167" t="s">
        <v>619</v>
      </c>
      <c r="I720" s="167" t="s">
        <v>613</v>
      </c>
      <c r="J720" s="167" t="s">
        <v>837</v>
      </c>
    </row>
    <row r="721" ht="22.5" spans="1:10">
      <c r="A721" s="168"/>
      <c r="B721" s="167"/>
      <c r="C721" s="167" t="s">
        <v>607</v>
      </c>
      <c r="D721" s="167" t="s">
        <v>621</v>
      </c>
      <c r="E721" s="167" t="s">
        <v>838</v>
      </c>
      <c r="F721" s="167" t="s">
        <v>610</v>
      </c>
      <c r="G721" s="167" t="s">
        <v>1766</v>
      </c>
      <c r="H721" s="167" t="s">
        <v>664</v>
      </c>
      <c r="I721" s="167" t="s">
        <v>613</v>
      </c>
      <c r="J721" s="167" t="s">
        <v>2007</v>
      </c>
    </row>
    <row r="722" spans="1:10">
      <c r="A722" s="168"/>
      <c r="B722" s="167"/>
      <c r="C722" s="167" t="s">
        <v>607</v>
      </c>
      <c r="D722" s="167" t="s">
        <v>628</v>
      </c>
      <c r="E722" s="167" t="s">
        <v>629</v>
      </c>
      <c r="F722" s="167" t="s">
        <v>610</v>
      </c>
      <c r="G722" s="167" t="s">
        <v>2008</v>
      </c>
      <c r="H722" s="167" t="s">
        <v>631</v>
      </c>
      <c r="I722" s="167" t="s">
        <v>613</v>
      </c>
      <c r="J722" s="167" t="s">
        <v>682</v>
      </c>
    </row>
    <row r="723" spans="1:10">
      <c r="A723" s="168"/>
      <c r="B723" s="167"/>
      <c r="C723" s="167" t="s">
        <v>633</v>
      </c>
      <c r="D723" s="167" t="s">
        <v>634</v>
      </c>
      <c r="E723" s="167" t="s">
        <v>764</v>
      </c>
      <c r="F723" s="167" t="s">
        <v>617</v>
      </c>
      <c r="G723" s="167" t="s">
        <v>618</v>
      </c>
      <c r="H723" s="167" t="s">
        <v>619</v>
      </c>
      <c r="I723" s="167" t="s">
        <v>613</v>
      </c>
      <c r="J723" s="167" t="s">
        <v>2009</v>
      </c>
    </row>
    <row r="724" ht="22.5" spans="1:10">
      <c r="A724" s="168"/>
      <c r="B724" s="167"/>
      <c r="C724" s="167" t="s">
        <v>633</v>
      </c>
      <c r="D724" s="167" t="s">
        <v>724</v>
      </c>
      <c r="E724" s="167" t="s">
        <v>2010</v>
      </c>
      <c r="F724" s="167" t="s">
        <v>617</v>
      </c>
      <c r="G724" s="167" t="s">
        <v>618</v>
      </c>
      <c r="H724" s="167" t="s">
        <v>619</v>
      </c>
      <c r="I724" s="167" t="s">
        <v>613</v>
      </c>
      <c r="J724" s="167" t="s">
        <v>2011</v>
      </c>
    </row>
    <row r="725" spans="1:10">
      <c r="A725" s="168"/>
      <c r="B725" s="167"/>
      <c r="C725" s="167" t="s">
        <v>637</v>
      </c>
      <c r="D725" s="167" t="s">
        <v>638</v>
      </c>
      <c r="E725" s="167" t="s">
        <v>669</v>
      </c>
      <c r="F725" s="167" t="s">
        <v>617</v>
      </c>
      <c r="G725" s="167" t="s">
        <v>618</v>
      </c>
      <c r="H725" s="167" t="s">
        <v>619</v>
      </c>
      <c r="I725" s="167" t="s">
        <v>613</v>
      </c>
      <c r="J725" s="167" t="s">
        <v>2012</v>
      </c>
    </row>
    <row r="726" ht="22.5" spans="1:10">
      <c r="A726" s="168" t="s">
        <v>573</v>
      </c>
      <c r="B726" s="167" t="s">
        <v>2013</v>
      </c>
      <c r="C726" s="167" t="s">
        <v>607</v>
      </c>
      <c r="D726" s="167" t="s">
        <v>608</v>
      </c>
      <c r="E726" s="167" t="s">
        <v>2014</v>
      </c>
      <c r="F726" s="167" t="s">
        <v>617</v>
      </c>
      <c r="G726" s="167" t="s">
        <v>86</v>
      </c>
      <c r="H726" s="167" t="s">
        <v>692</v>
      </c>
      <c r="I726" s="167" t="s">
        <v>626</v>
      </c>
      <c r="J726" s="167" t="s">
        <v>2015</v>
      </c>
    </row>
    <row r="727" ht="22.5" spans="1:10">
      <c r="A727" s="168"/>
      <c r="B727" s="167"/>
      <c r="C727" s="167" t="s">
        <v>607</v>
      </c>
      <c r="D727" s="167" t="s">
        <v>608</v>
      </c>
      <c r="E727" s="167" t="s">
        <v>2016</v>
      </c>
      <c r="F727" s="167" t="s">
        <v>610</v>
      </c>
      <c r="G727" s="167" t="s">
        <v>84</v>
      </c>
      <c r="H727" s="167" t="s">
        <v>643</v>
      </c>
      <c r="I727" s="167" t="s">
        <v>613</v>
      </c>
      <c r="J727" s="167" t="s">
        <v>2017</v>
      </c>
    </row>
    <row r="728" ht="22.5" spans="1:10">
      <c r="A728" s="168"/>
      <c r="B728" s="167"/>
      <c r="C728" s="167" t="s">
        <v>607</v>
      </c>
      <c r="D728" s="167" t="s">
        <v>615</v>
      </c>
      <c r="E728" s="167" t="s">
        <v>2018</v>
      </c>
      <c r="F728" s="167" t="s">
        <v>617</v>
      </c>
      <c r="G728" s="167" t="s">
        <v>618</v>
      </c>
      <c r="H728" s="167" t="s">
        <v>619</v>
      </c>
      <c r="I728" s="167" t="s">
        <v>613</v>
      </c>
      <c r="J728" s="167" t="s">
        <v>2019</v>
      </c>
    </row>
    <row r="729" ht="22.5" spans="1:10">
      <c r="A729" s="168"/>
      <c r="B729" s="167"/>
      <c r="C729" s="167" t="s">
        <v>607</v>
      </c>
      <c r="D729" s="167" t="s">
        <v>621</v>
      </c>
      <c r="E729" s="167" t="s">
        <v>2020</v>
      </c>
      <c r="F729" s="167" t="s">
        <v>610</v>
      </c>
      <c r="G729" s="167" t="s">
        <v>674</v>
      </c>
      <c r="H729" s="167" t="s">
        <v>761</v>
      </c>
      <c r="I729" s="167" t="s">
        <v>613</v>
      </c>
      <c r="J729" s="167" t="s">
        <v>2021</v>
      </c>
    </row>
    <row r="730" ht="33.75" spans="1:10">
      <c r="A730" s="168"/>
      <c r="B730" s="167"/>
      <c r="C730" s="167" t="s">
        <v>607</v>
      </c>
      <c r="D730" s="167" t="s">
        <v>628</v>
      </c>
      <c r="E730" s="167" t="s">
        <v>629</v>
      </c>
      <c r="F730" s="167" t="s">
        <v>610</v>
      </c>
      <c r="G730" s="167" t="s">
        <v>1161</v>
      </c>
      <c r="H730" s="167" t="s">
        <v>631</v>
      </c>
      <c r="I730" s="167" t="s">
        <v>613</v>
      </c>
      <c r="J730" s="167" t="s">
        <v>2022</v>
      </c>
    </row>
    <row r="731" ht="45" spans="1:10">
      <c r="A731" s="168"/>
      <c r="B731" s="167"/>
      <c r="C731" s="167" t="s">
        <v>633</v>
      </c>
      <c r="D731" s="167" t="s">
        <v>634</v>
      </c>
      <c r="E731" s="167" t="s">
        <v>2023</v>
      </c>
      <c r="F731" s="167" t="s">
        <v>617</v>
      </c>
      <c r="G731" s="167" t="s">
        <v>618</v>
      </c>
      <c r="H731" s="167" t="s">
        <v>619</v>
      </c>
      <c r="I731" s="167" t="s">
        <v>626</v>
      </c>
      <c r="J731" s="167" t="s">
        <v>2024</v>
      </c>
    </row>
    <row r="732" spans="1:10">
      <c r="A732" s="168"/>
      <c r="B732" s="167"/>
      <c r="C732" s="167" t="s">
        <v>637</v>
      </c>
      <c r="D732" s="167" t="s">
        <v>638</v>
      </c>
      <c r="E732" s="167" t="s">
        <v>875</v>
      </c>
      <c r="F732" s="167" t="s">
        <v>617</v>
      </c>
      <c r="G732" s="167" t="s">
        <v>618</v>
      </c>
      <c r="H732" s="167" t="s">
        <v>619</v>
      </c>
      <c r="I732" s="167" t="s">
        <v>626</v>
      </c>
      <c r="J732" s="167" t="s">
        <v>876</v>
      </c>
    </row>
    <row r="733" ht="33.75" spans="1:10">
      <c r="A733" s="168" t="s">
        <v>549</v>
      </c>
      <c r="B733" s="167" t="s">
        <v>2025</v>
      </c>
      <c r="C733" s="167" t="s">
        <v>607</v>
      </c>
      <c r="D733" s="167" t="s">
        <v>608</v>
      </c>
      <c r="E733" s="167" t="s">
        <v>2026</v>
      </c>
      <c r="F733" s="167" t="s">
        <v>610</v>
      </c>
      <c r="G733" s="167" t="s">
        <v>97</v>
      </c>
      <c r="H733" s="167" t="s">
        <v>612</v>
      </c>
      <c r="I733" s="167" t="s">
        <v>613</v>
      </c>
      <c r="J733" s="167" t="s">
        <v>2027</v>
      </c>
    </row>
    <row r="734" ht="33.75" spans="1:10">
      <c r="A734" s="168"/>
      <c r="B734" s="167"/>
      <c r="C734" s="167" t="s">
        <v>607</v>
      </c>
      <c r="D734" s="167" t="s">
        <v>615</v>
      </c>
      <c r="E734" s="167" t="s">
        <v>2028</v>
      </c>
      <c r="F734" s="167" t="s">
        <v>617</v>
      </c>
      <c r="G734" s="167" t="s">
        <v>670</v>
      </c>
      <c r="H734" s="167" t="s">
        <v>619</v>
      </c>
      <c r="I734" s="167" t="s">
        <v>613</v>
      </c>
      <c r="J734" s="167" t="s">
        <v>2029</v>
      </c>
    </row>
    <row r="735" ht="33.75" spans="1:10">
      <c r="A735" s="168"/>
      <c r="B735" s="167"/>
      <c r="C735" s="167" t="s">
        <v>607</v>
      </c>
      <c r="D735" s="167" t="s">
        <v>615</v>
      </c>
      <c r="E735" s="167" t="s">
        <v>2030</v>
      </c>
      <c r="F735" s="167" t="s">
        <v>617</v>
      </c>
      <c r="G735" s="167" t="s">
        <v>670</v>
      </c>
      <c r="H735" s="167" t="s">
        <v>619</v>
      </c>
      <c r="I735" s="167" t="s">
        <v>613</v>
      </c>
      <c r="J735" s="167" t="s">
        <v>2029</v>
      </c>
    </row>
    <row r="736" spans="1:10">
      <c r="A736" s="168"/>
      <c r="B736" s="167"/>
      <c r="C736" s="167" t="s">
        <v>607</v>
      </c>
      <c r="D736" s="167" t="s">
        <v>621</v>
      </c>
      <c r="E736" s="167" t="s">
        <v>882</v>
      </c>
      <c r="F736" s="167" t="s">
        <v>623</v>
      </c>
      <c r="G736" s="167" t="s">
        <v>1379</v>
      </c>
      <c r="H736" s="167" t="s">
        <v>625</v>
      </c>
      <c r="I736" s="167" t="s">
        <v>626</v>
      </c>
      <c r="J736" s="167" t="s">
        <v>1864</v>
      </c>
    </row>
    <row r="737" spans="1:10">
      <c r="A737" s="168"/>
      <c r="B737" s="167"/>
      <c r="C737" s="167" t="s">
        <v>607</v>
      </c>
      <c r="D737" s="167" t="s">
        <v>628</v>
      </c>
      <c r="E737" s="167" t="s">
        <v>629</v>
      </c>
      <c r="F737" s="167" t="s">
        <v>610</v>
      </c>
      <c r="G737" s="167" t="s">
        <v>1161</v>
      </c>
      <c r="H737" s="167" t="s">
        <v>631</v>
      </c>
      <c r="I737" s="167" t="s">
        <v>613</v>
      </c>
      <c r="J737" s="167" t="s">
        <v>682</v>
      </c>
    </row>
    <row r="738" ht="22.5" spans="1:10">
      <c r="A738" s="168"/>
      <c r="B738" s="167"/>
      <c r="C738" s="167" t="s">
        <v>633</v>
      </c>
      <c r="D738" s="167" t="s">
        <v>634</v>
      </c>
      <c r="E738" s="167" t="s">
        <v>2031</v>
      </c>
      <c r="F738" s="167" t="s">
        <v>617</v>
      </c>
      <c r="G738" s="167" t="s">
        <v>670</v>
      </c>
      <c r="H738" s="167" t="s">
        <v>619</v>
      </c>
      <c r="I738" s="167" t="s">
        <v>613</v>
      </c>
      <c r="J738" s="167" t="s">
        <v>2032</v>
      </c>
    </row>
    <row r="739" ht="22.5" spans="1:10">
      <c r="A739" s="168"/>
      <c r="B739" s="167"/>
      <c r="C739" s="167" t="s">
        <v>633</v>
      </c>
      <c r="D739" s="167" t="s">
        <v>724</v>
      </c>
      <c r="E739" s="167" t="s">
        <v>2033</v>
      </c>
      <c r="F739" s="167" t="s">
        <v>617</v>
      </c>
      <c r="G739" s="167" t="s">
        <v>670</v>
      </c>
      <c r="H739" s="167" t="s">
        <v>619</v>
      </c>
      <c r="I739" s="167" t="s">
        <v>613</v>
      </c>
      <c r="J739" s="167" t="s">
        <v>2034</v>
      </c>
    </row>
    <row r="740" spans="1:10">
      <c r="A740" s="168"/>
      <c r="B740" s="167"/>
      <c r="C740" s="167" t="s">
        <v>637</v>
      </c>
      <c r="D740" s="167" t="s">
        <v>638</v>
      </c>
      <c r="E740" s="167" t="s">
        <v>1383</v>
      </c>
      <c r="F740" s="167" t="s">
        <v>617</v>
      </c>
      <c r="G740" s="167" t="s">
        <v>618</v>
      </c>
      <c r="H740" s="167" t="s">
        <v>619</v>
      </c>
      <c r="I740" s="167" t="s">
        <v>613</v>
      </c>
      <c r="J740" s="167" t="s">
        <v>1384</v>
      </c>
    </row>
    <row r="741" ht="22.5" spans="1:10">
      <c r="A741" s="168" t="s">
        <v>529</v>
      </c>
      <c r="B741" s="169" t="s">
        <v>2035</v>
      </c>
      <c r="C741" s="167" t="s">
        <v>607</v>
      </c>
      <c r="D741" s="167" t="s">
        <v>608</v>
      </c>
      <c r="E741" s="167" t="s">
        <v>2036</v>
      </c>
      <c r="F741" s="167" t="s">
        <v>610</v>
      </c>
      <c r="G741" s="167" t="s">
        <v>1402</v>
      </c>
      <c r="H741" s="167" t="s">
        <v>612</v>
      </c>
      <c r="I741" s="167" t="s">
        <v>613</v>
      </c>
      <c r="J741" s="167" t="s">
        <v>2037</v>
      </c>
    </row>
    <row r="742" ht="22.5" spans="1:10">
      <c r="A742" s="168"/>
      <c r="B742" s="170"/>
      <c r="C742" s="167" t="s">
        <v>607</v>
      </c>
      <c r="D742" s="167" t="s">
        <v>615</v>
      </c>
      <c r="E742" s="167" t="s">
        <v>2038</v>
      </c>
      <c r="F742" s="167" t="s">
        <v>617</v>
      </c>
      <c r="G742" s="167" t="s">
        <v>618</v>
      </c>
      <c r="H742" s="167" t="s">
        <v>619</v>
      </c>
      <c r="I742" s="167" t="s">
        <v>626</v>
      </c>
      <c r="J742" s="167" t="s">
        <v>2039</v>
      </c>
    </row>
    <row r="743" ht="22.5" spans="1:10">
      <c r="A743" s="168"/>
      <c r="B743" s="170"/>
      <c r="C743" s="167" t="s">
        <v>607</v>
      </c>
      <c r="D743" s="167" t="s">
        <v>621</v>
      </c>
      <c r="E743" s="167" t="s">
        <v>2040</v>
      </c>
      <c r="F743" s="167" t="s">
        <v>623</v>
      </c>
      <c r="G743" s="167" t="s">
        <v>1107</v>
      </c>
      <c r="H743" s="167" t="s">
        <v>625</v>
      </c>
      <c r="I743" s="167" t="s">
        <v>626</v>
      </c>
      <c r="J743" s="167" t="s">
        <v>1864</v>
      </c>
    </row>
    <row r="744" ht="22.5" spans="1:10">
      <c r="A744" s="168"/>
      <c r="B744" s="170"/>
      <c r="C744" s="167" t="s">
        <v>607</v>
      </c>
      <c r="D744" s="167" t="s">
        <v>628</v>
      </c>
      <c r="E744" s="167" t="s">
        <v>629</v>
      </c>
      <c r="F744" s="167" t="s">
        <v>610</v>
      </c>
      <c r="G744" s="167" t="s">
        <v>2041</v>
      </c>
      <c r="H744" s="167" t="s">
        <v>631</v>
      </c>
      <c r="I744" s="167" t="s">
        <v>613</v>
      </c>
      <c r="J744" s="167" t="s">
        <v>2042</v>
      </c>
    </row>
    <row r="745" ht="22.5" spans="1:10">
      <c r="A745" s="168"/>
      <c r="B745" s="170"/>
      <c r="C745" s="167" t="s">
        <v>633</v>
      </c>
      <c r="D745" s="167" t="s">
        <v>634</v>
      </c>
      <c r="E745" s="167" t="s">
        <v>886</v>
      </c>
      <c r="F745" s="167" t="s">
        <v>617</v>
      </c>
      <c r="G745" s="167" t="s">
        <v>670</v>
      </c>
      <c r="H745" s="167" t="s">
        <v>619</v>
      </c>
      <c r="I745" s="167" t="s">
        <v>626</v>
      </c>
      <c r="J745" s="167" t="s">
        <v>2043</v>
      </c>
    </row>
    <row r="746" spans="1:10">
      <c r="A746" s="168"/>
      <c r="B746" s="171"/>
      <c r="C746" s="167" t="s">
        <v>637</v>
      </c>
      <c r="D746" s="167" t="s">
        <v>638</v>
      </c>
      <c r="E746" s="167" t="s">
        <v>888</v>
      </c>
      <c r="F746" s="167" t="s">
        <v>617</v>
      </c>
      <c r="G746" s="167" t="s">
        <v>618</v>
      </c>
      <c r="H746" s="167" t="s">
        <v>619</v>
      </c>
      <c r="I746" s="167" t="s">
        <v>626</v>
      </c>
      <c r="J746" s="167" t="s">
        <v>889</v>
      </c>
    </row>
    <row r="747" spans="1:10">
      <c r="A747" s="168" t="s">
        <v>467</v>
      </c>
      <c r="B747" s="167" t="s">
        <v>2044</v>
      </c>
      <c r="C747" s="167" t="s">
        <v>607</v>
      </c>
      <c r="D747" s="167" t="s">
        <v>608</v>
      </c>
      <c r="E747" s="167" t="s">
        <v>2045</v>
      </c>
      <c r="F747" s="167" t="s">
        <v>610</v>
      </c>
      <c r="G747" s="167" t="s">
        <v>674</v>
      </c>
      <c r="H747" s="167" t="s">
        <v>692</v>
      </c>
      <c r="I747" s="167" t="s">
        <v>613</v>
      </c>
      <c r="J747" s="167" t="s">
        <v>2046</v>
      </c>
    </row>
    <row r="748" ht="22.5" spans="1:10">
      <c r="A748" s="168"/>
      <c r="B748" s="167"/>
      <c r="C748" s="167" t="s">
        <v>607</v>
      </c>
      <c r="D748" s="167" t="s">
        <v>608</v>
      </c>
      <c r="E748" s="167" t="s">
        <v>2047</v>
      </c>
      <c r="F748" s="167" t="s">
        <v>617</v>
      </c>
      <c r="G748" s="167" t="s">
        <v>92</v>
      </c>
      <c r="H748" s="167" t="s">
        <v>692</v>
      </c>
      <c r="I748" s="167" t="s">
        <v>613</v>
      </c>
      <c r="J748" s="167" t="s">
        <v>2048</v>
      </c>
    </row>
    <row r="749" ht="22.5" spans="1:10">
      <c r="A749" s="168"/>
      <c r="B749" s="167"/>
      <c r="C749" s="167" t="s">
        <v>607</v>
      </c>
      <c r="D749" s="167" t="s">
        <v>608</v>
      </c>
      <c r="E749" s="167" t="s">
        <v>2049</v>
      </c>
      <c r="F749" s="167" t="s">
        <v>610</v>
      </c>
      <c r="G749" s="167" t="s">
        <v>91</v>
      </c>
      <c r="H749" s="167" t="s">
        <v>643</v>
      </c>
      <c r="I749" s="167" t="s">
        <v>613</v>
      </c>
      <c r="J749" s="167" t="s">
        <v>2050</v>
      </c>
    </row>
    <row r="750" spans="1:10">
      <c r="A750" s="168"/>
      <c r="B750" s="167"/>
      <c r="C750" s="167" t="s">
        <v>607</v>
      </c>
      <c r="D750" s="167" t="s">
        <v>615</v>
      </c>
      <c r="E750" s="167" t="s">
        <v>2051</v>
      </c>
      <c r="F750" s="167" t="s">
        <v>617</v>
      </c>
      <c r="G750" s="167" t="s">
        <v>670</v>
      </c>
      <c r="H750" s="167" t="s">
        <v>619</v>
      </c>
      <c r="I750" s="167" t="s">
        <v>613</v>
      </c>
      <c r="J750" s="167" t="s">
        <v>2052</v>
      </c>
    </row>
    <row r="751" ht="22.5" spans="1:10">
      <c r="A751" s="168"/>
      <c r="B751" s="167"/>
      <c r="C751" s="167" t="s">
        <v>607</v>
      </c>
      <c r="D751" s="167" t="s">
        <v>615</v>
      </c>
      <c r="E751" s="167" t="s">
        <v>2053</v>
      </c>
      <c r="F751" s="167" t="s">
        <v>617</v>
      </c>
      <c r="G751" s="167" t="s">
        <v>618</v>
      </c>
      <c r="H751" s="167" t="s">
        <v>619</v>
      </c>
      <c r="I751" s="167" t="s">
        <v>613</v>
      </c>
      <c r="J751" s="167" t="s">
        <v>2054</v>
      </c>
    </row>
    <row r="752" spans="1:10">
      <c r="A752" s="168"/>
      <c r="B752" s="167"/>
      <c r="C752" s="167" t="s">
        <v>607</v>
      </c>
      <c r="D752" s="167" t="s">
        <v>621</v>
      </c>
      <c r="E752" s="167" t="s">
        <v>2055</v>
      </c>
      <c r="F752" s="167" t="s">
        <v>623</v>
      </c>
      <c r="G752" s="167" t="s">
        <v>2056</v>
      </c>
      <c r="H752" s="167" t="s">
        <v>679</v>
      </c>
      <c r="I752" s="167" t="s">
        <v>626</v>
      </c>
      <c r="J752" s="167" t="s">
        <v>2057</v>
      </c>
    </row>
    <row r="753" ht="22.5" spans="1:10">
      <c r="A753" s="168"/>
      <c r="B753" s="167"/>
      <c r="C753" s="167" t="s">
        <v>607</v>
      </c>
      <c r="D753" s="167" t="s">
        <v>621</v>
      </c>
      <c r="E753" s="167" t="s">
        <v>2047</v>
      </c>
      <c r="F753" s="167" t="s">
        <v>623</v>
      </c>
      <c r="G753" s="167" t="s">
        <v>2056</v>
      </c>
      <c r="H753" s="167" t="s">
        <v>625</v>
      </c>
      <c r="I753" s="167" t="s">
        <v>626</v>
      </c>
      <c r="J753" s="167" t="s">
        <v>2058</v>
      </c>
    </row>
    <row r="754" spans="1:10">
      <c r="A754" s="168"/>
      <c r="B754" s="167"/>
      <c r="C754" s="167" t="s">
        <v>607</v>
      </c>
      <c r="D754" s="167" t="s">
        <v>628</v>
      </c>
      <c r="E754" s="167" t="s">
        <v>629</v>
      </c>
      <c r="F754" s="167" t="s">
        <v>610</v>
      </c>
      <c r="G754" s="167" t="s">
        <v>763</v>
      </c>
      <c r="H754" s="167" t="s">
        <v>631</v>
      </c>
      <c r="I754" s="167" t="s">
        <v>613</v>
      </c>
      <c r="J754" s="167" t="s">
        <v>682</v>
      </c>
    </row>
    <row r="755" ht="22.5" spans="1:10">
      <c r="A755" s="168"/>
      <c r="B755" s="167"/>
      <c r="C755" s="167" t="s">
        <v>633</v>
      </c>
      <c r="D755" s="167" t="s">
        <v>634</v>
      </c>
      <c r="E755" s="167" t="s">
        <v>2059</v>
      </c>
      <c r="F755" s="167" t="s">
        <v>617</v>
      </c>
      <c r="G755" s="167" t="s">
        <v>618</v>
      </c>
      <c r="H755" s="167" t="s">
        <v>619</v>
      </c>
      <c r="I755" s="167" t="s">
        <v>613</v>
      </c>
      <c r="J755" s="167" t="s">
        <v>2060</v>
      </c>
    </row>
    <row r="756" ht="22.5" spans="1:10">
      <c r="A756" s="168"/>
      <c r="B756" s="167"/>
      <c r="C756" s="167" t="s">
        <v>633</v>
      </c>
      <c r="D756" s="167" t="s">
        <v>724</v>
      </c>
      <c r="E756" s="167" t="s">
        <v>2061</v>
      </c>
      <c r="F756" s="167" t="s">
        <v>617</v>
      </c>
      <c r="G756" s="167" t="s">
        <v>1053</v>
      </c>
      <c r="H756" s="167" t="s">
        <v>619</v>
      </c>
      <c r="I756" s="167" t="s">
        <v>613</v>
      </c>
      <c r="J756" s="167" t="s">
        <v>2062</v>
      </c>
    </row>
    <row r="757" ht="22.5" spans="1:10">
      <c r="A757" s="168"/>
      <c r="B757" s="167"/>
      <c r="C757" s="167" t="s">
        <v>637</v>
      </c>
      <c r="D757" s="167" t="s">
        <v>638</v>
      </c>
      <c r="E757" s="167" t="s">
        <v>2063</v>
      </c>
      <c r="F757" s="167" t="s">
        <v>617</v>
      </c>
      <c r="G757" s="167" t="s">
        <v>618</v>
      </c>
      <c r="H757" s="167" t="s">
        <v>619</v>
      </c>
      <c r="I757" s="167" t="s">
        <v>613</v>
      </c>
      <c r="J757" s="167" t="s">
        <v>2064</v>
      </c>
    </row>
    <row r="758" ht="22.5" spans="1:10">
      <c r="A758" s="168" t="s">
        <v>531</v>
      </c>
      <c r="B758" s="167" t="s">
        <v>2065</v>
      </c>
      <c r="C758" s="167" t="s">
        <v>607</v>
      </c>
      <c r="D758" s="167" t="s">
        <v>608</v>
      </c>
      <c r="E758" s="167" t="s">
        <v>2066</v>
      </c>
      <c r="F758" s="167" t="s">
        <v>610</v>
      </c>
      <c r="G758" s="167" t="s">
        <v>674</v>
      </c>
      <c r="H758" s="167" t="s">
        <v>612</v>
      </c>
      <c r="I758" s="167" t="s">
        <v>613</v>
      </c>
      <c r="J758" s="167" t="s">
        <v>2067</v>
      </c>
    </row>
    <row r="759" ht="22.5" spans="1:10">
      <c r="A759" s="168"/>
      <c r="B759" s="167"/>
      <c r="C759" s="167" t="s">
        <v>607</v>
      </c>
      <c r="D759" s="167" t="s">
        <v>608</v>
      </c>
      <c r="E759" s="167" t="s">
        <v>2068</v>
      </c>
      <c r="F759" s="167" t="s">
        <v>610</v>
      </c>
      <c r="G759" s="167" t="s">
        <v>674</v>
      </c>
      <c r="H759" s="167" t="s">
        <v>643</v>
      </c>
      <c r="I759" s="167" t="s">
        <v>613</v>
      </c>
      <c r="J759" s="167" t="s">
        <v>2069</v>
      </c>
    </row>
    <row r="760" ht="21" customHeight="1" spans="1:10">
      <c r="A760" s="168"/>
      <c r="B760" s="167"/>
      <c r="C760" s="167" t="s">
        <v>607</v>
      </c>
      <c r="D760" s="167" t="s">
        <v>615</v>
      </c>
      <c r="E760" s="167" t="s">
        <v>880</v>
      </c>
      <c r="F760" s="167" t="s">
        <v>617</v>
      </c>
      <c r="G760" s="167" t="s">
        <v>618</v>
      </c>
      <c r="H760" s="167" t="s">
        <v>619</v>
      </c>
      <c r="I760" s="167" t="s">
        <v>613</v>
      </c>
      <c r="J760" s="167" t="s">
        <v>881</v>
      </c>
    </row>
    <row r="761" ht="21" customHeight="1" spans="1:10">
      <c r="A761" s="168"/>
      <c r="B761" s="167"/>
      <c r="C761" s="167" t="s">
        <v>607</v>
      </c>
      <c r="D761" s="167" t="s">
        <v>621</v>
      </c>
      <c r="E761" s="167" t="s">
        <v>882</v>
      </c>
      <c r="F761" s="167" t="s">
        <v>623</v>
      </c>
      <c r="G761" s="167" t="s">
        <v>1863</v>
      </c>
      <c r="H761" s="167" t="s">
        <v>625</v>
      </c>
      <c r="I761" s="167" t="s">
        <v>626</v>
      </c>
      <c r="J761" s="167" t="s">
        <v>1864</v>
      </c>
    </row>
    <row r="762" ht="21" customHeight="1" spans="1:10">
      <c r="A762" s="168"/>
      <c r="B762" s="167"/>
      <c r="C762" s="167" t="s">
        <v>607</v>
      </c>
      <c r="D762" s="167" t="s">
        <v>628</v>
      </c>
      <c r="E762" s="167" t="s">
        <v>629</v>
      </c>
      <c r="F762" s="167" t="s">
        <v>610</v>
      </c>
      <c r="G762" s="167" t="s">
        <v>2070</v>
      </c>
      <c r="H762" s="167" t="s">
        <v>631</v>
      </c>
      <c r="I762" s="167" t="s">
        <v>613</v>
      </c>
      <c r="J762" s="167" t="s">
        <v>2071</v>
      </c>
    </row>
    <row r="763" ht="21" customHeight="1" spans="1:10">
      <c r="A763" s="168"/>
      <c r="B763" s="167"/>
      <c r="C763" s="167" t="s">
        <v>633</v>
      </c>
      <c r="D763" s="167" t="s">
        <v>634</v>
      </c>
      <c r="E763" s="167" t="s">
        <v>2072</v>
      </c>
      <c r="F763" s="167" t="s">
        <v>617</v>
      </c>
      <c r="G763" s="167" t="s">
        <v>618</v>
      </c>
      <c r="H763" s="167" t="s">
        <v>619</v>
      </c>
      <c r="I763" s="167" t="s">
        <v>613</v>
      </c>
      <c r="J763" s="167" t="s">
        <v>2073</v>
      </c>
    </row>
    <row r="764" ht="21" customHeight="1" spans="1:10">
      <c r="A764" s="168"/>
      <c r="B764" s="167"/>
      <c r="C764" s="167" t="s">
        <v>637</v>
      </c>
      <c r="D764" s="167" t="s">
        <v>638</v>
      </c>
      <c r="E764" s="167" t="s">
        <v>1869</v>
      </c>
      <c r="F764" s="167" t="s">
        <v>617</v>
      </c>
      <c r="G764" s="167" t="s">
        <v>670</v>
      </c>
      <c r="H764" s="167" t="s">
        <v>619</v>
      </c>
      <c r="I764" s="167" t="s">
        <v>613</v>
      </c>
      <c r="J764" s="167" t="s">
        <v>1870</v>
      </c>
    </row>
    <row r="765" ht="56.25" spans="1:10">
      <c r="A765" s="168" t="s">
        <v>461</v>
      </c>
      <c r="B765" s="167" t="s">
        <v>2074</v>
      </c>
      <c r="C765" s="167" t="s">
        <v>607</v>
      </c>
      <c r="D765" s="167" t="s">
        <v>608</v>
      </c>
      <c r="E765" s="167" t="s">
        <v>2075</v>
      </c>
      <c r="F765" s="167" t="s">
        <v>617</v>
      </c>
      <c r="G765" s="167" t="s">
        <v>674</v>
      </c>
      <c r="H765" s="167" t="s">
        <v>692</v>
      </c>
      <c r="I765" s="167" t="s">
        <v>626</v>
      </c>
      <c r="J765" s="167" t="s">
        <v>2076</v>
      </c>
    </row>
    <row r="766" ht="22.5" spans="1:10">
      <c r="A766" s="168"/>
      <c r="B766" s="167"/>
      <c r="C766" s="167" t="s">
        <v>607</v>
      </c>
      <c r="D766" s="167" t="s">
        <v>608</v>
      </c>
      <c r="E766" s="167" t="s">
        <v>2077</v>
      </c>
      <c r="F766" s="167" t="s">
        <v>610</v>
      </c>
      <c r="G766" s="167" t="s">
        <v>1402</v>
      </c>
      <c r="H766" s="167" t="s">
        <v>772</v>
      </c>
      <c r="I766" s="167" t="s">
        <v>613</v>
      </c>
      <c r="J766" s="167" t="s">
        <v>2078</v>
      </c>
    </row>
    <row r="767" ht="22.5" spans="1:10">
      <c r="A767" s="168"/>
      <c r="B767" s="167"/>
      <c r="C767" s="167" t="s">
        <v>607</v>
      </c>
      <c r="D767" s="167" t="s">
        <v>608</v>
      </c>
      <c r="E767" s="167" t="s">
        <v>2079</v>
      </c>
      <c r="F767" s="167" t="s">
        <v>610</v>
      </c>
      <c r="G767" s="167" t="s">
        <v>85</v>
      </c>
      <c r="H767" s="167" t="s">
        <v>692</v>
      </c>
      <c r="I767" s="167" t="s">
        <v>613</v>
      </c>
      <c r="J767" s="167" t="s">
        <v>2080</v>
      </c>
    </row>
    <row r="768" ht="22.5" spans="1:10">
      <c r="A768" s="168"/>
      <c r="B768" s="167"/>
      <c r="C768" s="167" t="s">
        <v>607</v>
      </c>
      <c r="D768" s="167" t="s">
        <v>615</v>
      </c>
      <c r="E768" s="167" t="s">
        <v>2081</v>
      </c>
      <c r="F768" s="167" t="s">
        <v>617</v>
      </c>
      <c r="G768" s="167" t="s">
        <v>618</v>
      </c>
      <c r="H768" s="167" t="s">
        <v>619</v>
      </c>
      <c r="I768" s="167" t="s">
        <v>626</v>
      </c>
      <c r="J768" s="167" t="s">
        <v>2082</v>
      </c>
    </row>
    <row r="769" ht="22.5" spans="1:10">
      <c r="A769" s="168"/>
      <c r="B769" s="167"/>
      <c r="C769" s="167" t="s">
        <v>607</v>
      </c>
      <c r="D769" s="167" t="s">
        <v>615</v>
      </c>
      <c r="E769" s="167" t="s">
        <v>2083</v>
      </c>
      <c r="F769" s="167" t="s">
        <v>617</v>
      </c>
      <c r="G769" s="167" t="s">
        <v>1053</v>
      </c>
      <c r="H769" s="167" t="s">
        <v>619</v>
      </c>
      <c r="I769" s="167" t="s">
        <v>626</v>
      </c>
      <c r="J769" s="167" t="s">
        <v>2084</v>
      </c>
    </row>
    <row r="770" ht="22.5" spans="1:10">
      <c r="A770" s="168"/>
      <c r="B770" s="167"/>
      <c r="C770" s="167" t="s">
        <v>607</v>
      </c>
      <c r="D770" s="167" t="s">
        <v>621</v>
      </c>
      <c r="E770" s="167" t="s">
        <v>2085</v>
      </c>
      <c r="F770" s="167" t="s">
        <v>623</v>
      </c>
      <c r="G770" s="167" t="s">
        <v>2086</v>
      </c>
      <c r="H770" s="167" t="s">
        <v>625</v>
      </c>
      <c r="I770" s="167" t="s">
        <v>626</v>
      </c>
      <c r="J770" s="167" t="s">
        <v>2082</v>
      </c>
    </row>
    <row r="771" ht="22.5" spans="1:10">
      <c r="A771" s="168"/>
      <c r="B771" s="167"/>
      <c r="C771" s="167" t="s">
        <v>607</v>
      </c>
      <c r="D771" s="167" t="s">
        <v>621</v>
      </c>
      <c r="E771" s="167" t="s">
        <v>2087</v>
      </c>
      <c r="F771" s="167" t="s">
        <v>623</v>
      </c>
      <c r="G771" s="167" t="s">
        <v>2088</v>
      </c>
      <c r="H771" s="167" t="s">
        <v>625</v>
      </c>
      <c r="I771" s="167" t="s">
        <v>626</v>
      </c>
      <c r="J771" s="167" t="s">
        <v>2089</v>
      </c>
    </row>
    <row r="772" spans="1:10">
      <c r="A772" s="168"/>
      <c r="B772" s="167"/>
      <c r="C772" s="167" t="s">
        <v>607</v>
      </c>
      <c r="D772" s="167" t="s">
        <v>628</v>
      </c>
      <c r="E772" s="167" t="s">
        <v>629</v>
      </c>
      <c r="F772" s="167" t="s">
        <v>610</v>
      </c>
      <c r="G772" s="167" t="s">
        <v>868</v>
      </c>
      <c r="H772" s="167" t="s">
        <v>631</v>
      </c>
      <c r="I772" s="167" t="s">
        <v>613</v>
      </c>
      <c r="J772" s="167" t="s">
        <v>632</v>
      </c>
    </row>
    <row r="773" ht="45" spans="1:10">
      <c r="A773" s="168"/>
      <c r="B773" s="167"/>
      <c r="C773" s="167" t="s">
        <v>633</v>
      </c>
      <c r="D773" s="167" t="s">
        <v>634</v>
      </c>
      <c r="E773" s="167" t="s">
        <v>2090</v>
      </c>
      <c r="F773" s="167" t="s">
        <v>617</v>
      </c>
      <c r="G773" s="167" t="s">
        <v>618</v>
      </c>
      <c r="H773" s="167" t="s">
        <v>619</v>
      </c>
      <c r="I773" s="167" t="s">
        <v>626</v>
      </c>
      <c r="J773" s="167" t="s">
        <v>2091</v>
      </c>
    </row>
    <row r="774" ht="22.5" spans="1:10">
      <c r="A774" s="168"/>
      <c r="B774" s="167"/>
      <c r="C774" s="167" t="s">
        <v>633</v>
      </c>
      <c r="D774" s="167" t="s">
        <v>724</v>
      </c>
      <c r="E774" s="167" t="s">
        <v>2092</v>
      </c>
      <c r="F774" s="167" t="s">
        <v>617</v>
      </c>
      <c r="G774" s="167" t="s">
        <v>618</v>
      </c>
      <c r="H774" s="167" t="s">
        <v>619</v>
      </c>
      <c r="I774" s="167" t="s">
        <v>626</v>
      </c>
      <c r="J774" s="167" t="s">
        <v>2093</v>
      </c>
    </row>
    <row r="775" ht="22.5" spans="1:10">
      <c r="A775" s="168"/>
      <c r="B775" s="167"/>
      <c r="C775" s="167" t="s">
        <v>633</v>
      </c>
      <c r="D775" s="167" t="s">
        <v>724</v>
      </c>
      <c r="E775" s="167" t="s">
        <v>2094</v>
      </c>
      <c r="F775" s="167" t="s">
        <v>617</v>
      </c>
      <c r="G775" s="167" t="s">
        <v>670</v>
      </c>
      <c r="H775" s="167" t="s">
        <v>619</v>
      </c>
      <c r="I775" s="167" t="s">
        <v>626</v>
      </c>
      <c r="J775" s="167" t="s">
        <v>2095</v>
      </c>
    </row>
    <row r="776" ht="45" spans="1:10">
      <c r="A776" s="168"/>
      <c r="B776" s="167"/>
      <c r="C776" s="167" t="s">
        <v>633</v>
      </c>
      <c r="D776" s="167" t="s">
        <v>724</v>
      </c>
      <c r="E776" s="167" t="s">
        <v>2096</v>
      </c>
      <c r="F776" s="167" t="s">
        <v>617</v>
      </c>
      <c r="G776" s="167" t="s">
        <v>670</v>
      </c>
      <c r="H776" s="167" t="s">
        <v>619</v>
      </c>
      <c r="I776" s="167" t="s">
        <v>626</v>
      </c>
      <c r="J776" s="167" t="s">
        <v>2097</v>
      </c>
    </row>
    <row r="777" ht="22.5" spans="1:10">
      <c r="A777" s="168"/>
      <c r="B777" s="167"/>
      <c r="C777" s="167" t="s">
        <v>637</v>
      </c>
      <c r="D777" s="167" t="s">
        <v>638</v>
      </c>
      <c r="E777" s="167" t="s">
        <v>2098</v>
      </c>
      <c r="F777" s="167" t="s">
        <v>617</v>
      </c>
      <c r="G777" s="167" t="s">
        <v>670</v>
      </c>
      <c r="H777" s="167" t="s">
        <v>619</v>
      </c>
      <c r="I777" s="167" t="s">
        <v>626</v>
      </c>
      <c r="J777" s="167" t="s">
        <v>2099</v>
      </c>
    </row>
  </sheetData>
  <autoFilter xmlns:etc="http://www.wps.cn/officeDocument/2017/etCustomData" ref="A5:J777" etc:filterBottomFollowUsedRange="0">
    <extLst/>
  </autoFilter>
  <mergeCells count="142">
    <mergeCell ref="A3:J3"/>
    <mergeCell ref="A4:H4"/>
    <mergeCell ref="A9:A14"/>
    <mergeCell ref="A15:A25"/>
    <mergeCell ref="A26:A31"/>
    <mergeCell ref="A32:A40"/>
    <mergeCell ref="A41:A50"/>
    <mergeCell ref="A51:A61"/>
    <mergeCell ref="A62:A67"/>
    <mergeCell ref="A68:A88"/>
    <mergeCell ref="A89:A106"/>
    <mergeCell ref="A107:A115"/>
    <mergeCell ref="A116:A130"/>
    <mergeCell ref="A131:A136"/>
    <mergeCell ref="A137:A143"/>
    <mergeCell ref="A144:A155"/>
    <mergeCell ref="A156:A162"/>
    <mergeCell ref="A163:A175"/>
    <mergeCell ref="A176:A184"/>
    <mergeCell ref="A185:A197"/>
    <mergeCell ref="A198:A204"/>
    <mergeCell ref="A205:A224"/>
    <mergeCell ref="A225:A232"/>
    <mergeCell ref="A233:A240"/>
    <mergeCell ref="A241:A251"/>
    <mergeCell ref="A252:A259"/>
    <mergeCell ref="A260:A269"/>
    <mergeCell ref="A270:A276"/>
    <mergeCell ref="A277:A282"/>
    <mergeCell ref="A283:A304"/>
    <mergeCell ref="A305:A342"/>
    <mergeCell ref="A343:A348"/>
    <mergeCell ref="A349:A355"/>
    <mergeCell ref="A356:A367"/>
    <mergeCell ref="A368:A378"/>
    <mergeCell ref="A379:A388"/>
    <mergeCell ref="A389:A393"/>
    <mergeCell ref="A394:A400"/>
    <mergeCell ref="A401:A406"/>
    <mergeCell ref="A407:A413"/>
    <mergeCell ref="A414:A424"/>
    <mergeCell ref="A425:A445"/>
    <mergeCell ref="A446:A450"/>
    <mergeCell ref="A451:A458"/>
    <mergeCell ref="A459:A471"/>
    <mergeCell ref="A472:A483"/>
    <mergeCell ref="A484:A490"/>
    <mergeCell ref="A491:A495"/>
    <mergeCell ref="A496:A510"/>
    <mergeCell ref="A511:A518"/>
    <mergeCell ref="A519:A539"/>
    <mergeCell ref="A540:A545"/>
    <mergeCell ref="A546:A580"/>
    <mergeCell ref="A581:A600"/>
    <mergeCell ref="A601:A606"/>
    <mergeCell ref="A607:A612"/>
    <mergeCell ref="A613:A623"/>
    <mergeCell ref="A624:A638"/>
    <mergeCell ref="A639:A645"/>
    <mergeCell ref="A646:A653"/>
    <mergeCell ref="A654:A659"/>
    <mergeCell ref="A660:A672"/>
    <mergeCell ref="A673:A692"/>
    <mergeCell ref="A693:A699"/>
    <mergeCell ref="A700:A718"/>
    <mergeCell ref="A719:A725"/>
    <mergeCell ref="A726:A732"/>
    <mergeCell ref="A733:A740"/>
    <mergeCell ref="A741:A746"/>
    <mergeCell ref="A747:A757"/>
    <mergeCell ref="A758:A764"/>
    <mergeCell ref="A765:A777"/>
    <mergeCell ref="B9:B14"/>
    <mergeCell ref="B15:B25"/>
    <mergeCell ref="B26:B31"/>
    <mergeCell ref="B32:B40"/>
    <mergeCell ref="B41:B50"/>
    <mergeCell ref="B51:B61"/>
    <mergeCell ref="B62:B67"/>
    <mergeCell ref="B68:B88"/>
    <mergeCell ref="B89:B106"/>
    <mergeCell ref="B107:B115"/>
    <mergeCell ref="B116:B130"/>
    <mergeCell ref="B131:B136"/>
    <mergeCell ref="B137:B143"/>
    <mergeCell ref="B144:B155"/>
    <mergeCell ref="B156:B162"/>
    <mergeCell ref="B163:B175"/>
    <mergeCell ref="B176:B184"/>
    <mergeCell ref="B185:B197"/>
    <mergeCell ref="B198:B204"/>
    <mergeCell ref="B205:B224"/>
    <mergeCell ref="B225:B232"/>
    <mergeCell ref="B233:B240"/>
    <mergeCell ref="B241:B251"/>
    <mergeCell ref="B252:B259"/>
    <mergeCell ref="B260:B269"/>
    <mergeCell ref="B270:B276"/>
    <mergeCell ref="B277:B282"/>
    <mergeCell ref="B283:B304"/>
    <mergeCell ref="B305:B342"/>
    <mergeCell ref="B343:B348"/>
    <mergeCell ref="B349:B355"/>
    <mergeCell ref="B356:B367"/>
    <mergeCell ref="B368:B378"/>
    <mergeCell ref="B379:B388"/>
    <mergeCell ref="B389:B393"/>
    <mergeCell ref="B394:B400"/>
    <mergeCell ref="B401:B406"/>
    <mergeCell ref="B407:B413"/>
    <mergeCell ref="B414:B424"/>
    <mergeCell ref="B425:B445"/>
    <mergeCell ref="B446:B450"/>
    <mergeCell ref="B451:B458"/>
    <mergeCell ref="B459:B471"/>
    <mergeCell ref="B472:B483"/>
    <mergeCell ref="B484:B490"/>
    <mergeCell ref="B491:B495"/>
    <mergeCell ref="B496:B510"/>
    <mergeCell ref="B511:B518"/>
    <mergeCell ref="B519:B539"/>
    <mergeCell ref="B540:B545"/>
    <mergeCell ref="B546:B580"/>
    <mergeCell ref="B581:B600"/>
    <mergeCell ref="B601:B606"/>
    <mergeCell ref="B607:B612"/>
    <mergeCell ref="B613:B623"/>
    <mergeCell ref="B624:B638"/>
    <mergeCell ref="B639:B645"/>
    <mergeCell ref="B646:B653"/>
    <mergeCell ref="B654:B659"/>
    <mergeCell ref="B660:B672"/>
    <mergeCell ref="B673:B692"/>
    <mergeCell ref="B693:B699"/>
    <mergeCell ref="B700:B718"/>
    <mergeCell ref="B719:B725"/>
    <mergeCell ref="B726:B732"/>
    <mergeCell ref="B733:B740"/>
    <mergeCell ref="B741:B746"/>
    <mergeCell ref="B747:B757"/>
    <mergeCell ref="B758:B764"/>
    <mergeCell ref="B765:B77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2025-04-24T09:24:45Z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4339F365C570477F8D90A0DC6E9DDC53_13</vt:lpwstr>
  </property>
  <property fmtid="{D5CDD505-2E9C-101B-9397-08002B2CF9AE}" pid="3" name="KSOProductBuildVer">
    <vt:lpwstr>2052-12.1.0.20784</vt:lpwstr>
  </property>
  <property fmtid="{D5CDD505-2E9C-101B-9397-08002B2CF9AE}" pid="4" name="KSOReadingLayout">
    <vt:bool>true</vt:bool>
  </property>
</Properties>
</file>