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94" firstSheet="9"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'部门项目支出绩效目标表05-2'!$A$2:$J$88</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<sst xmlns="http://schemas.openxmlformats.org/spreadsheetml/2006/main" count="1651" uniqueCount="543">
  <si>
    <t>预算01-1表</t>
  </si>
  <si>
    <t>单位名称：西山区海口云光中心学校</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</si>
  <si>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</si>
  <si>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</si>
  <si>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</si>
  <si>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</si>
  <si>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</si>
  <si>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</si>
  <si>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</si>
  <si>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</si>
  <si>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</si>
  <si>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</si>
  <si>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</si>
  <si>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</si>
  <si>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</si>
  <si>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</si>
  <si>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</si>
  <si>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</si>
  <si>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</si>
  <si>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</si>
  <si>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</si>
  <si>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</si>
  <si>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</si>
  <si>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</si>
  <si>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</si>
  <si>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</si>
  <si>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</si>
  <si>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</si>
  <si>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</si>
  <si>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</si>
  <si>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</si>
  <si>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</si>
  <si>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</si>
  <si>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</si>
  <si>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</si>
  <si>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</si>
  <si>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</si>
  <si>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</si>
  <si>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</si>
  <si>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</si>
  <si>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</si>
  <si>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</si>
  <si>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</si>
  <si>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</si>
  <si>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</si>
  <si>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</si>
  <si>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</si>
  <si>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</si>
  <si>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</si>
  <si>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</si>
  <si>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</si>
  <si>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</si>
  <si>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</si>
  <si>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</si>
  <si>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</si>
  <si>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</si>
  <si>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</si>
  <si>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</si>
  <si>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</si>
  <si>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</si>
  <si>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</si>
  <si>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</si>
  <si>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</si>
  <si>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</si>
  <si>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</si>
  <si>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</si>
  <si>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</si>
  <si>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</si>
  <si>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</si>
  <si>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</si>
  <si>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西山区海口云光中心学校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</si>
  <si>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</si>
  <si>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</si>
  <si>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</si>
  <si>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</si>
  <si>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</si>
  <si>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</si>
  <si>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</si>
  <si>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</si>
  <si>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</si>
  <si>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</si>
  <si>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</si>
  <si>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</si>
  <si>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</si>
  <si>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</si>
  <si>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</si>
  <si>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</si>
  <si>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</si>
  <si>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</si>
  <si>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</si>
  <si>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</si>
  <si>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</si>
  <si>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</si>
  <si>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</si>
  <si>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</si>
  <si>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</si>
  <si>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</si>
  <si>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</si>
  <si>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</si>
  <si>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</si>
  <si>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</si>
  <si>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</si>
  <si>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</si>
  <si>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</si>
  <si>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</si>
  <si>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</si>
  <si>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</si>
  <si>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</si>
  <si>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</si>
  <si>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</si>
  <si>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</si>
  <si>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</si>
  <si>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</si>
  <si>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</si>
  <si>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</si>
  <si>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</si>
  <si>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</si>
  <si>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</si>
  <si>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</si>
  <si>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</si>
  <si>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</si>
  <si>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</si>
  <si>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</si>
  <si>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</si>
  <si>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</si>
  <si>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</si>
  <si>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</si>
  <si>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</si>
  <si>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</si>
  <si>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</si>
  <si>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</si>
  <si>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</si>
  <si>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</si>
  <si>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</si>
  <si>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</si>
  <si>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</si>
  <si>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</si>
  <si>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</si>
  <si>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</si>
  <si>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</si>
  <si>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</si>
  <si>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</si>
  <si>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</si>
  <si>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</si>
  <si>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</si>
  <si>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</si>
  <si>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</si>
  <si>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</si>
  <si>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</si>
  <si>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</si>
  <si>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</si>
  <si>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</si>
  <si>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</si>
  <si>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</si>
  <si>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</si>
  <si>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</si>
  <si>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</si>
  <si>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</si>
  <si>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</si>
  <si>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</si>
  <si>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</si>
  <si>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</si>
  <si>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</si>
  <si>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</si>
  <si>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</si>
  <si>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</si>
  <si>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</si>
  <si>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</si>
  <si>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</si>
  <si>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</si>
  <si>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</si>
  <si>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</si>
  <si>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</si>
  <si>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</si>
  <si>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</si>
  <si>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</si>
  <si>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</si>
  <si>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</si>
  <si>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</si>
  <si>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</si>
  <si>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</si>
  <si>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</si>
  <si>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</si>
  <si>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</si>
  <si>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</si>
  <si>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</si>
  <si>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</si>
  <si>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空表说明：我单位2025年无三公经费支出预算，此表为空表。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</si>
  <si>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</si>
  <si>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</si>
  <si>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</si>
  <si>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</si>
  <si>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</si>
  <si>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</si>
  <si>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</si>
  <si>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</si>
  <si>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</si>
  <si>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</si>
  <si>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</si>
  <si>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</si>
  <si>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</si>
  <si>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</si>
  <si>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</si>
  <si>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</si>
  <si>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</si>
  <si>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</si>
  <si>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</si>
  <si>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</si>
  <si>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530112231100001280081</t>
  </si>
  <si>
    <t>离退休人员支出</t>
  </si>
  <si>
    <t>30305</t>
  </si>
  <si>
    <t>生活补助</t>
  </si>
  <si>
    <t>530112241100002269586</t>
  </si>
  <si>
    <t>编外聘用人员支出</t>
  </si>
  <si>
    <t>30199</t>
  </si>
  <si>
    <t>其他工资福利支出</t>
  </si>
  <si>
    <t>530112210000000005188</t>
  </si>
  <si>
    <t>事业人员工资支出</t>
  </si>
  <si>
    <t>30101</t>
  </si>
  <si>
    <t>基本工资</t>
  </si>
  <si>
    <t>30102</t>
  </si>
  <si>
    <t>津贴补贴</t>
  </si>
  <si>
    <t>30103</t>
  </si>
  <si>
    <t>奖金</t>
  </si>
  <si>
    <t>30107</t>
  </si>
  <si>
    <t>绩效工资</t>
  </si>
  <si>
    <t>530112210000000005194</t>
  </si>
  <si>
    <t>对个人和家庭的补助</t>
  </si>
  <si>
    <t>530112210000000005190</t>
  </si>
  <si>
    <t>社会保障缴费</t>
  </si>
  <si>
    <t>30108</t>
  </si>
  <si>
    <t>机关事业单位基本养老保险缴费</t>
  </si>
  <si>
    <t>30110</t>
  </si>
  <si>
    <t>职工基本医疗保险缴费</t>
  </si>
  <si>
    <t>30111</t>
  </si>
  <si>
    <t>公务员医疗补助缴费</t>
  </si>
  <si>
    <t>30112</t>
  </si>
  <si>
    <t>其他社会保障缴费</t>
  </si>
  <si>
    <t>530112210000000005200</t>
  </si>
  <si>
    <t>工会经费</t>
  </si>
  <si>
    <t>30228</t>
  </si>
  <si>
    <t>530112251100003697638</t>
  </si>
  <si>
    <t>残疾人保障金</t>
  </si>
  <si>
    <t>30299</t>
  </si>
  <si>
    <t>其他商品和服务支出</t>
  </si>
  <si>
    <t>530112231100001422669</t>
  </si>
  <si>
    <t>事业人员绩效奖励</t>
  </si>
  <si>
    <t>530112210000000005201</t>
  </si>
  <si>
    <t>其他公用经费支出</t>
  </si>
  <si>
    <t>30201</t>
  </si>
  <si>
    <t>办公费</t>
  </si>
  <si>
    <t>530112231100001280082</t>
  </si>
  <si>
    <t>遗属补助</t>
  </si>
  <si>
    <t>530112241100002269588</t>
  </si>
  <si>
    <t>学校学生生均公用经费</t>
  </si>
  <si>
    <t>30205</t>
  </si>
  <si>
    <t>水费</t>
  </si>
  <si>
    <t>30206</t>
  </si>
  <si>
    <t>电费</t>
  </si>
  <si>
    <t>30207</t>
  </si>
  <si>
    <t>邮电费</t>
  </si>
  <si>
    <t>30213</t>
  </si>
  <si>
    <t>维修（护）费</t>
  </si>
  <si>
    <t>30216</t>
  </si>
  <si>
    <t>培训费</t>
  </si>
  <si>
    <t>530112210000000005192</t>
  </si>
  <si>
    <t>30113</t>
  </si>
  <si>
    <t>530112231100001422645</t>
  </si>
  <si>
    <t>离退休人员福利费</t>
  </si>
  <si>
    <t>30229</t>
  </si>
  <si>
    <t>福利费</t>
  </si>
  <si>
    <t>530112210000000005202</t>
  </si>
  <si>
    <t>一般公用经费支出</t>
  </si>
  <si>
    <t>预算05-1表</t>
  </si>
  <si>
    <t>项目分类</t>
  </si>
  <si>
    <t>项目单位</t>
  </si>
  <si>
    <t>经济科目编码</t>
  </si>
  <si>
    <t>经济科目名称</t>
  </si>
  <si>
    <t>本年拨款</t>
  </si>
  <si>
    <t>其中：本次下达</t>
  </si>
  <si>
    <t>专项业务类</t>
  </si>
  <si>
    <t>530112231100001313247</t>
  </si>
  <si>
    <t>西山区校园人防建设项目补助经费</t>
  </si>
  <si>
    <t>30227</t>
  </si>
  <si>
    <t>委托业务费</t>
  </si>
  <si>
    <t>530112241100002473870</t>
  </si>
  <si>
    <t>幼儿园运转补助经费</t>
  </si>
  <si>
    <t>事业发展类</t>
  </si>
  <si>
    <t>530112241100002473933</t>
  </si>
  <si>
    <t>中小学课后服务项目资金</t>
  </si>
  <si>
    <t>30226</t>
  </si>
  <si>
    <t>劳务费</t>
  </si>
  <si>
    <t>民生类</t>
  </si>
  <si>
    <t>530112251100003721939</t>
  </si>
  <si>
    <t>城乡小学生均公用经费</t>
  </si>
  <si>
    <t>30239</t>
  </si>
  <si>
    <t>其他交通费用</t>
  </si>
  <si>
    <t>530112251100003721941</t>
  </si>
  <si>
    <t>学前教育家庭经济困难学生补助经费</t>
  </si>
  <si>
    <t>30308</t>
  </si>
  <si>
    <t>助学金</t>
  </si>
  <si>
    <t>530112251100003721953</t>
  </si>
  <si>
    <t>农村义务教育学生营养改善计划补助资金</t>
  </si>
  <si>
    <t>530112251100003721955</t>
  </si>
  <si>
    <t>义务教育家庭经济困难学生生活补助经费</t>
  </si>
  <si>
    <t>530112251100003721969</t>
  </si>
  <si>
    <t>特殊教育补助经费</t>
  </si>
  <si>
    <t>预算05-2表</t>
  </si>
  <si>
    <t>项目年度绩效目标</t>
  </si>
  <si>
    <t>一级指标</t>
  </si>
  <si>
    <t>二级指标</t>
  </si>
  <si>
    <t>三级指标</t>
  </si>
  <si>
    <t>指标性质</t>
  </si>
  <si>
    <t>指标值</t>
  </si>
  <si>
    <t>度量单位</t>
  </si>
  <si>
    <t>指标属性</t>
  </si>
  <si>
    <t>指标内容</t>
  </si>
  <si>
    <t>2024年度，我校实施农村义务教育学生营养改善计划，预计受益学生人数约1100人。以农村义务教育学生营养改善计划实名制信息系统中实绩享受营养改善计划政策的学生人数为依据，按时、足额下达农村义务教育营养改善计划地方试点县资金。按照文件要求，农村义务教育营养改善计划地方试点县拨款标准按照每生每天5元标准执行，资金全部由财政资金承担，确保我区农村地区义务教育阶段在校学生全部纳入政策实施范围，持续改善我区农村义务教育阶段学生营养状况，不断提高农村学生健康水平。2025年我单位开展营养改善计划的校点有：云光校点、海门校点，白鱼校点。</t>
  </si>
  <si>
    <t>产出指标</t>
  </si>
  <si>
    <t>数量指标</t>
  </si>
  <si>
    <t>补助人数</t>
  </si>
  <si>
    <t>=</t>
  </si>
  <si>
    <t>1321</t>
  </si>
  <si>
    <t>人</t>
  </si>
  <si>
    <t>定量指标</t>
  </si>
  <si>
    <t>满分10分，扣完为止</t>
  </si>
  <si>
    <t>质量指标</t>
  </si>
  <si>
    <t>补助资金到位率</t>
  </si>
  <si>
    <t>&gt;=</t>
  </si>
  <si>
    <t>100</t>
  </si>
  <si>
    <t>%</t>
  </si>
  <si>
    <t>满分20分，扣完为止</t>
  </si>
  <si>
    <t>时效指标</t>
  </si>
  <si>
    <t>工作完成及时性</t>
  </si>
  <si>
    <t>及时</t>
  </si>
  <si>
    <t>是/否</t>
  </si>
  <si>
    <t>定性指标</t>
  </si>
  <si>
    <t>反映及时情况</t>
  </si>
  <si>
    <t>成本指标</t>
  </si>
  <si>
    <t>经济成本指标</t>
  </si>
  <si>
    <t>845440</t>
  </si>
  <si>
    <t>元</t>
  </si>
  <si>
    <t>每人每天5元，总预算845440元</t>
  </si>
  <si>
    <t>效益指标</t>
  </si>
  <si>
    <t>社会效益</t>
  </si>
  <si>
    <t>补助对象对政策的知晓率</t>
  </si>
  <si>
    <t>95</t>
  </si>
  <si>
    <t>满分15分，扣完为止</t>
  </si>
  <si>
    <t>满意度指标</t>
  </si>
  <si>
    <t>服务对象满意度</t>
  </si>
  <si>
    <t>学生满意度</t>
  </si>
  <si>
    <t>家长满意度</t>
  </si>
  <si>
    <t>不定期征求家长意见，再结合学校实际，开展营养膳食补助工作。</t>
  </si>
  <si>
    <t>根据《昆明市教育体育局关于做好2024年春季学期义务教育家庭经济困难学生生活补助工作的通知》要求，从2024年春季学期起，提高义务教育家庭经济困难寄宿生生活补助国家基础标准，年生均小学由1000元提高到1250元，初中由1250元提高到1500元；义务教育家庭经济困难非寄宿生生活补助标准继续按寄宿生生活补助国家基础标准的50%核定，即年生均小学为625元、初中为750元。即家庭经济困难寄宿生小学1250元/生/学年、初中1500元/生/学年；家庭经济困难非寄宿生小学625元/生/学年、初中750元/生/学年。所需资金由中央、省级、市级和县区共同承担，其中中央承担50%、省级承担10%、市县承担40%，市县承担部分为市级承担20%、一板块县区承担80%，即市级承担8%、区级承担32%的比率资助义务教育阶段在籍在校的家庭经济困难学生。</t>
  </si>
  <si>
    <t>小学非寄宿制资助人数</t>
  </si>
  <si>
    <t>118</t>
  </si>
  <si>
    <t>脱贫家庭学生等四类家庭经济困难学生全覆盖，家庭经济困难寄宿生小学1250元/生/学年、初中1500元/生/学年；家庭经济困难非寄宿生小学625元/生/学年、初中750元/生/学年。所需资金由中央、省级、市级和县区共同承担，其中中央承担50%、省级承担10%、市县承担40%，市县承担部分为市级承担20%、一板块县区承担80%，即市级承担8%、区级承担32%。</t>
  </si>
  <si>
    <t>脱贫家庭学生覆盖率</t>
  </si>
  <si>
    <t>根据政策要求，脱贫家庭学生覆盖率达到100</t>
  </si>
  <si>
    <t>项目完成及时性</t>
  </si>
  <si>
    <t>2025年12月31日</t>
  </si>
  <si>
    <t>项目春季、秋季学期期末前完成资助名单上报及资金发放</t>
  </si>
  <si>
    <t>23600</t>
  </si>
  <si>
    <t>家庭经济困难寄宿生小学1250元/生/学年、初中1500元/生/学年；家庭经济困难非寄宿生小学625元/生/学年、初中750元/生/学年。</t>
  </si>
  <si>
    <t>补助对象政策的知晓度</t>
  </si>
  <si>
    <t>保障补助对象政策的知晓度100%</t>
  </si>
  <si>
    <t>受助学生满意度</t>
  </si>
  <si>
    <t>资助对象的满意程度高，切实落实资助政策</t>
  </si>
  <si>
    <t>家长的满意程度高，切实落实资助政策</t>
  </si>
  <si>
    <t>依据西教体通【2023】168号、西教体通【2023】169号文件要求，义务教育课后服务费用采取财政补贴、服务性收费或代收费等多种方式予以保障。制定减免政策，对家庭经济困难的学生和农村（乡镇）寄宿制学校学生免收费，所需经费纳入同级财政保障。课后服务财政补助经费优先用于对完成教学和管理任务后，额外承担体育锻炼和作业辅导课后服务一线教师和其他相关人员；适当补助学校开展课后服务增加的水电、办公、耗材等支出；对聘请校外人员提供课后服务的，课后服务补助可按劳务费管理。通过开展课后服务活动，解决家长“接送难”的问题，减轻家长负担，促进学生全面发展。加强课后服务经费的保障，使课后服务质量明显提升。</t>
  </si>
  <si>
    <t>小学中收取对象</t>
  </si>
  <si>
    <t>1162</t>
  </si>
  <si>
    <t>收费人员数量</t>
  </si>
  <si>
    <t>补助发放准确率</t>
  </si>
  <si>
    <t>反映课后服务的补助费用是否发放准确</t>
  </si>
  <si>
    <t>补助发放及时性</t>
  </si>
  <si>
    <t>反映补助发放的及时性</t>
  </si>
  <si>
    <t>400</t>
  </si>
  <si>
    <t>元/人</t>
  </si>
  <si>
    <t>每学期收费上限400元/生，春秋两个学期800元，总成本929600元。</t>
  </si>
  <si>
    <t>课后服务学生参与率</t>
  </si>
  <si>
    <t>反映参与课后服务管理的学生占在校生比重</t>
  </si>
  <si>
    <t>减轻家庭负担</t>
  </si>
  <si>
    <t>'50</t>
  </si>
  <si>
    <t>可持续影响</t>
  </si>
  <si>
    <t>课后服务对象</t>
  </si>
  <si>
    <t>自愿参加课后服务的中小学学生</t>
  </si>
  <si>
    <t>课后服务考勤名册</t>
  </si>
  <si>
    <t>&gt;</t>
  </si>
  <si>
    <t>补助对象满意度</t>
  </si>
  <si>
    <t>实现城乡义务教育在更高层次的均衡发展，促进教育公平、提高教育质量，促进基本公共服务均等化，构建社会主义和谐社会，建设人力资源强国。</t>
  </si>
  <si>
    <t>小学阶段应补助人数</t>
  </si>
  <si>
    <t>寄宿生应补助人数</t>
  </si>
  <si>
    <t>0</t>
  </si>
  <si>
    <t>寄宿生应补助人数*200*12.8%</t>
  </si>
  <si>
    <t>补助范围占在校学生数比例</t>
  </si>
  <si>
    <t>教师培训费占学校年度公用经费的比例</t>
  </si>
  <si>
    <t>补助资金当年到位率</t>
  </si>
  <si>
    <t>完成时间</t>
  </si>
  <si>
    <t>2025年12月</t>
  </si>
  <si>
    <t>年</t>
  </si>
  <si>
    <t>根据资金到位情况及时进行拨付</t>
  </si>
  <si>
    <t>720元</t>
  </si>
  <si>
    <t>补助标准</t>
  </si>
  <si>
    <t>九年义务教育巩固率</t>
  </si>
  <si>
    <t>93</t>
  </si>
  <si>
    <t>义务教育免费年限</t>
  </si>
  <si>
    <t>1.加强教师队伍建设：努力加强师资队伍建设，探索在教育实践中促进教师专业化成长的方式与策略，引领不同层次的教师跨入实现自我发展、自我创新。着重抓好指导新教师顺利过渡适应期和青年教师的专业发展工作。
2.落实班级精细管理：本年将对班级管理的重点将放在 “精细化”方面：其一，就是要追求精，也就是要把班级管理工作放在十分重要的位置。班长可以根据实际情况，把每一时期的班级工作重点明确一下，也就是说工作中主要要完成的工作有哪些，从而保证管理有了成效；其二，就是指细，也就是要把幼儿班级管理的工作进一步细化，如建立一套可实施的，完整的幼儿班级规章制度，从而保证所有的事情都有章可循；其三，就是化，也就是要以制度的形式，落实班级管理的各项事务，从而保证幼儿遵守这一制度变成一种行为习惯。
3.完善校园文化建设：本年度将在不断扩充幼儿游戏活动场地的同时，还将不断丰富校园文化建设，在整合幼儿园课程特色和园所文化的基础上，拟定以鲁迅先生“植根于爱”的教育思想作为办园宗旨，以“爱—序—习—和”为办园理念，以民族团结教育为办园方向，以儿童文学欣赏教育为办园特色，以习近平主席提出的“四有教师”为团队建设目标。围绕上述校园文化体系，将对幼儿园的软环境做整体规划和重新布置，扎实体现“环境为教育服务”这一理念。
4.加大园所宣传力度：本年度将丰富面对家长开放的途径和内容，要求每一位教师每周在家长群里发2个孩子在园参加各种活动的视频，同时针对防疫期间家长不能进入园所，无法看到“家长园地”的内容，教师把教学进度、教学内容、一周食谱等内容及时发送至家长群，最大程度呈现幼儿在园的方方面面，让家长更加真实地了解孩子在园的生活学习情况。同时将加强信息宣传工作，畅通宣传途径，成立以园长为组长的宣传小组，采集、撰写行政、党建、班组、亲子等多种形式的活动信息，在幼儿园公众号上积极发布，同时积极投稿各级媒体，保证活动简讯数量和质量都能递增。同时要做好资料汇编工作。</t>
  </si>
  <si>
    <t>幼儿人数</t>
  </si>
  <si>
    <t>28</t>
  </si>
  <si>
    <t>我园实际招生人数</t>
  </si>
  <si>
    <t>临聘任教职工人数</t>
  </si>
  <si>
    <t>按幼儿园工作发展需要录用</t>
  </si>
  <si>
    <t>保障教育教学正常运转资金到位率</t>
  </si>
  <si>
    <t>园工作计划、教师教育教学计划。</t>
  </si>
  <si>
    <t>临聘任教职工经费达标率</t>
  </si>
  <si>
    <t>改善幼儿户外活动及班级教学</t>
  </si>
  <si>
    <t>按预算执行进度完成保障教育教学运转</t>
  </si>
  <si>
    <t>园工作计划教师教育教学计划</t>
  </si>
  <si>
    <t>完成2名临聘教职工费用发放</t>
  </si>
  <si>
    <t>按完成幼儿园实际工作效率考核</t>
  </si>
  <si>
    <t>61200</t>
  </si>
  <si>
    <t>幼儿家长对政策的知晓度</t>
  </si>
  <si>
    <t>家长对政策的知晓度及问卷调查</t>
  </si>
  <si>
    <t>全体教职工对政策的知晓度</t>
  </si>
  <si>
    <t>职工对政策的知晓度</t>
  </si>
  <si>
    <t>全体幼儿</t>
  </si>
  <si>
    <t>幼儿测评</t>
  </si>
  <si>
    <t>幼儿园教育教学</t>
  </si>
  <si>
    <t>所</t>
  </si>
  <si>
    <t>按园工作计划、教师教育教学计划</t>
  </si>
  <si>
    <t>教师</t>
  </si>
  <si>
    <t>96</t>
  </si>
  <si>
    <t>2025年工作计划</t>
  </si>
  <si>
    <t>家长</t>
  </si>
  <si>
    <t>幼儿</t>
  </si>
  <si>
    <t>98</t>
  </si>
  <si>
    <t>强化人防建设，建立业务素质过硬的保安队伍，消除校园安全隐患，构建和谐校园，为学生提供一个优质安全的校园环境，确保学生健康成长。</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</si>
  <si>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</si>
  <si>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</si>
  <si>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</si>
  <si>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</si>
  <si>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</si>
  <si>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</si>
  <si>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</si>
  <si>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</si>
  <si>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</si>
  <si>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经济效益</t>
  </si>
  <si>
    <t>民办补助标准</t>
  </si>
  <si>
    <t>2025</t>
  </si>
  <si>
    <t>元/人*月</t>
  </si>
  <si>
    <t>反映补助标准。</t>
  </si>
  <si>
    <t>公办补助标准</t>
  </si>
  <si>
    <t>4050</t>
  </si>
  <si>
    <t>政策知晓率</t>
  </si>
  <si>
    <t>反映补助政策的宣传效果情况。
政策知晓率=调查中补助政策知晓人数/调查总人数*100%</t>
  </si>
  <si>
    <t>受益对象满意度</t>
  </si>
  <si>
    <t>反映获补助受益对象的满意程度。</t>
  </si>
  <si>
    <t>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</si>
  <si>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补助人数覆盖率</t>
  </si>
  <si>
    <t>补助人数*6000*12.8%.</t>
  </si>
  <si>
    <t>补助标准达标率</t>
  </si>
  <si>
    <t>教师培训费占学校年度公用经费的比例.</t>
  </si>
  <si>
    <t>完成及时性</t>
  </si>
  <si>
    <t>月</t>
  </si>
  <si>
    <t>2025年12月31日前完成支付</t>
  </si>
  <si>
    <t>1536</t>
  </si>
  <si>
    <t>残疾儿童入学率</t>
  </si>
  <si>
    <t>九年义务教育巩固情况</t>
  </si>
  <si>
    <t>有效巩固</t>
  </si>
  <si>
    <t>反映九年义务教育巩固情况</t>
  </si>
  <si>
    <t>根据《昆明市学前教育家庭经济困难儿童资助管理办法》的通知（昆教规[2019]1号）、昆明市财政局 昆明市教育体育局关于下达2024年学前教育家庭经济困难学生资助中央省级和市级资金的通知昆财教〔2024〕81号等文件精神，以区级资金300元/生.学年的标准，对2025学年学前教育阶段家庭经济困难儿童进行资助，其中，区级资金占比为资助总金额的12.8%。2025年我校学前教育资助人数为45人。</t>
  </si>
  <si>
    <t>资助对象人数</t>
  </si>
  <si>
    <t>45</t>
  </si>
  <si>
    <t>根据全国学生资助管理信息系统内提供“重点保障人群情况查询”确定资助名单，保障符合资助条件的学生全覆盖，切实落实资助政策。</t>
  </si>
  <si>
    <t>资助对象认定准确率</t>
  </si>
  <si>
    <t>家庭经济困难儿童资助覆盖率</t>
  </si>
  <si>
    <t>反映家庭经济困难儿童资助覆盖率</t>
  </si>
  <si>
    <t>资助金发放及时率</t>
  </si>
  <si>
    <t>及时发放资助资金</t>
  </si>
  <si>
    <t>春季学期困难儿童补助发放时间</t>
  </si>
  <si>
    <t>2025年6月30日前</t>
  </si>
  <si>
    <t>年-月-日</t>
  </si>
  <si>
    <t>反映2025年春季学期困难儿童补助发放工作完成时间；</t>
  </si>
  <si>
    <t>秋季学期困难儿童补助发放时间</t>
  </si>
  <si>
    <t>2025年12月31日前</t>
  </si>
  <si>
    <t>1782</t>
  </si>
  <si>
    <t>资助标准300元/生.学年，区级资金12.8%，300*45人*12.8%=1782元</t>
  </si>
  <si>
    <t>资助对象满意度</t>
  </si>
  <si>
    <t>反映家长满意度</t>
  </si>
  <si>
    <t>预算06表</t>
  </si>
  <si>
    <t>政府性基金预算支出预算表</t>
  </si>
  <si>
    <t>单位名称：昆明市发展和改革委员会</t>
  </si>
  <si>
    <t>政府性基金预算支出</t>
  </si>
  <si>
    <t>空表说明：我单位2025年无政府性基金支出预算，此表为空表。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</si>
  <si>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</si>
  <si>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</si>
  <si>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</si>
  <si>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</si>
  <si>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</si>
  <si>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</si>
  <si>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</si>
  <si>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</si>
  <si>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</si>
  <si>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</si>
  <si>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</si>
  <si>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安全服务</t>
  </si>
  <si>
    <t>批</t>
  </si>
  <si>
    <t>营养改善计划采购</t>
  </si>
  <si>
    <t>乳制品</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</si>
  <si>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</si>
  <si>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</si>
  <si>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</si>
  <si>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</si>
  <si>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</si>
  <si>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</si>
  <si>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</si>
  <si>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</si>
  <si>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空表说明：我单位2025年无政府购买服务预算，此表为空表。</t>
  </si>
  <si>
    <t>预算09-1表</t>
  </si>
  <si>
    <t>单位名称（项目）</t>
  </si>
  <si>
    <t>地区</t>
  </si>
  <si>
    <t>空表说明：我单位2025年无对下转移支付预算，此表为空表。</t>
  </si>
  <si>
    <t>预算09-2表</t>
  </si>
  <si>
    <t>空表说明：我单位2025年无对下转移支付绩效目标，此表为空表。</t>
  </si>
  <si>
    <t xml:space="preserve">预算10表
</t>
  </si>
  <si>
    <t>资产类别</t>
  </si>
  <si>
    <t>资产分类代码.名称</t>
  </si>
  <si>
    <t>资产名称</t>
  </si>
  <si>
    <t>计量单位</t>
  </si>
  <si>
    <t>财政部门批复数（元）</t>
  </si>
  <si>
    <t>单价</t>
  </si>
  <si>
    <t>金额</t>
  </si>
  <si>
    <r>
      <rPr>
        <sz val="11"/>
        <rFont val="宋体"/>
        <charset val="134"/>
      </rPr>
      <t>空表说明：我单位</t>
    </r>
    <r>
      <rPr>
        <sz val="11"/>
        <rFont val="Microsoft Sans Serif"/>
        <charset val="134"/>
      </rPr>
      <t>2025</t>
    </r>
    <r>
      <rPr>
        <sz val="11"/>
        <rFont val="宋体"/>
        <charset val="134"/>
      </rPr>
      <t>年无新增资产配置，此表为空表。</t>
    </r>
  </si>
  <si>
    <t>预算11表</t>
  </si>
  <si>
    <t>上级补助</t>
  </si>
  <si>
    <t>空表说明：我单位2025年无上级转移支付补助项目预算，此表为空表。</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</si>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</sst>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1"/>
      <name val="宋体"/>
      <charset val="134"/>
    </font>
    <font>
      <sz val="9"/>
      <name val="宋体"/>
      <charset val="134"/>
    </font>
    <font>
      <sz val="10"/>
      <color rgb="FF000000"/>
      <name val="Arial"/>
      <charset val="134"/>
    </font>
    <font>
      <b/>
      <sz val="23.95"/>
      <color rgb="FF000000"/>
      <name val="宋体"/>
      <charset val="134"/>
    </font>
    <font>
      <sz val="11"/>
      <name val="Microsoft Sans Serif"/>
      <charset val="134"/>
    </font>
    <font>
      <b/>
      <sz val="22"/>
      <color rgb="FF000000"/>
      <name val="宋体"/>
      <charset val="134"/>
    </font>
    <font>
      <sz val="1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000000"/>
      </left>
      <right style="thin">
        <color auto="1"/>
      </right>
      <top style="thin">
        <color auto="1"/>
      </top>
      <bottom style="thin">
        <color rgb="FF000000"/>
      </bottom>
      <diagonal/>
    </border>
    <border>
      <left/>
      <right/>
      <top style="thin">
        <color auto="1"/>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2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7" fillId="0" borderId="0" applyNumberFormat="0" applyFill="0" applyBorder="0" applyAlignment="0" applyProtection="0">
      <alignment vertical="center"/>
    </xf>
    <xf numFmtId="0" fontId="28" fillId="4" borderId="23" applyNumberFormat="0" applyAlignment="0" applyProtection="0">
      <alignment vertical="center"/>
    </xf>
    <xf numFmtId="0" fontId="29" fillId="5" borderId="24" applyNumberFormat="0" applyAlignment="0" applyProtection="0">
      <alignment vertical="center"/>
    </xf>
    <xf numFmtId="0" fontId="30" fillId="5" borderId="23" applyNumberFormat="0" applyAlignment="0" applyProtection="0">
      <alignment vertical="center"/>
    </xf>
    <xf numFmtId="0" fontId="31" fillId="6" borderId="25" applyNumberFormat="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0" fontId="39" fillId="0" borderId="0">
      <alignment vertical="top"/>
      <protection locked="0"/>
    </xf>
  </cellStyleXfs>
  <cellXfs count="267">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57" applyFont="1" applyFill="1" applyAlignment="1" applyProtection="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7" fillId="0" borderId="0" xfId="57" applyFont="1" applyFill="1" applyBorder="1" applyAlignment="1" applyProtection="1">
      <alignment vertical="top"/>
      <protection locked="0"/>
    </xf>
    <xf numFmtId="0" fontId="2" fillId="0" borderId="0" xfId="0" applyFont="1" applyFill="1" applyBorder="1" applyAlignment="1" applyProtection="1">
      <alignment horizontal="right" vertical="top" wrapText="1"/>
      <protection locked="0"/>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9" fillId="0" borderId="0" xfId="0" applyFont="1" applyFill="1" applyBorder="1" applyAlignment="1" applyProtection="1">
      <alignment horizontal="center" vertical="center" wrapText="1"/>
      <protection locked="0"/>
    </xf>
    <xf numFmtId="0" fontId="8" fillId="0" borderId="0" xfId="0" applyFont="1" applyFill="1" applyBorder="1" applyProtection="1">
      <protection locked="0"/>
    </xf>
    <xf numFmtId="0" fontId="8" fillId="0" borderId="0" xfId="0" applyFont="1" applyFill="1" applyBorder="1"/>
    <xf numFmtId="0" fontId="2" fillId="0" borderId="0" xfId="0" applyFont="1" applyFill="1" applyAlignment="1" applyProtection="1">
      <alignment horizontal="left" vertical="center" wrapText="1"/>
      <protection locked="0"/>
    </xf>
    <xf numFmtId="0" fontId="1" fillId="0" borderId="0" xfId="0" applyFont="1" applyFill="1" applyBorder="1" applyAlignment="1" applyProtection="1">
      <alignment horizontal="right"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right" vertical="center"/>
      <protection locked="0"/>
    </xf>
    <xf numFmtId="0" fontId="1" fillId="0" borderId="10"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right" vertical="center"/>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6" fillId="0" borderId="12" xfId="57" applyFont="1" applyFill="1" applyBorder="1" applyAlignment="1" applyProtection="1">
      <alignment horizontal="left" vertical="center"/>
    </xf>
    <xf numFmtId="0" fontId="10" fillId="0" borderId="12" xfId="57" applyFont="1" applyFill="1" applyBorder="1" applyAlignment="1" applyProtection="1">
      <alignment horizontal="left" vertical="center"/>
    </xf>
    <xf numFmtId="0" fontId="2" fillId="0" borderId="0" xfId="0" applyFont="1" applyFill="1" applyBorder="1" applyAlignment="1" applyProtection="1">
      <alignment horizontal="right" vertical="center" wrapText="1"/>
      <protection locked="0"/>
    </xf>
    <xf numFmtId="0" fontId="11"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1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6" fillId="0" borderId="0" xfId="57" applyFont="1" applyFill="1" applyAlignment="1" applyProtection="1">
      <alignment horizontal="left" vertical="center" wrapText="1"/>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11"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pplyProtection="1">
      <alignment horizontal="center" vertical="center"/>
      <protection locked="0"/>
    </xf>
    <xf numFmtId="0" fontId="4" fillId="0" borderId="17"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7" xfId="0" applyFont="1" applyBorder="1" applyAlignment="1" applyProtection="1">
      <alignment horizontal="left" vertical="center"/>
      <protection locked="0"/>
    </xf>
    <xf numFmtId="0" fontId="2" fillId="0" borderId="17" xfId="0" applyFont="1" applyBorder="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pplyProtection="1">
      <alignment horizontal="left" vertical="center"/>
      <protection locked="0"/>
    </xf>
    <xf numFmtId="0" fontId="2" fillId="0" borderId="19"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9" xfId="0" applyFont="1" applyBorder="1" applyAlignment="1">
      <alignment horizontal="center" vertical="center" wrapText="1"/>
    </xf>
    <xf numFmtId="0" fontId="4" fillId="0" borderId="17"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7"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9"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2" borderId="17" xfId="0"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2" fillId="0" borderId="0" xfId="57" applyFont="1" applyFill="1" applyBorder="1" applyAlignment="1" applyProtection="1"/>
    <xf numFmtId="0" fontId="13" fillId="0" borderId="0" xfId="0" applyFont="1" applyFill="1" applyBorder="1" applyAlignment="1" applyProtection="1">
      <alignment horizontal="right"/>
      <protection locked="0"/>
    </xf>
    <xf numFmtId="49" fontId="13"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1"/>
    </xf>
    <xf numFmtId="49" fontId="5" fillId="0" borderId="7" xfId="53"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0" fillId="0" borderId="13" xfId="0" applyFont="1" applyFill="1" applyBorder="1" applyAlignment="1">
      <alignment horizontal="lef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pplyProtection="1">
      <alignment horizontal="center" vertical="center" wrapText="1"/>
      <protection locked="0"/>
    </xf>
    <xf numFmtId="0" fontId="4" fillId="0" borderId="17"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 fontId="2" fillId="0" borderId="7" xfId="0" applyNumberFormat="1" applyFont="1" applyBorder="1" applyAlignment="1" applyProtection="1">
      <alignment horizontal="right" vertical="center" wrapText="1"/>
      <protection locked="0"/>
    </xf>
    <xf numFmtId="0" fontId="2" fillId="0" borderId="0" xfId="0" applyFont="1" applyBorder="1" applyAlignment="1">
      <alignment horizontal="right" vertical="center"/>
    </xf>
    <xf numFmtId="4" fontId="2" fillId="0" borderId="7" xfId="0" applyNumberFormat="1" applyFont="1" applyBorder="1" applyAlignment="1" applyProtection="1">
      <alignment horizontal="right" vertical="center"/>
      <protection locked="0"/>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0" fillId="0" borderId="13" xfId="0" applyFont="1" applyFill="1" applyBorder="1" applyAlignment="1">
      <alignmen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7" fillId="0" borderId="7" xfId="54" applyProtection="1">
      <alignment horizontal="right" vertical="center"/>
      <protection locked="0"/>
    </xf>
    <xf numFmtId="178" fontId="5" fillId="0" borderId="7" xfId="54" applyNumberFormat="1" applyFont="1" applyBorder="1">
      <alignment horizontal="right" vertical="center"/>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8"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5"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7"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Fill="1" applyBorder="1" applyAlignment="1">
      <alignment horizontal="center" vertical="center"/>
    </xf>
    <xf numFmtId="0" fontId="2" fillId="0" borderId="0" xfId="0" applyFont="1" applyFill="1" applyBorder="1" applyAlignment="1" applyProtection="1">
      <alignment horizontal="left" vertical="center" wrapText="1"/>
      <protection locked="0"/>
    </xf>
    <xf numFmtId="0" fontId="8" fillId="0" borderId="0" xfId="0" applyFont="1" applyFill="1" applyBorder="1" applyAlignment="1">
      <alignment horizontal="left" vertical="center"/>
    </xf>
    <xf numFmtId="0" fontId="16" fillId="0" borderId="7" xfId="0" applyFont="1" applyFill="1" applyBorder="1" applyAlignment="1" applyProtection="1">
      <alignment horizontal="center" vertical="center" wrapText="1"/>
      <protection locked="0"/>
    </xf>
    <xf numFmtId="0" fontId="16"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17" fillId="0" borderId="7" xfId="0" applyNumberFormat="1" applyFont="1" applyBorder="1" applyAlignment="1">
      <alignment horizontal="right" vertical="center"/>
    </xf>
    <xf numFmtId="0" fontId="2" fillId="0" borderId="7" xfId="0" applyFont="1" applyFill="1" applyBorder="1" applyAlignment="1">
      <alignment horizontal="left" vertical="center"/>
    </xf>
    <xf numFmtId="0" fontId="17" fillId="0" borderId="7" xfId="0" applyFont="1" applyFill="1" applyBorder="1" applyAlignment="1">
      <alignment horizontal="center" vertical="center"/>
    </xf>
    <xf numFmtId="0" fontId="17" fillId="0" borderId="7" xfId="0" applyFont="1" applyFill="1" applyBorder="1" applyAlignment="1" applyProtection="1">
      <alignment horizontal="center" vertical="center" wrapText="1"/>
      <protection locked="0"/>
    </xf>
    <xf numFmtId="178" fontId="18" fillId="0" borderId="7" xfId="0" applyNumberFormat="1" applyFont="1" applyFill="1" applyBorder="1" applyAlignment="1">
      <alignment horizontal="right" vertical="center"/>
    </xf>
    <xf numFmtId="4" fontId="17" fillId="0" borderId="7" xfId="0" applyNumberFormat="1" applyFont="1" applyFill="1" applyBorder="1" applyAlignment="1" applyProtection="1">
      <alignment horizontal="right" vertical="center"/>
      <protection locked="0"/>
    </xf>
    <xf numFmtId="0" fontId="16" fillId="0" borderId="1" xfId="0" applyFont="1" applyFill="1" applyBorder="1" applyAlignment="1">
      <alignment horizontal="center" vertical="center"/>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43" fontId="2" fillId="0" borderId="7" xfId="1" applyFont="1" applyFill="1" applyBorder="1" applyAlignment="1" applyProtection="1">
      <alignment horizontal="right" vertical="center" wrapText="1"/>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4" fontId="2" fillId="0" borderId="7" xfId="57" applyNumberFormat="1" applyFont="1" applyFill="1" applyBorder="1" applyAlignment="1" applyProtection="1">
      <alignment horizontal="right" vertical="center"/>
      <protection locked="0"/>
    </xf>
    <xf numFmtId="0" fontId="2" fillId="0" borderId="2" xfId="0" applyFont="1" applyFill="1" applyBorder="1" applyAlignment="1">
      <alignment horizontal="center" vertical="center" wrapText="1"/>
    </xf>
    <xf numFmtId="4" fontId="2" fillId="0" borderId="7" xfId="0" applyNumberFormat="1" applyFont="1" applyBorder="1" applyAlignment="1">
      <alignment horizontal="right"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6"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7" xfId="0" applyFont="1" applyFill="1" applyBorder="1" applyAlignment="1">
      <alignment horizontal="right" vertical="center"/>
    </xf>
    <xf numFmtId="0" fontId="2" fillId="0" borderId="7" xfId="0" applyFont="1" applyBorder="1" applyAlignment="1">
      <alignment horizontal="left" vertical="center" wrapText="1"/>
    </xf>
    <xf numFmtId="0" fontId="1" fillId="0" borderId="4"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protection locked="0"/>
    </xf>
    <xf numFmtId="0" fontId="1" fillId="0" borderId="19"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right" vertical="center"/>
      <protection locked="0"/>
    </xf>
    <xf numFmtId="49" fontId="2" fillId="0" borderId="0" xfId="0" applyNumberFormat="1" applyFont="1" applyBorder="1" applyAlignment="1">
      <alignment horizontal="left" vertical="center"/>
    </xf>
    <xf numFmtId="49" fontId="19" fillId="0" borderId="0" xfId="0" applyNumberFormat="1" applyFont="1" applyBorder="1" applyAlignment="1">
      <alignment horizontal="center" vertical="center"/>
    </xf>
    <xf numFmtId="0" fontId="2" fillId="0" borderId="7" xfId="0" applyFont="1" applyFill="1" applyBorder="1" applyAlignment="1" applyProtection="1">
      <alignment vertical="center"/>
      <protection locked="0"/>
    </xf>
    <xf numFmtId="4" fontId="17" fillId="0" borderId="7" xfId="0" applyNumberFormat="1" applyFont="1" applyFill="1" applyBorder="1" applyAlignment="1">
      <alignment horizontal="right" vertical="center"/>
    </xf>
    <xf numFmtId="178" fontId="17" fillId="0" borderId="7" xfId="0" applyNumberFormat="1" applyFont="1" applyBorder="1" applyAlignment="1">
      <alignment horizontal="right" vertical="center"/>
    </xf>
    <xf numFmtId="0" fontId="0" fillId="0" borderId="13" xfId="0" applyFont="1" applyFill="1" applyBorder="1" applyAlignment="1" quotePrefix="1">
      <alignmen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opLeftCell="B1" workbookViewId="0">
      <pane ySplit="1" topLeftCell="A27" activePane="bottomLeft" state="frozen"/>
      <selection/>
      <selection pane="bottomLeft" activeCell="E41" sqref="E41"/>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7"/>
      <c r="B2" s="47"/>
      <c r="C2" s="47"/>
      <c r="D2" s="69" t="s">
        <v>0</v>
      </c>
    </row>
    <row r="3" ht="41.25" customHeight="1" spans="1:1">
      <c r="A3" s="43" t="str">
        <f>"2025"&amp;"年部门财务收支预算总表"</f>
        <v>2025年部门财务收支预算总表</v>
      </c>
    </row>
    <row r="4" ht="17.25" customHeight="1" spans="1:4">
      <c r="A4" s="262" t="s">
        <v>1</v>
      </c>
      <c r="B4" s="263"/>
      <c r="D4" s="210" t="s">
        <v>2</v>
      </c>
    </row>
    <row r="5" ht="23.25" customHeight="1" spans="1:4">
      <c r="A5" s="222" t="s">
        <v>3</v>
      </c>
      <c r="B5" s="223"/>
      <c r="C5" s="222" t="s">
        <v>4</v>
      </c>
      <c r="D5" s="223"/>
    </row>
    <row r="6" ht="24" customHeight="1" spans="1:4">
      <c r="A6" s="222" t="s">
        <v>5</v>
      </c>
      <c r="B6" s="222" t="s">
        <v>6</v>
      </c>
      <c r="C6" s="222" t="s">
        <v>7</v>
      </c>
      <c r="D6" s="222" t="s">
        <v>6</v>
      </c>
    </row>
    <row r="7" ht="17.25" customHeight="1" spans="1:4">
      <c r="A7" s="224" t="s">
        <v>8</v>
      </c>
      <c r="B7" s="62">
        <v>23779526.36</v>
      </c>
      <c r="C7" s="224" t="s">
        <v>9</v>
      </c>
      <c r="D7" s="25"/>
    </row>
    <row r="8" ht="17.25" customHeight="1" spans="1:4">
      <c r="A8" s="224" t="s">
        <v>10</v>
      </c>
      <c r="B8" s="245"/>
      <c r="C8" s="224" t="s">
        <v>11</v>
      </c>
      <c r="D8" s="25"/>
    </row>
    <row r="9" ht="17.25" customHeight="1" spans="1:4">
      <c r="A9" s="224" t="s">
        <v>12</v>
      </c>
      <c r="B9" s="245"/>
      <c r="C9" s="264" t="s">
        <v>13</v>
      </c>
      <c r="D9" s="25"/>
    </row>
    <row r="10" ht="17.25" customHeight="1" spans="1:4">
      <c r="A10" s="224" t="s">
        <v>14</v>
      </c>
      <c r="B10" s="185"/>
      <c r="C10" s="264" t="s">
        <v>15</v>
      </c>
      <c r="D10" s="25"/>
    </row>
    <row r="11" ht="17.25" customHeight="1" spans="1:4">
      <c r="A11" s="224" t="s">
        <v>16</v>
      </c>
      <c r="B11" s="62">
        <v>929600</v>
      </c>
      <c r="C11" s="264" t="s">
        <v>17</v>
      </c>
      <c r="D11" s="62">
        <v>14312599.24</v>
      </c>
    </row>
    <row r="12" ht="17.25" customHeight="1" spans="1:4">
      <c r="A12" s="224" t="s">
        <v>18</v>
      </c>
      <c r="B12" s="185"/>
      <c r="C12" s="264" t="s">
        <v>19</v>
      </c>
      <c r="D12" s="245"/>
    </row>
    <row r="13" ht="17.25" customHeight="1" spans="1:4">
      <c r="A13" s="224" t="s">
        <v>20</v>
      </c>
      <c r="B13" s="185"/>
      <c r="C13" s="22" t="s">
        <v>21</v>
      </c>
      <c r="D13" s="245"/>
    </row>
    <row r="14" ht="17.25" customHeight="1" spans="1:4">
      <c r="A14" s="224" t="s">
        <v>22</v>
      </c>
      <c r="B14" s="185"/>
      <c r="C14" s="22" t="s">
        <v>23</v>
      </c>
      <c r="D14" s="62">
        <v>7950190.44</v>
      </c>
    </row>
    <row r="15" ht="17.25" customHeight="1" spans="1:4">
      <c r="A15" s="224" t="s">
        <v>24</v>
      </c>
      <c r="B15" s="185"/>
      <c r="C15" s="22" t="s">
        <v>25</v>
      </c>
      <c r="D15" s="62">
        <v>1438624.68</v>
      </c>
    </row>
    <row r="16" ht="17.25" customHeight="1" spans="1:4">
      <c r="A16" s="224" t="s">
        <v>26</v>
      </c>
      <c r="B16" s="62">
        <v>929600</v>
      </c>
      <c r="C16" s="22" t="s">
        <v>27</v>
      </c>
      <c r="D16" s="245"/>
    </row>
    <row r="17" ht="17.25" customHeight="1" spans="1:4">
      <c r="A17" s="226"/>
      <c r="B17" s="25"/>
      <c r="C17" s="22" t="s">
        <v>28</v>
      </c>
      <c r="D17" s="245"/>
    </row>
    <row r="18" ht="17.25" customHeight="1" spans="1:4">
      <c r="A18" s="227"/>
      <c r="B18" s="25"/>
      <c r="C18" s="22" t="s">
        <v>29</v>
      </c>
      <c r="D18" s="245"/>
    </row>
    <row r="19" ht="17.25" customHeight="1" spans="1:4">
      <c r="A19" s="227"/>
      <c r="B19" s="25"/>
      <c r="C19" s="22" t="s">
        <v>30</v>
      </c>
      <c r="D19" s="245"/>
    </row>
    <row r="20" ht="17.25" customHeight="1" spans="1:4">
      <c r="A20" s="227"/>
      <c r="B20" s="25"/>
      <c r="C20" s="22" t="s">
        <v>31</v>
      </c>
      <c r="D20" s="245"/>
    </row>
    <row r="21" ht="17.25" customHeight="1" spans="1:4">
      <c r="A21" s="227"/>
      <c r="B21" s="25"/>
      <c r="C21" s="22" t="s">
        <v>32</v>
      </c>
      <c r="D21" s="245"/>
    </row>
    <row r="22" ht="17.25" customHeight="1" spans="1:4">
      <c r="A22" s="227"/>
      <c r="B22" s="25"/>
      <c r="C22" s="22" t="s">
        <v>33</v>
      </c>
      <c r="D22" s="245"/>
    </row>
    <row r="23" ht="17.25" customHeight="1" spans="1:4">
      <c r="A23" s="227"/>
      <c r="B23" s="25"/>
      <c r="C23" s="22" t="s">
        <v>34</v>
      </c>
      <c r="D23" s="245"/>
    </row>
    <row r="24" ht="17.25" customHeight="1" spans="1:4">
      <c r="A24" s="227"/>
      <c r="B24" s="25"/>
      <c r="C24" s="22" t="s">
        <v>35</v>
      </c>
      <c r="D24" s="245"/>
    </row>
    <row r="25" ht="17.25" customHeight="1" spans="1:4">
      <c r="A25" s="227"/>
      <c r="B25" s="25"/>
      <c r="C25" s="22" t="s">
        <v>36</v>
      </c>
      <c r="D25" s="133">
        <v>1007712</v>
      </c>
    </row>
    <row r="26" ht="17.25" customHeight="1" spans="1:4">
      <c r="A26" s="227"/>
      <c r="B26" s="25"/>
      <c r="C26" s="22" t="s">
        <v>37</v>
      </c>
      <c r="D26" s="25"/>
    </row>
    <row r="27" ht="17.25" customHeight="1" spans="1:4">
      <c r="A27" s="227"/>
      <c r="B27" s="25"/>
      <c r="C27" s="226" t="s">
        <v>38</v>
      </c>
      <c r="D27" s="25"/>
    </row>
    <row r="28" ht="17.25" customHeight="1" spans="1:4">
      <c r="A28" s="227"/>
      <c r="B28" s="25"/>
      <c r="C28" s="22" t="s">
        <v>39</v>
      </c>
      <c r="D28" s="25"/>
    </row>
    <row r="29" ht="16.5" customHeight="1" spans="1:4">
      <c r="A29" s="227"/>
      <c r="B29" s="25"/>
      <c r="C29" s="22" t="s">
        <v>40</v>
      </c>
      <c r="D29" s="25"/>
    </row>
    <row r="30" ht="16.5" customHeight="1" spans="1:4">
      <c r="A30" s="227"/>
      <c r="B30" s="25"/>
      <c r="C30" s="226" t="s">
        <v>41</v>
      </c>
      <c r="D30" s="25"/>
    </row>
    <row r="31" ht="17.25" customHeight="1" spans="1:4">
      <c r="A31" s="227"/>
      <c r="B31" s="25"/>
      <c r="C31" s="226" t="s">
        <v>42</v>
      </c>
      <c r="D31" s="25"/>
    </row>
    <row r="32" ht="17.25" customHeight="1" spans="1:4">
      <c r="A32" s="227"/>
      <c r="B32" s="25"/>
      <c r="C32" s="22" t="s">
        <v>43</v>
      </c>
      <c r="D32" s="25"/>
    </row>
    <row r="33" ht="16.5" customHeight="1" spans="1:4">
      <c r="A33" s="227" t="s">
        <v>44</v>
      </c>
      <c r="B33" s="265">
        <v>24709126.36</v>
      </c>
      <c r="C33" s="227" t="s">
        <v>45</v>
      </c>
      <c r="D33" s="230">
        <v>24709126.36</v>
      </c>
    </row>
    <row r="34" ht="16.5" customHeight="1" spans="1:4">
      <c r="A34" s="226" t="s">
        <v>46</v>
      </c>
      <c r="B34" s="225"/>
      <c r="C34" s="226" t="s">
        <v>47</v>
      </c>
      <c r="D34" s="266"/>
    </row>
    <row r="35" ht="16.5" customHeight="1" spans="1:4">
      <c r="A35" s="22" t="s">
        <v>48</v>
      </c>
      <c r="B35" s="245"/>
      <c r="C35" s="22" t="s">
        <v>48</v>
      </c>
      <c r="D35" s="185"/>
    </row>
    <row r="36" ht="16.5" customHeight="1" spans="1:4">
      <c r="A36" s="22" t="s">
        <v>49</v>
      </c>
      <c r="B36" s="245"/>
      <c r="C36" s="22" t="s">
        <v>50</v>
      </c>
      <c r="D36" s="185"/>
    </row>
    <row r="37" ht="16.5" customHeight="1" spans="1:4">
      <c r="A37" s="228" t="s">
        <v>51</v>
      </c>
      <c r="B37" s="230">
        <v>24709126.36</v>
      </c>
      <c r="C37" s="228" t="s">
        <v>52</v>
      </c>
      <c r="D37" s="230">
        <v>24709126.36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L1" workbookViewId="0">
      <pane ySplit="1" topLeftCell="A2" activePane="bottomLeft" state="frozen"/>
      <selection/>
      <selection pane="bottomLeft" activeCell="C34" sqref="C34"/>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9" t="s">
        <v>53</v>
      </c>
    </row>
    <row r="3" ht="41.25" customHeight="1" spans="1:1">
      <c r="A3" s="43" t="str">
        <f>"2025"&amp;"年部门收入预算表"</f>
        <v>2025年部门收入预算表</v>
      </c>
    </row>
    <row r="4" ht="17.25" customHeight="1" spans="1:19">
      <c r="A4" s="220" t="s">
        <v>1</v>
      </c>
      <c r="S4" s="47" t="s">
        <v>2</v>
      </c>
    </row>
    <row r="5" ht="21.75" customHeight="1" spans="1:19">
      <c r="A5" s="248" t="s">
        <v>54</v>
      </c>
      <c r="B5" s="249" t="s">
        <v>55</v>
      </c>
      <c r="C5" s="249" t="s">
        <v>56</v>
      </c>
      <c r="D5" s="250" t="s">
        <v>57</v>
      </c>
      <c r="E5" s="250"/>
      <c r="F5" s="250"/>
      <c r="G5" s="250"/>
      <c r="H5" s="250"/>
      <c r="I5" s="156"/>
      <c r="J5" s="250"/>
      <c r="K5" s="250"/>
      <c r="L5" s="250"/>
      <c r="M5" s="250"/>
      <c r="N5" s="257"/>
      <c r="O5" s="250" t="s">
        <v>46</v>
      </c>
      <c r="P5" s="250"/>
      <c r="Q5" s="250"/>
      <c r="R5" s="250"/>
      <c r="S5" s="257"/>
    </row>
    <row r="6" ht="27" customHeight="1" spans="1:19">
      <c r="A6" s="251"/>
      <c r="B6" s="252"/>
      <c r="C6" s="252"/>
      <c r="D6" s="252" t="s">
        <v>58</v>
      </c>
      <c r="E6" s="252" t="s">
        <v>59</v>
      </c>
      <c r="F6" s="252" t="s">
        <v>60</v>
      </c>
      <c r="G6" s="252" t="s">
        <v>61</v>
      </c>
      <c r="H6" s="252" t="s">
        <v>62</v>
      </c>
      <c r="I6" s="258" t="s">
        <v>63</v>
      </c>
      <c r="J6" s="259"/>
      <c r="K6" s="259"/>
      <c r="L6" s="259"/>
      <c r="M6" s="259"/>
      <c r="N6" s="260"/>
      <c r="O6" s="252" t="s">
        <v>58</v>
      </c>
      <c r="P6" s="252" t="s">
        <v>59</v>
      </c>
      <c r="Q6" s="252" t="s">
        <v>60</v>
      </c>
      <c r="R6" s="252" t="s">
        <v>61</v>
      </c>
      <c r="S6" s="252" t="s">
        <v>64</v>
      </c>
    </row>
    <row r="7" ht="30" customHeight="1" spans="1:19">
      <c r="A7" s="253"/>
      <c r="B7" s="254"/>
      <c r="C7" s="255"/>
      <c r="D7" s="255"/>
      <c r="E7" s="255"/>
      <c r="F7" s="255"/>
      <c r="G7" s="255"/>
      <c r="H7" s="255"/>
      <c r="I7" s="75" t="s">
        <v>58</v>
      </c>
      <c r="J7" s="260" t="s">
        <v>65</v>
      </c>
      <c r="K7" s="260" t="s">
        <v>66</v>
      </c>
      <c r="L7" s="260" t="s">
        <v>67</v>
      </c>
      <c r="M7" s="260" t="s">
        <v>68</v>
      </c>
      <c r="N7" s="260" t="s">
        <v>69</v>
      </c>
      <c r="O7" s="261"/>
      <c r="P7" s="261"/>
      <c r="Q7" s="261"/>
      <c r="R7" s="261"/>
      <c r="S7" s="255"/>
    </row>
    <row r="8" ht="15" customHeight="1" spans="1:19">
      <c r="A8" s="63">
        <v>1</v>
      </c>
      <c r="B8" s="63">
        <v>2</v>
      </c>
      <c r="C8" s="63">
        <v>3</v>
      </c>
      <c r="D8" s="63">
        <v>4</v>
      </c>
      <c r="E8" s="63">
        <v>5</v>
      </c>
      <c r="F8" s="63">
        <v>6</v>
      </c>
      <c r="G8" s="63">
        <v>7</v>
      </c>
      <c r="H8" s="63">
        <v>8</v>
      </c>
      <c r="I8" s="75">
        <v>9</v>
      </c>
      <c r="J8" s="63">
        <v>10</v>
      </c>
      <c r="K8" s="63">
        <v>11</v>
      </c>
      <c r="L8" s="63">
        <v>12</v>
      </c>
      <c r="M8" s="63">
        <v>13</v>
      </c>
      <c r="N8" s="63">
        <v>14</v>
      </c>
      <c r="O8" s="63">
        <v>15</v>
      </c>
      <c r="P8" s="63">
        <v>16</v>
      </c>
      <c r="Q8" s="63">
        <v>17</v>
      </c>
      <c r="R8" s="63">
        <v>18</v>
      </c>
      <c r="S8" s="63">
        <v>19</v>
      </c>
    </row>
    <row r="9" ht="18" customHeight="1" spans="1:19">
      <c r="A9" s="256">
        <v>105044</v>
      </c>
      <c r="B9" s="256" t="s">
        <v>70</v>
      </c>
      <c r="C9" s="135">
        <v>24709126.36</v>
      </c>
      <c r="D9" s="135">
        <v>24709126.36</v>
      </c>
      <c r="E9" s="135">
        <v>23779526.36</v>
      </c>
      <c r="F9" s="185"/>
      <c r="G9" s="185"/>
      <c r="H9" s="185"/>
      <c r="I9" s="135">
        <v>929600</v>
      </c>
      <c r="J9" s="185"/>
      <c r="K9" s="185"/>
      <c r="L9" s="185"/>
      <c r="M9" s="185"/>
      <c r="N9" s="135">
        <v>929600</v>
      </c>
      <c r="O9" s="185"/>
      <c r="P9" s="185"/>
      <c r="Q9" s="185"/>
      <c r="R9" s="185"/>
      <c r="S9" s="185"/>
    </row>
    <row r="10" ht="18" customHeight="1" spans="1:19">
      <c r="A10" s="50" t="s">
        <v>56</v>
      </c>
      <c r="B10" s="208"/>
      <c r="C10" s="135">
        <v>24709126.36</v>
      </c>
      <c r="D10" s="135">
        <v>24709126.36</v>
      </c>
      <c r="E10" s="135">
        <v>23779526.36</v>
      </c>
      <c r="F10" s="185"/>
      <c r="G10" s="185"/>
      <c r="H10" s="185"/>
      <c r="I10" s="135">
        <v>929600</v>
      </c>
      <c r="J10" s="185"/>
      <c r="K10" s="185"/>
      <c r="L10" s="185"/>
      <c r="M10" s="185"/>
      <c r="N10" s="135">
        <v>929600</v>
      </c>
      <c r="O10" s="185"/>
      <c r="P10" s="185"/>
      <c r="Q10" s="185"/>
      <c r="R10" s="185"/>
      <c r="S10" s="185"/>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GridLines="0" showZeros="0" workbookViewId="0">
      <pane ySplit="1" topLeftCell="A6" activePane="bottomLeft" state="frozen"/>
      <selection/>
      <selection pane="bottomLeft" activeCell="D35" sqref="D35"/>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7" t="s">
        <v>71</v>
      </c>
    </row>
    <row r="3" ht="41.25" customHeight="1" spans="1:1">
      <c r="A3" s="43" t="str">
        <f>"2025"&amp;"年部门支出预算表"</f>
        <v>2025年部门支出预算表</v>
      </c>
    </row>
    <row r="4" ht="17.25" customHeight="1" spans="1:15">
      <c r="A4" s="220" t="s">
        <v>1</v>
      </c>
      <c r="O4" s="47" t="s">
        <v>2</v>
      </c>
    </row>
    <row r="5" ht="27" customHeight="1" spans="1:15">
      <c r="A5" s="231" t="s">
        <v>72</v>
      </c>
      <c r="B5" s="231" t="s">
        <v>73</v>
      </c>
      <c r="C5" s="231" t="s">
        <v>56</v>
      </c>
      <c r="D5" s="232" t="s">
        <v>59</v>
      </c>
      <c r="E5" s="233"/>
      <c r="F5" s="234"/>
      <c r="G5" s="235" t="s">
        <v>60</v>
      </c>
      <c r="H5" s="235" t="s">
        <v>61</v>
      </c>
      <c r="I5" s="235" t="s">
        <v>74</v>
      </c>
      <c r="J5" s="232" t="s">
        <v>63</v>
      </c>
      <c r="K5" s="233"/>
      <c r="L5" s="233"/>
      <c r="M5" s="233"/>
      <c r="N5" s="246"/>
      <c r="O5" s="247"/>
    </row>
    <row r="6" ht="42" customHeight="1" spans="1:15">
      <c r="A6" s="236"/>
      <c r="B6" s="236"/>
      <c r="C6" s="237"/>
      <c r="D6" s="238" t="s">
        <v>58</v>
      </c>
      <c r="E6" s="238" t="s">
        <v>75</v>
      </c>
      <c r="F6" s="238" t="s">
        <v>76</v>
      </c>
      <c r="G6" s="237"/>
      <c r="H6" s="237"/>
      <c r="I6" s="236"/>
      <c r="J6" s="238" t="s">
        <v>58</v>
      </c>
      <c r="K6" s="222" t="s">
        <v>77</v>
      </c>
      <c r="L6" s="222" t="s">
        <v>78</v>
      </c>
      <c r="M6" s="222" t="s">
        <v>79</v>
      </c>
      <c r="N6" s="222" t="s">
        <v>80</v>
      </c>
      <c r="O6" s="222" t="s">
        <v>81</v>
      </c>
    </row>
    <row r="7" ht="18" customHeight="1" spans="1:15">
      <c r="A7" s="56" t="s">
        <v>82</v>
      </c>
      <c r="B7" s="56" t="s">
        <v>83</v>
      </c>
      <c r="C7" s="56" t="s">
        <v>84</v>
      </c>
      <c r="D7" s="60" t="s">
        <v>85</v>
      </c>
      <c r="E7" s="60" t="s">
        <v>86</v>
      </c>
      <c r="F7" s="60" t="s">
        <v>87</v>
      </c>
      <c r="G7" s="60" t="s">
        <v>88</v>
      </c>
      <c r="H7" s="60" t="s">
        <v>89</v>
      </c>
      <c r="I7" s="60" t="s">
        <v>90</v>
      </c>
      <c r="J7" s="60" t="s">
        <v>91</v>
      </c>
      <c r="K7" s="60" t="s">
        <v>92</v>
      </c>
      <c r="L7" s="60" t="s">
        <v>93</v>
      </c>
      <c r="M7" s="60" t="s">
        <v>94</v>
      </c>
      <c r="N7" s="56" t="s">
        <v>95</v>
      </c>
      <c r="O7" s="60" t="s">
        <v>96</v>
      </c>
    </row>
    <row r="8" ht="18" customHeight="1" spans="1:15">
      <c r="A8" s="239" t="s">
        <v>97</v>
      </c>
      <c r="B8" s="239" t="s">
        <v>98</v>
      </c>
      <c r="C8" s="133">
        <v>14312599.24</v>
      </c>
      <c r="D8" s="135">
        <v>13382999.24</v>
      </c>
      <c r="E8" s="135">
        <v>11971605.32</v>
      </c>
      <c r="F8" s="135">
        <v>1411393.92</v>
      </c>
      <c r="G8" s="240"/>
      <c r="H8" s="135"/>
      <c r="I8" s="135"/>
      <c r="J8" s="135">
        <v>929600</v>
      </c>
      <c r="K8" s="135"/>
      <c r="L8" s="135"/>
      <c r="M8" s="135"/>
      <c r="N8" s="133"/>
      <c r="O8" s="133">
        <v>929600</v>
      </c>
    </row>
    <row r="9" ht="18" customHeight="1" spans="1:15">
      <c r="A9" s="241" t="s">
        <v>99</v>
      </c>
      <c r="B9" s="241" t="s">
        <v>100</v>
      </c>
      <c r="C9" s="133">
        <v>13937817.24</v>
      </c>
      <c r="D9" s="135">
        <v>13008217.24</v>
      </c>
      <c r="E9" s="135">
        <v>11969159.32</v>
      </c>
      <c r="F9" s="135">
        <v>1039057.92</v>
      </c>
      <c r="G9" s="240"/>
      <c r="H9" s="135"/>
      <c r="I9" s="135"/>
      <c r="J9" s="135">
        <v>929600</v>
      </c>
      <c r="K9" s="135"/>
      <c r="L9" s="135"/>
      <c r="M9" s="135"/>
      <c r="N9" s="133"/>
      <c r="O9" s="133">
        <v>929600</v>
      </c>
    </row>
    <row r="10" ht="18" customHeight="1" spans="1:15">
      <c r="A10" s="242" t="s">
        <v>101</v>
      </c>
      <c r="B10" s="242" t="s">
        <v>102</v>
      </c>
      <c r="C10" s="133">
        <v>77257</v>
      </c>
      <c r="D10" s="135">
        <v>77257</v>
      </c>
      <c r="E10" s="135">
        <v>14329</v>
      </c>
      <c r="F10" s="135">
        <v>62928</v>
      </c>
      <c r="G10" s="243"/>
      <c r="H10" s="135"/>
      <c r="I10" s="135"/>
      <c r="J10" s="135"/>
      <c r="K10" s="135"/>
      <c r="L10" s="135"/>
      <c r="M10" s="135"/>
      <c r="N10" s="133"/>
      <c r="O10" s="133"/>
    </row>
    <row r="11" ht="18" customHeight="1" spans="1:15">
      <c r="A11" s="242" t="s">
        <v>103</v>
      </c>
      <c r="B11" s="242" t="s">
        <v>104</v>
      </c>
      <c r="C11" s="133">
        <v>13860560.24</v>
      </c>
      <c r="D11" s="135">
        <v>12930960.24</v>
      </c>
      <c r="E11" s="135">
        <v>11954830.32</v>
      </c>
      <c r="F11" s="135">
        <v>976129.92</v>
      </c>
      <c r="G11" s="243"/>
      <c r="H11" s="135"/>
      <c r="I11" s="135"/>
      <c r="J11" s="135">
        <v>929600</v>
      </c>
      <c r="K11" s="135"/>
      <c r="L11" s="135"/>
      <c r="M11" s="135"/>
      <c r="N11" s="133"/>
      <c r="O11" s="133">
        <v>929600</v>
      </c>
    </row>
    <row r="12" ht="18" customHeight="1" spans="1:15">
      <c r="A12" s="241" t="s">
        <v>105</v>
      </c>
      <c r="B12" s="241" t="s">
        <v>106</v>
      </c>
      <c r="C12" s="133">
        <v>3982</v>
      </c>
      <c r="D12" s="135">
        <v>3982</v>
      </c>
      <c r="E12" s="135">
        <v>2446</v>
      </c>
      <c r="F12" s="135">
        <v>1536</v>
      </c>
      <c r="G12" s="243"/>
      <c r="H12" s="135"/>
      <c r="I12" s="135"/>
      <c r="J12" s="135"/>
      <c r="K12" s="135"/>
      <c r="L12" s="135"/>
      <c r="M12" s="135"/>
      <c r="N12" s="133"/>
      <c r="O12" s="133"/>
    </row>
    <row r="13" ht="18" customHeight="1" spans="1:15">
      <c r="A13" s="242" t="s">
        <v>107</v>
      </c>
      <c r="B13" s="242" t="s">
        <v>108</v>
      </c>
      <c r="C13" s="133">
        <v>3982</v>
      </c>
      <c r="D13" s="135">
        <v>3982</v>
      </c>
      <c r="E13" s="135">
        <v>2446</v>
      </c>
      <c r="F13" s="135">
        <v>1536</v>
      </c>
      <c r="G13" s="243"/>
      <c r="H13" s="135"/>
      <c r="I13" s="135"/>
      <c r="J13" s="135"/>
      <c r="K13" s="135"/>
      <c r="L13" s="135"/>
      <c r="M13" s="135"/>
      <c r="N13" s="133"/>
      <c r="O13" s="133"/>
    </row>
    <row r="14" ht="18" customHeight="1" spans="1:15">
      <c r="A14" s="241" t="s">
        <v>109</v>
      </c>
      <c r="B14" s="241" t="s">
        <v>110</v>
      </c>
      <c r="C14" s="133">
        <v>370800</v>
      </c>
      <c r="D14" s="135">
        <v>370800</v>
      </c>
      <c r="E14" s="135"/>
      <c r="F14" s="135">
        <v>370800</v>
      </c>
      <c r="G14" s="243"/>
      <c r="H14" s="135"/>
      <c r="I14" s="135"/>
      <c r="J14" s="135"/>
      <c r="K14" s="135"/>
      <c r="L14" s="135"/>
      <c r="M14" s="135"/>
      <c r="N14" s="133"/>
      <c r="O14" s="133"/>
    </row>
    <row r="15" ht="18" customHeight="1" spans="1:15">
      <c r="A15" s="242" t="s">
        <v>111</v>
      </c>
      <c r="B15" s="242" t="s">
        <v>112</v>
      </c>
      <c r="C15" s="133">
        <v>370800</v>
      </c>
      <c r="D15" s="135">
        <v>370800</v>
      </c>
      <c r="E15" s="135"/>
      <c r="F15" s="135">
        <v>370800</v>
      </c>
      <c r="G15" s="243"/>
      <c r="H15" s="135"/>
      <c r="I15" s="135"/>
      <c r="J15" s="135"/>
      <c r="K15" s="135"/>
      <c r="L15" s="135"/>
      <c r="M15" s="135"/>
      <c r="N15" s="133"/>
      <c r="O15" s="133"/>
    </row>
    <row r="16" ht="18" customHeight="1" spans="1:15">
      <c r="A16" s="239" t="s">
        <v>113</v>
      </c>
      <c r="B16" s="239" t="s">
        <v>114</v>
      </c>
      <c r="C16" s="133">
        <v>7950190.44</v>
      </c>
      <c r="D16" s="135">
        <v>7950190.44</v>
      </c>
      <c r="E16" s="135">
        <v>7950190.44</v>
      </c>
      <c r="F16" s="135"/>
      <c r="G16" s="135"/>
      <c r="H16" s="135"/>
      <c r="I16" s="135"/>
      <c r="J16" s="135"/>
      <c r="K16" s="135"/>
      <c r="L16" s="135"/>
      <c r="M16" s="135"/>
      <c r="N16" s="133"/>
      <c r="O16" s="133"/>
    </row>
    <row r="17" ht="18" customHeight="1" spans="1:15">
      <c r="A17" s="241" t="s">
        <v>115</v>
      </c>
      <c r="B17" s="241" t="s">
        <v>116</v>
      </c>
      <c r="C17" s="133">
        <v>7921359.24</v>
      </c>
      <c r="D17" s="135">
        <v>7921359.24</v>
      </c>
      <c r="E17" s="135">
        <v>7921359.24</v>
      </c>
      <c r="F17" s="135"/>
      <c r="G17" s="135"/>
      <c r="H17" s="135"/>
      <c r="I17" s="135"/>
      <c r="J17" s="135"/>
      <c r="K17" s="135"/>
      <c r="L17" s="135"/>
      <c r="M17" s="135"/>
      <c r="N17" s="133"/>
      <c r="O17" s="133"/>
    </row>
    <row r="18" ht="18" customHeight="1" spans="1:15">
      <c r="A18" s="242" t="s">
        <v>117</v>
      </c>
      <c r="B18" s="242" t="s">
        <v>118</v>
      </c>
      <c r="C18" s="133">
        <v>1074051</v>
      </c>
      <c r="D18" s="135">
        <v>1074051</v>
      </c>
      <c r="E18" s="135">
        <v>1074051</v>
      </c>
      <c r="F18" s="135"/>
      <c r="G18" s="135"/>
      <c r="H18" s="135"/>
      <c r="I18" s="135"/>
      <c r="J18" s="135"/>
      <c r="K18" s="135"/>
      <c r="L18" s="135"/>
      <c r="M18" s="135"/>
      <c r="N18" s="133"/>
      <c r="O18" s="133"/>
    </row>
    <row r="19" ht="18" customHeight="1" spans="1:15">
      <c r="A19" s="242" t="s">
        <v>119</v>
      </c>
      <c r="B19" s="242" t="s">
        <v>120</v>
      </c>
      <c r="C19" s="133">
        <v>6847308.24</v>
      </c>
      <c r="D19" s="135">
        <v>6847308.24</v>
      </c>
      <c r="E19" s="135">
        <v>6847308.24</v>
      </c>
      <c r="F19" s="135"/>
      <c r="G19" s="135"/>
      <c r="H19" s="135"/>
      <c r="I19" s="135"/>
      <c r="J19" s="135"/>
      <c r="K19" s="135"/>
      <c r="L19" s="135"/>
      <c r="M19" s="135"/>
      <c r="N19" s="133"/>
      <c r="O19" s="133"/>
    </row>
    <row r="20" ht="18" customHeight="1" spans="1:15">
      <c r="A20" s="241" t="s">
        <v>121</v>
      </c>
      <c r="B20" s="241" t="s">
        <v>122</v>
      </c>
      <c r="C20" s="133">
        <v>28831.2</v>
      </c>
      <c r="D20" s="135">
        <v>28831.2</v>
      </c>
      <c r="E20" s="135">
        <v>28831.2</v>
      </c>
      <c r="F20" s="135"/>
      <c r="G20" s="135"/>
      <c r="H20" s="135"/>
      <c r="I20" s="135"/>
      <c r="J20" s="135"/>
      <c r="K20" s="135"/>
      <c r="L20" s="135"/>
      <c r="M20" s="135"/>
      <c r="N20" s="133"/>
      <c r="O20" s="133"/>
    </row>
    <row r="21" ht="18" customHeight="1" spans="1:15">
      <c r="A21" s="242" t="s">
        <v>123</v>
      </c>
      <c r="B21" s="242" t="s">
        <v>124</v>
      </c>
      <c r="C21" s="133">
        <v>28831.2</v>
      </c>
      <c r="D21" s="135">
        <v>28831.2</v>
      </c>
      <c r="E21" s="135">
        <v>28831.2</v>
      </c>
      <c r="F21" s="135"/>
      <c r="G21" s="135"/>
      <c r="H21" s="135"/>
      <c r="I21" s="135"/>
      <c r="J21" s="135"/>
      <c r="K21" s="135"/>
      <c r="L21" s="135"/>
      <c r="M21" s="135"/>
      <c r="N21" s="133"/>
      <c r="O21" s="133"/>
    </row>
    <row r="22" ht="18" customHeight="1" spans="1:15">
      <c r="A22" s="239" t="s">
        <v>125</v>
      </c>
      <c r="B22" s="239" t="s">
        <v>126</v>
      </c>
      <c r="C22" s="133">
        <v>1438624.68</v>
      </c>
      <c r="D22" s="135">
        <v>1438624.68</v>
      </c>
      <c r="E22" s="135">
        <v>1438624.68</v>
      </c>
      <c r="F22" s="135"/>
      <c r="G22" s="135"/>
      <c r="H22" s="135"/>
      <c r="I22" s="135"/>
      <c r="J22" s="135"/>
      <c r="K22" s="135"/>
      <c r="L22" s="135"/>
      <c r="M22" s="135"/>
      <c r="N22" s="133"/>
      <c r="O22" s="133"/>
    </row>
    <row r="23" ht="18" customHeight="1" spans="1:15">
      <c r="A23" s="241" t="s">
        <v>127</v>
      </c>
      <c r="B23" s="241" t="s">
        <v>128</v>
      </c>
      <c r="C23" s="133">
        <v>1438624.68</v>
      </c>
      <c r="D23" s="135">
        <v>1438624.68</v>
      </c>
      <c r="E23" s="135">
        <v>1438624.68</v>
      </c>
      <c r="F23" s="135"/>
      <c r="G23" s="135"/>
      <c r="H23" s="135"/>
      <c r="I23" s="135"/>
      <c r="J23" s="135"/>
      <c r="K23" s="135"/>
      <c r="L23" s="135"/>
      <c r="M23" s="135"/>
      <c r="N23" s="133"/>
      <c r="O23" s="133"/>
    </row>
    <row r="24" ht="18" customHeight="1" spans="1:15">
      <c r="A24" s="242" t="s">
        <v>129</v>
      </c>
      <c r="B24" s="242" t="s">
        <v>130</v>
      </c>
      <c r="C24" s="133">
        <v>491796</v>
      </c>
      <c r="D24" s="135">
        <v>491796</v>
      </c>
      <c r="E24" s="135">
        <v>491796</v>
      </c>
      <c r="F24" s="135"/>
      <c r="G24" s="135"/>
      <c r="H24" s="135"/>
      <c r="I24" s="135"/>
      <c r="J24" s="135"/>
      <c r="K24" s="135"/>
      <c r="L24" s="135"/>
      <c r="M24" s="135"/>
      <c r="N24" s="133"/>
      <c r="O24" s="133"/>
    </row>
    <row r="25" ht="18" customHeight="1" spans="1:15">
      <c r="A25" s="242" t="s">
        <v>131</v>
      </c>
      <c r="B25" s="242" t="s">
        <v>132</v>
      </c>
      <c r="C25" s="133">
        <v>833565</v>
      </c>
      <c r="D25" s="135">
        <v>833565</v>
      </c>
      <c r="E25" s="135">
        <v>833565</v>
      </c>
      <c r="F25" s="135"/>
      <c r="G25" s="135"/>
      <c r="H25" s="135"/>
      <c r="I25" s="135"/>
      <c r="J25" s="135"/>
      <c r="K25" s="135"/>
      <c r="L25" s="135"/>
      <c r="M25" s="135"/>
      <c r="N25" s="133"/>
      <c r="O25" s="133"/>
    </row>
    <row r="26" ht="18" customHeight="1" spans="1:15">
      <c r="A26" s="242" t="s">
        <v>133</v>
      </c>
      <c r="B26" s="242" t="s">
        <v>134</v>
      </c>
      <c r="C26" s="133">
        <v>113263.68</v>
      </c>
      <c r="D26" s="135">
        <v>113263.68</v>
      </c>
      <c r="E26" s="135">
        <v>113263.68</v>
      </c>
      <c r="F26" s="135"/>
      <c r="G26" s="135"/>
      <c r="H26" s="135"/>
      <c r="I26" s="135"/>
      <c r="J26" s="135"/>
      <c r="K26" s="135"/>
      <c r="L26" s="135"/>
      <c r="M26" s="135"/>
      <c r="N26" s="133"/>
      <c r="O26" s="133"/>
    </row>
    <row r="27" ht="18" customHeight="1" spans="1:15">
      <c r="A27" s="239" t="s">
        <v>135</v>
      </c>
      <c r="B27" s="239" t="s">
        <v>136</v>
      </c>
      <c r="C27" s="133">
        <v>1007712</v>
      </c>
      <c r="D27" s="135">
        <v>1007712</v>
      </c>
      <c r="E27" s="135">
        <v>1007712</v>
      </c>
      <c r="F27" s="135"/>
      <c r="G27" s="135"/>
      <c r="H27" s="135"/>
      <c r="I27" s="135"/>
      <c r="J27" s="135"/>
      <c r="K27" s="135"/>
      <c r="L27" s="135"/>
      <c r="M27" s="135"/>
      <c r="N27" s="133"/>
      <c r="O27" s="133"/>
    </row>
    <row r="28" ht="18" customHeight="1" spans="1:15">
      <c r="A28" s="241" t="s">
        <v>137</v>
      </c>
      <c r="B28" s="241" t="s">
        <v>138</v>
      </c>
      <c r="C28" s="133">
        <v>1007712</v>
      </c>
      <c r="D28" s="135">
        <v>1007712</v>
      </c>
      <c r="E28" s="135">
        <v>1007712</v>
      </c>
      <c r="F28" s="135"/>
      <c r="G28" s="135"/>
      <c r="H28" s="135"/>
      <c r="I28" s="135"/>
      <c r="J28" s="135"/>
      <c r="K28" s="135"/>
      <c r="L28" s="135"/>
      <c r="M28" s="135"/>
      <c r="N28" s="133"/>
      <c r="O28" s="133"/>
    </row>
    <row r="29" ht="18" customHeight="1" spans="1:15">
      <c r="A29" s="242" t="s">
        <v>139</v>
      </c>
      <c r="B29" s="242" t="s">
        <v>140</v>
      </c>
      <c r="C29" s="133">
        <v>1007712</v>
      </c>
      <c r="D29" s="135">
        <v>1007712</v>
      </c>
      <c r="E29" s="135">
        <v>1007712</v>
      </c>
      <c r="F29" s="135"/>
      <c r="G29" s="135"/>
      <c r="H29" s="135"/>
      <c r="I29" s="135"/>
      <c r="J29" s="135"/>
      <c r="K29" s="135"/>
      <c r="L29" s="135"/>
      <c r="M29" s="135"/>
      <c r="N29" s="133"/>
      <c r="O29" s="133"/>
    </row>
    <row r="30" ht="21" customHeight="1" spans="1:15">
      <c r="A30" s="244" t="s">
        <v>56</v>
      </c>
      <c r="B30" s="35"/>
      <c r="C30" s="135">
        <v>24709126.36</v>
      </c>
      <c r="D30" s="135">
        <v>23779526.36</v>
      </c>
      <c r="E30" s="135">
        <v>22368132.44</v>
      </c>
      <c r="F30" s="135">
        <v>1411393.92</v>
      </c>
      <c r="G30" s="185"/>
      <c r="H30" s="245"/>
      <c r="I30" s="245"/>
      <c r="J30" s="135">
        <v>929600</v>
      </c>
      <c r="K30" s="245"/>
      <c r="L30" s="245"/>
      <c r="M30" s="185"/>
      <c r="N30" s="245"/>
      <c r="O30" s="135">
        <v>929600</v>
      </c>
    </row>
  </sheetData>
  <mergeCells count="12">
    <mergeCell ref="A2:O2"/>
    <mergeCell ref="A3:O3"/>
    <mergeCell ref="A4:B4"/>
    <mergeCell ref="D5:F5"/>
    <mergeCell ref="J5:O5"/>
    <mergeCell ref="A30:B3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topLeftCell="C1" workbookViewId="0">
      <pane ySplit="1" topLeftCell="A25" activePane="bottomLeft" state="frozen"/>
      <selection/>
      <selection pane="bottomLeft" activeCell="F32" sqref="F32"/>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4"/>
      <c r="B2" s="47"/>
      <c r="C2" s="47"/>
      <c r="D2" s="47" t="s">
        <v>141</v>
      </c>
    </row>
    <row r="3" ht="41.25" customHeight="1" spans="1:1">
      <c r="A3" s="43" t="str">
        <f>"2025"&amp;"年部门财政拨款收支预算总表"</f>
        <v>2025年部门财政拨款收支预算总表</v>
      </c>
    </row>
    <row r="4" ht="17.25" customHeight="1" spans="1:4">
      <c r="A4" s="220" t="s">
        <v>1</v>
      </c>
      <c r="B4" s="221"/>
      <c r="D4" s="47" t="s">
        <v>2</v>
      </c>
    </row>
    <row r="5" ht="17.25" customHeight="1" spans="1:4">
      <c r="A5" s="222" t="s">
        <v>3</v>
      </c>
      <c r="B5" s="223"/>
      <c r="C5" s="222" t="s">
        <v>4</v>
      </c>
      <c r="D5" s="223"/>
    </row>
    <row r="6" ht="18.75" customHeight="1" spans="1:4">
      <c r="A6" s="222" t="s">
        <v>5</v>
      </c>
      <c r="B6" s="222" t="s">
        <v>6</v>
      </c>
      <c r="C6" s="222" t="s">
        <v>7</v>
      </c>
      <c r="D6" s="222" t="s">
        <v>6</v>
      </c>
    </row>
    <row r="7" ht="16.5" customHeight="1" spans="1:4">
      <c r="A7" s="224" t="s">
        <v>142</v>
      </c>
      <c r="B7" s="62">
        <v>23779526.36</v>
      </c>
      <c r="C7" s="224" t="s">
        <v>143</v>
      </c>
      <c r="D7" s="62">
        <v>23779526.36</v>
      </c>
    </row>
    <row r="8" ht="16.5" customHeight="1" spans="1:4">
      <c r="A8" s="224" t="s">
        <v>144</v>
      </c>
      <c r="B8" s="62">
        <v>23779526.36</v>
      </c>
      <c r="C8" s="224" t="s">
        <v>145</v>
      </c>
      <c r="D8" s="185"/>
    </row>
    <row r="9" ht="16.5" customHeight="1" spans="1:4">
      <c r="A9" s="224" t="s">
        <v>146</v>
      </c>
      <c r="B9" s="25"/>
      <c r="C9" s="224" t="s">
        <v>147</v>
      </c>
      <c r="D9" s="185"/>
    </row>
    <row r="10" ht="16.5" customHeight="1" spans="1:4">
      <c r="A10" s="224" t="s">
        <v>148</v>
      </c>
      <c r="B10" s="25"/>
      <c r="C10" s="224" t="s">
        <v>149</v>
      </c>
      <c r="D10" s="225"/>
    </row>
    <row r="11" ht="16.5" customHeight="1" spans="1:4">
      <c r="A11" s="224" t="s">
        <v>150</v>
      </c>
      <c r="B11" s="25"/>
      <c r="C11" s="224" t="s">
        <v>151</v>
      </c>
      <c r="D11" s="225"/>
    </row>
    <row r="12" ht="16.5" customHeight="1" spans="1:4">
      <c r="A12" s="224" t="s">
        <v>144</v>
      </c>
      <c r="B12" s="25"/>
      <c r="C12" s="224" t="s">
        <v>152</v>
      </c>
      <c r="D12" s="62">
        <v>13382999.24</v>
      </c>
    </row>
    <row r="13" ht="16.5" customHeight="1" spans="1:4">
      <c r="A13" s="226" t="s">
        <v>146</v>
      </c>
      <c r="B13" s="25"/>
      <c r="C13" s="74" t="s">
        <v>153</v>
      </c>
      <c r="D13" s="225"/>
    </row>
    <row r="14" ht="16.5" customHeight="1" spans="1:4">
      <c r="A14" s="226" t="s">
        <v>148</v>
      </c>
      <c r="B14" s="25"/>
      <c r="C14" s="74" t="s">
        <v>154</v>
      </c>
      <c r="D14" s="225"/>
    </row>
    <row r="15" ht="16.5" customHeight="1" spans="1:4">
      <c r="A15" s="227"/>
      <c r="B15" s="25"/>
      <c r="C15" s="74" t="s">
        <v>155</v>
      </c>
      <c r="D15" s="133">
        <v>7950190.44</v>
      </c>
    </row>
    <row r="16" ht="16.5" customHeight="1" spans="1:4">
      <c r="A16" s="227"/>
      <c r="B16" s="25"/>
      <c r="C16" s="74" t="s">
        <v>156</v>
      </c>
      <c r="D16" s="133">
        <v>1438624.68</v>
      </c>
    </row>
    <row r="17" ht="16.5" customHeight="1" spans="1:4">
      <c r="A17" s="227"/>
      <c r="B17" s="25"/>
      <c r="C17" s="74" t="s">
        <v>157</v>
      </c>
      <c r="D17" s="25"/>
    </row>
    <row r="18" ht="16.5" customHeight="1" spans="1:4">
      <c r="A18" s="227"/>
      <c r="B18" s="25"/>
      <c r="C18" s="74" t="s">
        <v>158</v>
      </c>
      <c r="D18" s="25"/>
    </row>
    <row r="19" ht="16.5" customHeight="1" spans="1:4">
      <c r="A19" s="227"/>
      <c r="B19" s="25"/>
      <c r="C19" s="74" t="s">
        <v>159</v>
      </c>
      <c r="D19" s="25"/>
    </row>
    <row r="20" ht="16.5" customHeight="1" spans="1:4">
      <c r="A20" s="227"/>
      <c r="B20" s="25"/>
      <c r="C20" s="74" t="s">
        <v>160</v>
      </c>
      <c r="D20" s="25"/>
    </row>
    <row r="21" ht="16.5" customHeight="1" spans="1:4">
      <c r="A21" s="227"/>
      <c r="B21" s="25"/>
      <c r="C21" s="74" t="s">
        <v>161</v>
      </c>
      <c r="D21" s="25"/>
    </row>
    <row r="22" ht="16.5" customHeight="1" spans="1:4">
      <c r="A22" s="227"/>
      <c r="B22" s="25"/>
      <c r="C22" s="74" t="s">
        <v>162</v>
      </c>
      <c r="D22" s="25"/>
    </row>
    <row r="23" ht="16.5" customHeight="1" spans="1:4">
      <c r="A23" s="227"/>
      <c r="B23" s="25"/>
      <c r="C23" s="74" t="s">
        <v>163</v>
      </c>
      <c r="D23" s="25"/>
    </row>
    <row r="24" ht="16.5" customHeight="1" spans="1:4">
      <c r="A24" s="227"/>
      <c r="B24" s="25"/>
      <c r="C24" s="74" t="s">
        <v>164</v>
      </c>
      <c r="D24" s="25"/>
    </row>
    <row r="25" ht="16.5" customHeight="1" spans="1:4">
      <c r="A25" s="227"/>
      <c r="B25" s="25"/>
      <c r="C25" s="74" t="s">
        <v>165</v>
      </c>
      <c r="D25" s="25"/>
    </row>
    <row r="26" ht="16.5" customHeight="1" spans="1:4">
      <c r="A26" s="227"/>
      <c r="B26" s="25"/>
      <c r="C26" s="74" t="s">
        <v>166</v>
      </c>
      <c r="D26" s="133">
        <v>1007712</v>
      </c>
    </row>
    <row r="27" ht="16.5" customHeight="1" spans="1:4">
      <c r="A27" s="227"/>
      <c r="B27" s="25"/>
      <c r="C27" s="74" t="s">
        <v>167</v>
      </c>
      <c r="D27" s="25"/>
    </row>
    <row r="28" ht="16.5" customHeight="1" spans="1:4">
      <c r="A28" s="227"/>
      <c r="B28" s="25"/>
      <c r="C28" s="74" t="s">
        <v>168</v>
      </c>
      <c r="D28" s="25"/>
    </row>
    <row r="29" ht="16.5" customHeight="1" spans="1:4">
      <c r="A29" s="227"/>
      <c r="B29" s="25"/>
      <c r="C29" s="74" t="s">
        <v>169</v>
      </c>
      <c r="D29" s="25"/>
    </row>
    <row r="30" ht="16.5" customHeight="1" spans="1:4">
      <c r="A30" s="227"/>
      <c r="B30" s="25"/>
      <c r="C30" s="74" t="s">
        <v>170</v>
      </c>
      <c r="D30" s="25"/>
    </row>
    <row r="31" ht="16.5" customHeight="1" spans="1:4">
      <c r="A31" s="227"/>
      <c r="B31" s="25"/>
      <c r="C31" s="74" t="s">
        <v>171</v>
      </c>
      <c r="D31" s="25"/>
    </row>
    <row r="32" ht="16.5" customHeight="1" spans="1:4">
      <c r="A32" s="227"/>
      <c r="B32" s="25"/>
      <c r="C32" s="226" t="s">
        <v>172</v>
      </c>
      <c r="D32" s="25"/>
    </row>
    <row r="33" ht="16.5" customHeight="1" spans="1:4">
      <c r="A33" s="227"/>
      <c r="B33" s="25"/>
      <c r="C33" s="226" t="s">
        <v>173</v>
      </c>
      <c r="D33" s="25"/>
    </row>
    <row r="34" ht="16.5" customHeight="1" spans="1:4">
      <c r="A34" s="227"/>
      <c r="B34" s="25"/>
      <c r="C34" s="30" t="s">
        <v>174</v>
      </c>
      <c r="D34" s="25"/>
    </row>
    <row r="35" ht="15" customHeight="1" spans="1:4">
      <c r="A35" s="228" t="s">
        <v>51</v>
      </c>
      <c r="B35" s="229">
        <v>23779526.36</v>
      </c>
      <c r="C35" s="228" t="s">
        <v>52</v>
      </c>
      <c r="D35" s="230">
        <v>23779526.36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topLeftCell="B1" workbookViewId="0">
      <pane ySplit="1" topLeftCell="A2" activePane="bottomLeft" state="frozen"/>
      <selection/>
      <selection pane="bottomLeft" activeCell="B18" sqref="B18"/>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209"/>
      <c r="F2" s="76"/>
      <c r="G2" s="210" t="s">
        <v>175</v>
      </c>
    </row>
    <row r="3" ht="41.25" customHeight="1" spans="1:7">
      <c r="A3" s="149" t="str">
        <f>"2025"&amp;"年一般公共预算支出预算表（按功能科目分类）"</f>
        <v>2025年一般公共预算支出预算表（按功能科目分类）</v>
      </c>
      <c r="B3" s="149"/>
      <c r="C3" s="149"/>
      <c r="D3" s="149"/>
      <c r="E3" s="149"/>
      <c r="F3" s="149"/>
      <c r="G3" s="149"/>
    </row>
    <row r="4" ht="18" customHeight="1" spans="1:7">
      <c r="A4" s="6" t="s">
        <v>1</v>
      </c>
      <c r="F4" s="145"/>
      <c r="G4" s="210" t="s">
        <v>2</v>
      </c>
    </row>
    <row r="5" ht="20.25" customHeight="1" spans="1:7">
      <c r="A5" s="211" t="s">
        <v>176</v>
      </c>
      <c r="B5" s="212"/>
      <c r="C5" s="150" t="s">
        <v>56</v>
      </c>
      <c r="D5" s="213" t="s">
        <v>75</v>
      </c>
      <c r="E5" s="13"/>
      <c r="F5" s="14"/>
      <c r="G5" s="214" t="s">
        <v>76</v>
      </c>
    </row>
    <row r="6" ht="20.25" customHeight="1" spans="1:7">
      <c r="A6" s="215" t="s">
        <v>72</v>
      </c>
      <c r="B6" s="215" t="s">
        <v>73</v>
      </c>
      <c r="C6" s="20"/>
      <c r="D6" s="155" t="s">
        <v>58</v>
      </c>
      <c r="E6" s="155" t="s">
        <v>177</v>
      </c>
      <c r="F6" s="155" t="s">
        <v>178</v>
      </c>
      <c r="G6" s="216"/>
    </row>
    <row r="7" ht="15" customHeight="1" spans="1:7">
      <c r="A7" s="63" t="s">
        <v>82</v>
      </c>
      <c r="B7" s="63" t="s">
        <v>83</v>
      </c>
      <c r="C7" s="63" t="s">
        <v>84</v>
      </c>
      <c r="D7" s="63" t="s">
        <v>85</v>
      </c>
      <c r="E7" s="63" t="s">
        <v>86</v>
      </c>
      <c r="F7" s="63" t="s">
        <v>87</v>
      </c>
      <c r="G7" s="63" t="s">
        <v>88</v>
      </c>
    </row>
    <row r="8" ht="15" customHeight="1" spans="1:7">
      <c r="A8" s="30" t="s">
        <v>97</v>
      </c>
      <c r="B8" s="30" t="s">
        <v>98</v>
      </c>
      <c r="C8" s="32">
        <v>13382999.24</v>
      </c>
      <c r="D8" s="31">
        <v>11971605.32</v>
      </c>
      <c r="E8" s="31">
        <v>10627861.2</v>
      </c>
      <c r="F8" s="31">
        <v>1343744.12</v>
      </c>
      <c r="G8" s="31">
        <v>1411393.92</v>
      </c>
    </row>
    <row r="9" ht="15" customHeight="1" spans="1:7">
      <c r="A9" s="217" t="s">
        <v>99</v>
      </c>
      <c r="B9" s="217" t="s">
        <v>100</v>
      </c>
      <c r="C9" s="32">
        <v>13008217.24</v>
      </c>
      <c r="D9" s="31">
        <v>11969159.32</v>
      </c>
      <c r="E9" s="31">
        <v>10627861.2</v>
      </c>
      <c r="F9" s="31">
        <v>1341298.12</v>
      </c>
      <c r="G9" s="31">
        <v>1039057.92</v>
      </c>
    </row>
    <row r="10" ht="15" customHeight="1" spans="1:7">
      <c r="A10" s="218" t="s">
        <v>101</v>
      </c>
      <c r="B10" s="218" t="s">
        <v>102</v>
      </c>
      <c r="C10" s="32">
        <v>77257</v>
      </c>
      <c r="D10" s="31">
        <v>14329</v>
      </c>
      <c r="E10" s="31"/>
      <c r="F10" s="31">
        <v>14329</v>
      </c>
      <c r="G10" s="31">
        <v>62928</v>
      </c>
    </row>
    <row r="11" ht="15" customHeight="1" spans="1:7">
      <c r="A11" s="218" t="s">
        <v>103</v>
      </c>
      <c r="B11" s="218" t="s">
        <v>104</v>
      </c>
      <c r="C11" s="32">
        <v>12930960.24</v>
      </c>
      <c r="D11" s="31">
        <v>11954830.32</v>
      </c>
      <c r="E11" s="31">
        <v>10627861.2</v>
      </c>
      <c r="F11" s="31">
        <v>1326969.12</v>
      </c>
      <c r="G11" s="31">
        <v>976129.92</v>
      </c>
    </row>
    <row r="12" ht="15" customHeight="1" spans="1:7">
      <c r="A12" s="217" t="s">
        <v>105</v>
      </c>
      <c r="B12" s="217" t="s">
        <v>106</v>
      </c>
      <c r="C12" s="32">
        <v>3982</v>
      </c>
      <c r="D12" s="31">
        <v>2446</v>
      </c>
      <c r="E12" s="31"/>
      <c r="F12" s="31">
        <v>2446</v>
      </c>
      <c r="G12" s="31">
        <v>1536</v>
      </c>
    </row>
    <row r="13" ht="15" customHeight="1" spans="1:7">
      <c r="A13" s="218" t="s">
        <v>107</v>
      </c>
      <c r="B13" s="218" t="s">
        <v>108</v>
      </c>
      <c r="C13" s="32">
        <v>3982</v>
      </c>
      <c r="D13" s="31">
        <v>2446</v>
      </c>
      <c r="E13" s="31"/>
      <c r="F13" s="31">
        <v>2446</v>
      </c>
      <c r="G13" s="31">
        <v>1536</v>
      </c>
    </row>
    <row r="14" ht="15" customHeight="1" spans="1:7">
      <c r="A14" s="217" t="s">
        <v>109</v>
      </c>
      <c r="B14" s="217" t="s">
        <v>110</v>
      </c>
      <c r="C14" s="32">
        <v>370800</v>
      </c>
      <c r="D14" s="31"/>
      <c r="E14" s="31"/>
      <c r="F14" s="31"/>
      <c r="G14" s="31">
        <v>370800</v>
      </c>
    </row>
    <row r="15" ht="15" customHeight="1" spans="1:7">
      <c r="A15" s="218" t="s">
        <v>111</v>
      </c>
      <c r="B15" s="218" t="s">
        <v>112</v>
      </c>
      <c r="C15" s="32">
        <v>370800</v>
      </c>
      <c r="D15" s="31"/>
      <c r="E15" s="31"/>
      <c r="F15" s="31"/>
      <c r="G15" s="31">
        <v>370800</v>
      </c>
    </row>
    <row r="16" ht="15" customHeight="1" spans="1:7">
      <c r="A16" s="30" t="s">
        <v>113</v>
      </c>
      <c r="B16" s="30" t="s">
        <v>114</v>
      </c>
      <c r="C16" s="32">
        <v>7950190.44</v>
      </c>
      <c r="D16" s="31">
        <v>7950190.44</v>
      </c>
      <c r="E16" s="31">
        <v>7950190.44</v>
      </c>
      <c r="F16" s="31"/>
      <c r="G16" s="31"/>
    </row>
    <row r="17" ht="15" customHeight="1" spans="1:7">
      <c r="A17" s="217" t="s">
        <v>115</v>
      </c>
      <c r="B17" s="217" t="s">
        <v>116</v>
      </c>
      <c r="C17" s="32">
        <v>7921359.24</v>
      </c>
      <c r="D17" s="31">
        <v>7921359.24</v>
      </c>
      <c r="E17" s="31">
        <v>7921359.24</v>
      </c>
      <c r="F17" s="31"/>
      <c r="G17" s="31"/>
    </row>
    <row r="18" ht="15" customHeight="1" spans="1:7">
      <c r="A18" s="218" t="s">
        <v>117</v>
      </c>
      <c r="B18" s="218" t="s">
        <v>118</v>
      </c>
      <c r="C18" s="32">
        <v>1074051</v>
      </c>
      <c r="D18" s="31">
        <v>1074051</v>
      </c>
      <c r="E18" s="31">
        <v>1074051</v>
      </c>
      <c r="F18" s="31"/>
      <c r="G18" s="31"/>
    </row>
    <row r="19" ht="15" customHeight="1" spans="1:7">
      <c r="A19" s="218" t="s">
        <v>119</v>
      </c>
      <c r="B19" s="218" t="s">
        <v>120</v>
      </c>
      <c r="C19" s="32">
        <v>6847308.24</v>
      </c>
      <c r="D19" s="31">
        <v>6847308.24</v>
      </c>
      <c r="E19" s="31">
        <v>6847308.24</v>
      </c>
      <c r="F19" s="31"/>
      <c r="G19" s="31"/>
    </row>
    <row r="20" ht="15" customHeight="1" spans="1:7">
      <c r="A20" s="217" t="s">
        <v>121</v>
      </c>
      <c r="B20" s="217" t="s">
        <v>122</v>
      </c>
      <c r="C20" s="32">
        <v>28831.2</v>
      </c>
      <c r="D20" s="31">
        <v>28831.2</v>
      </c>
      <c r="E20" s="31">
        <v>28831.2</v>
      </c>
      <c r="F20" s="31"/>
      <c r="G20" s="31"/>
    </row>
    <row r="21" ht="15" customHeight="1" spans="1:7">
      <c r="A21" s="218" t="s">
        <v>123</v>
      </c>
      <c r="B21" s="218" t="s">
        <v>124</v>
      </c>
      <c r="C21" s="32">
        <v>28831.2</v>
      </c>
      <c r="D21" s="31">
        <v>28831.2</v>
      </c>
      <c r="E21" s="31">
        <v>28831.2</v>
      </c>
      <c r="F21" s="31"/>
      <c r="G21" s="31"/>
    </row>
    <row r="22" ht="15" customHeight="1" spans="1:7">
      <c r="A22" s="30" t="s">
        <v>125</v>
      </c>
      <c r="B22" s="30" t="s">
        <v>126</v>
      </c>
      <c r="C22" s="32">
        <v>1438624.68</v>
      </c>
      <c r="D22" s="31">
        <v>1438624.68</v>
      </c>
      <c r="E22" s="31">
        <v>1438624.68</v>
      </c>
      <c r="F22" s="31"/>
      <c r="G22" s="31"/>
    </row>
    <row r="23" ht="15" customHeight="1" spans="1:7">
      <c r="A23" s="217" t="s">
        <v>127</v>
      </c>
      <c r="B23" s="217" t="s">
        <v>128</v>
      </c>
      <c r="C23" s="32">
        <v>1438624.68</v>
      </c>
      <c r="D23" s="31">
        <v>1438624.68</v>
      </c>
      <c r="E23" s="31">
        <v>1438624.68</v>
      </c>
      <c r="F23" s="31"/>
      <c r="G23" s="31"/>
    </row>
    <row r="24" ht="15" customHeight="1" spans="1:7">
      <c r="A24" s="218" t="s">
        <v>129</v>
      </c>
      <c r="B24" s="218" t="s">
        <v>130</v>
      </c>
      <c r="C24" s="32">
        <v>491796</v>
      </c>
      <c r="D24" s="31">
        <v>491796</v>
      </c>
      <c r="E24" s="31">
        <v>491796</v>
      </c>
      <c r="F24" s="31"/>
      <c r="G24" s="31"/>
    </row>
    <row r="25" ht="15" customHeight="1" spans="1:7">
      <c r="A25" s="218" t="s">
        <v>131</v>
      </c>
      <c r="B25" s="218" t="s">
        <v>132</v>
      </c>
      <c r="C25" s="32">
        <v>833565</v>
      </c>
      <c r="D25" s="31">
        <v>833565</v>
      </c>
      <c r="E25" s="31">
        <v>833565</v>
      </c>
      <c r="F25" s="31"/>
      <c r="G25" s="31"/>
    </row>
    <row r="26" ht="15" customHeight="1" spans="1:7">
      <c r="A26" s="218" t="s">
        <v>133</v>
      </c>
      <c r="B26" s="218" t="s">
        <v>134</v>
      </c>
      <c r="C26" s="32">
        <v>113263.68</v>
      </c>
      <c r="D26" s="31">
        <v>113263.68</v>
      </c>
      <c r="E26" s="31">
        <v>113263.68</v>
      </c>
      <c r="F26" s="31"/>
      <c r="G26" s="31"/>
    </row>
    <row r="27" ht="15" customHeight="1" spans="1:7">
      <c r="A27" s="30" t="s">
        <v>135</v>
      </c>
      <c r="B27" s="30" t="s">
        <v>136</v>
      </c>
      <c r="C27" s="32">
        <v>1007712</v>
      </c>
      <c r="D27" s="31">
        <v>1007712</v>
      </c>
      <c r="E27" s="31">
        <v>1007712</v>
      </c>
      <c r="F27" s="31"/>
      <c r="G27" s="31"/>
    </row>
    <row r="28" ht="15" customHeight="1" spans="1:7">
      <c r="A28" s="217" t="s">
        <v>137</v>
      </c>
      <c r="B28" s="217" t="s">
        <v>138</v>
      </c>
      <c r="C28" s="32">
        <v>1007712</v>
      </c>
      <c r="D28" s="31">
        <v>1007712</v>
      </c>
      <c r="E28" s="31">
        <v>1007712</v>
      </c>
      <c r="F28" s="31"/>
      <c r="G28" s="31"/>
    </row>
    <row r="29" ht="15" customHeight="1" spans="1:7">
      <c r="A29" s="218" t="s">
        <v>139</v>
      </c>
      <c r="B29" s="218" t="s">
        <v>140</v>
      </c>
      <c r="C29" s="32">
        <v>1007712</v>
      </c>
      <c r="D29" s="31">
        <v>1007712</v>
      </c>
      <c r="E29" s="31">
        <v>1007712</v>
      </c>
      <c r="F29" s="31"/>
      <c r="G29" s="31"/>
    </row>
    <row r="30" ht="18" customHeight="1" spans="1:7">
      <c r="A30" s="83" t="s">
        <v>179</v>
      </c>
      <c r="B30" s="219" t="s">
        <v>179</v>
      </c>
      <c r="C30" s="32">
        <v>23779526.36</v>
      </c>
      <c r="D30" s="31">
        <v>22368132.44</v>
      </c>
      <c r="E30" s="32">
        <v>21024388.32</v>
      </c>
      <c r="F30" s="32">
        <v>1343744.12</v>
      </c>
      <c r="G30" s="32">
        <v>1411393.92</v>
      </c>
    </row>
  </sheetData>
  <mergeCells count="6">
    <mergeCell ref="A3:G3"/>
    <mergeCell ref="A5:B5"/>
    <mergeCell ref="D5:F5"/>
    <mergeCell ref="A30:B3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topLeftCell="B1" workbookViewId="0">
      <pane ySplit="1" topLeftCell="A2" activePane="bottomLeft" state="frozen"/>
      <selection/>
      <selection pane="bottomLeft" activeCell="C20" sqref="C20"/>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5"/>
      <c r="B2" s="45"/>
      <c r="C2" s="45"/>
      <c r="D2" s="45"/>
      <c r="E2" s="44"/>
      <c r="F2" s="204" t="s">
        <v>180</v>
      </c>
    </row>
    <row r="3" ht="41.25" customHeight="1" spans="1:6">
      <c r="A3" s="205" t="str">
        <f>"2025"&amp;"年一般公共预算“三公”经费支出预算表"</f>
        <v>2025年一般公共预算“三公”经费支出预算表</v>
      </c>
      <c r="B3" s="45"/>
      <c r="C3" s="45"/>
      <c r="D3" s="45"/>
      <c r="E3" s="44"/>
      <c r="F3" s="45"/>
    </row>
    <row r="4" customHeight="1" spans="1:6">
      <c r="A4" s="206" t="s">
        <v>1</v>
      </c>
      <c r="B4" s="207"/>
      <c r="D4" s="45"/>
      <c r="E4" s="44"/>
      <c r="F4" s="69" t="s">
        <v>2</v>
      </c>
    </row>
    <row r="5" ht="27" customHeight="1" spans="1:6">
      <c r="A5" s="50" t="s">
        <v>181</v>
      </c>
      <c r="B5" s="50" t="s">
        <v>182</v>
      </c>
      <c r="C5" s="50" t="s">
        <v>183</v>
      </c>
      <c r="D5" s="50"/>
      <c r="E5" s="37"/>
      <c r="F5" s="50" t="s">
        <v>184</v>
      </c>
    </row>
    <row r="6" ht="28.5" customHeight="1" spans="1:6">
      <c r="A6" s="208"/>
      <c r="B6" s="54"/>
      <c r="C6" s="37" t="s">
        <v>58</v>
      </c>
      <c r="D6" s="37" t="s">
        <v>185</v>
      </c>
      <c r="E6" s="37" t="s">
        <v>186</v>
      </c>
      <c r="F6" s="55"/>
    </row>
    <row r="7" ht="17.25" customHeight="1" spans="1:6">
      <c r="A7" s="60" t="s">
        <v>82</v>
      </c>
      <c r="B7" s="60" t="s">
        <v>83</v>
      </c>
      <c r="C7" s="60" t="s">
        <v>84</v>
      </c>
      <c r="D7" s="60" t="s">
        <v>85</v>
      </c>
      <c r="E7" s="60" t="s">
        <v>86</v>
      </c>
      <c r="F7" s="60" t="s">
        <v>87</v>
      </c>
    </row>
    <row r="8" ht="17.25" customHeight="1" spans="1:6">
      <c r="A8" s="25"/>
      <c r="B8" s="25"/>
      <c r="C8" s="25"/>
      <c r="D8" s="25"/>
      <c r="E8" s="25"/>
      <c r="F8" s="25"/>
    </row>
    <row r="9" s="142" customFormat="1" ht="36" customHeight="1" spans="1:6">
      <c r="A9" s="67" t="s">
        <v>187</v>
      </c>
      <c r="B9" s="67"/>
      <c r="C9" s="67"/>
      <c r="D9" s="67"/>
      <c r="E9" s="67"/>
      <c r="F9" s="67"/>
    </row>
  </sheetData>
  <mergeCells count="7">
    <mergeCell ref="A3:F3"/>
    <mergeCell ref="A4:B4"/>
    <mergeCell ref="C5:E5"/>
    <mergeCell ref="A9:F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0"/>
  <sheetViews>
    <sheetView showZeros="0" workbookViewId="0">
      <pane ySplit="1" topLeftCell="A41" activePane="bottomLeft" state="frozen"/>
      <selection/>
      <selection pane="bottomLeft" activeCell="D1" sqref="D$1:D$1048576"/>
    </sheetView>
  </sheetViews>
  <sheetFormatPr defaultColWidth="9.14166666666667" defaultRowHeight="14.25" customHeight="1"/>
  <cols>
    <col min="1" max="1" width="27.5" customWidth="1"/>
    <col min="2" max="2" width="21" customWidth="1"/>
    <col min="3" max="3" width="26.125" customWidth="1"/>
    <col min="4" max="4" width="20.125"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86"/>
      <c r="B1" s="86"/>
      <c r="C1" s="86"/>
      <c r="D1" s="86"/>
      <c r="E1" s="86"/>
      <c r="F1" s="86"/>
      <c r="G1" s="86"/>
      <c r="H1" s="86"/>
      <c r="I1" s="86"/>
      <c r="J1" s="86"/>
      <c r="K1" s="86"/>
      <c r="L1" s="86"/>
      <c r="M1" s="86"/>
      <c r="N1" s="86"/>
      <c r="O1" s="86"/>
      <c r="P1" s="86"/>
      <c r="Q1" s="86"/>
      <c r="R1" s="86"/>
      <c r="S1" s="86"/>
      <c r="T1" s="86"/>
      <c r="U1" s="86"/>
      <c r="V1" s="86"/>
      <c r="W1" s="86"/>
      <c r="X1" s="86"/>
    </row>
    <row r="2" ht="13.5" customHeight="1" spans="2:24">
      <c r="B2" s="161"/>
      <c r="C2" s="186"/>
      <c r="E2" s="187"/>
      <c r="F2" s="187"/>
      <c r="G2" s="187"/>
      <c r="H2" s="187"/>
      <c r="I2" s="88"/>
      <c r="J2" s="88"/>
      <c r="K2" s="88"/>
      <c r="L2" s="88"/>
      <c r="M2" s="88"/>
      <c r="N2" s="88"/>
      <c r="R2" s="88"/>
      <c r="V2" s="186"/>
      <c r="X2" s="139" t="s">
        <v>188</v>
      </c>
    </row>
    <row r="3" ht="45.75" customHeight="1" spans="1:24">
      <c r="A3" s="90" t="str">
        <f>"2025"&amp;"年部门基本支出预算表"</f>
        <v>2025年部门基本支出预算表</v>
      </c>
      <c r="B3" s="126"/>
      <c r="C3" s="90"/>
      <c r="D3" s="90"/>
      <c r="E3" s="90"/>
      <c r="F3" s="90"/>
      <c r="G3" s="90"/>
      <c r="H3" s="90"/>
      <c r="I3" s="90"/>
      <c r="J3" s="90"/>
      <c r="K3" s="90"/>
      <c r="L3" s="90"/>
      <c r="M3" s="90"/>
      <c r="N3" s="90"/>
      <c r="O3" s="126"/>
      <c r="P3" s="126"/>
      <c r="Q3" s="126"/>
      <c r="R3" s="90"/>
      <c r="S3" s="90"/>
      <c r="T3" s="90"/>
      <c r="U3" s="90"/>
      <c r="V3" s="90"/>
      <c r="W3" s="90"/>
      <c r="X3" s="90"/>
    </row>
    <row r="4" ht="18.75" customHeight="1" spans="1:24">
      <c r="A4" s="136" t="s">
        <v>1</v>
      </c>
      <c r="B4" s="163"/>
      <c r="C4" s="188"/>
      <c r="D4" s="188"/>
      <c r="E4" s="188"/>
      <c r="F4" s="188"/>
      <c r="G4" s="188"/>
      <c r="H4" s="188"/>
      <c r="I4" s="93"/>
      <c r="J4" s="93"/>
      <c r="K4" s="93"/>
      <c r="L4" s="93"/>
      <c r="M4" s="93"/>
      <c r="N4" s="93"/>
      <c r="O4" s="128"/>
      <c r="P4" s="128"/>
      <c r="Q4" s="128"/>
      <c r="R4" s="93"/>
      <c r="V4" s="186"/>
      <c r="X4" s="139" t="s">
        <v>2</v>
      </c>
    </row>
    <row r="5" ht="18" customHeight="1" spans="1:24">
      <c r="A5" s="164" t="s">
        <v>189</v>
      </c>
      <c r="B5" s="164" t="s">
        <v>190</v>
      </c>
      <c r="C5" s="164" t="s">
        <v>191</v>
      </c>
      <c r="D5" s="164" t="s">
        <v>192</v>
      </c>
      <c r="E5" s="164" t="s">
        <v>193</v>
      </c>
      <c r="F5" s="164" t="s">
        <v>194</v>
      </c>
      <c r="G5" s="164" t="s">
        <v>195</v>
      </c>
      <c r="H5" s="164" t="s">
        <v>196</v>
      </c>
      <c r="I5" s="197" t="s">
        <v>197</v>
      </c>
      <c r="J5" s="122" t="s">
        <v>197</v>
      </c>
      <c r="K5" s="122"/>
      <c r="L5" s="122"/>
      <c r="M5" s="122"/>
      <c r="N5" s="122"/>
      <c r="O5" s="175"/>
      <c r="P5" s="175"/>
      <c r="Q5" s="175"/>
      <c r="R5" s="114" t="s">
        <v>62</v>
      </c>
      <c r="S5" s="122" t="s">
        <v>63</v>
      </c>
      <c r="T5" s="122"/>
      <c r="U5" s="122"/>
      <c r="V5" s="122"/>
      <c r="W5" s="122"/>
      <c r="X5" s="123"/>
    </row>
    <row r="6" ht="18" customHeight="1" spans="1:24">
      <c r="A6" s="165"/>
      <c r="B6" s="166"/>
      <c r="C6" s="189"/>
      <c r="D6" s="165"/>
      <c r="E6" s="165"/>
      <c r="F6" s="165"/>
      <c r="G6" s="165"/>
      <c r="H6" s="165"/>
      <c r="I6" s="198" t="s">
        <v>198</v>
      </c>
      <c r="J6" s="197" t="s">
        <v>59</v>
      </c>
      <c r="K6" s="122"/>
      <c r="L6" s="122"/>
      <c r="M6" s="122"/>
      <c r="N6" s="123"/>
      <c r="O6" s="174" t="s">
        <v>199</v>
      </c>
      <c r="P6" s="175"/>
      <c r="Q6" s="176"/>
      <c r="R6" s="164" t="s">
        <v>62</v>
      </c>
      <c r="S6" s="197" t="s">
        <v>63</v>
      </c>
      <c r="T6" s="114" t="s">
        <v>65</v>
      </c>
      <c r="U6" s="122" t="s">
        <v>63</v>
      </c>
      <c r="V6" s="114" t="s">
        <v>67</v>
      </c>
      <c r="W6" s="114" t="s">
        <v>68</v>
      </c>
      <c r="X6" s="203" t="s">
        <v>69</v>
      </c>
    </row>
    <row r="7" ht="19.5" customHeight="1" spans="1:24">
      <c r="A7" s="166"/>
      <c r="B7" s="166"/>
      <c r="C7" s="166"/>
      <c r="D7" s="166"/>
      <c r="E7" s="166"/>
      <c r="F7" s="166"/>
      <c r="G7" s="166"/>
      <c r="H7" s="166"/>
      <c r="I7" s="166"/>
      <c r="J7" s="199" t="s">
        <v>200</v>
      </c>
      <c r="K7" s="164" t="s">
        <v>201</v>
      </c>
      <c r="L7" s="164" t="s">
        <v>202</v>
      </c>
      <c r="M7" s="164" t="s">
        <v>203</v>
      </c>
      <c r="N7" s="164" t="s">
        <v>204</v>
      </c>
      <c r="O7" s="164" t="s">
        <v>59</v>
      </c>
      <c r="P7" s="164" t="s">
        <v>60</v>
      </c>
      <c r="Q7" s="164" t="s">
        <v>61</v>
      </c>
      <c r="R7" s="166"/>
      <c r="S7" s="164" t="s">
        <v>58</v>
      </c>
      <c r="T7" s="164" t="s">
        <v>65</v>
      </c>
      <c r="U7" s="164" t="s">
        <v>205</v>
      </c>
      <c r="V7" s="164" t="s">
        <v>67</v>
      </c>
      <c r="W7" s="164" t="s">
        <v>68</v>
      </c>
      <c r="X7" s="164" t="s">
        <v>69</v>
      </c>
    </row>
    <row r="8" ht="37.5" customHeight="1" spans="1:24">
      <c r="A8" s="190"/>
      <c r="B8" s="104"/>
      <c r="C8" s="190"/>
      <c r="D8" s="190"/>
      <c r="E8" s="190"/>
      <c r="F8" s="190"/>
      <c r="G8" s="190"/>
      <c r="H8" s="190"/>
      <c r="I8" s="190"/>
      <c r="J8" s="200" t="s">
        <v>58</v>
      </c>
      <c r="K8" s="167" t="s">
        <v>206</v>
      </c>
      <c r="L8" s="167" t="s">
        <v>202</v>
      </c>
      <c r="M8" s="167" t="s">
        <v>203</v>
      </c>
      <c r="N8" s="167" t="s">
        <v>204</v>
      </c>
      <c r="O8" s="167" t="s">
        <v>202</v>
      </c>
      <c r="P8" s="167" t="s">
        <v>203</v>
      </c>
      <c r="Q8" s="167" t="s">
        <v>204</v>
      </c>
      <c r="R8" s="167" t="s">
        <v>62</v>
      </c>
      <c r="S8" s="167" t="s">
        <v>58</v>
      </c>
      <c r="T8" s="167" t="s">
        <v>65</v>
      </c>
      <c r="U8" s="167" t="s">
        <v>205</v>
      </c>
      <c r="V8" s="167" t="s">
        <v>67</v>
      </c>
      <c r="W8" s="167" t="s">
        <v>68</v>
      </c>
      <c r="X8" s="167" t="s">
        <v>69</v>
      </c>
    </row>
    <row r="9" customHeight="1" spans="1:24">
      <c r="A9" s="182">
        <v>1</v>
      </c>
      <c r="B9" s="182">
        <v>2</v>
      </c>
      <c r="C9" s="182">
        <v>3</v>
      </c>
      <c r="D9" s="182">
        <v>4</v>
      </c>
      <c r="E9" s="182">
        <v>5</v>
      </c>
      <c r="F9" s="182">
        <v>6</v>
      </c>
      <c r="G9" s="182">
        <v>7</v>
      </c>
      <c r="H9" s="182">
        <v>8</v>
      </c>
      <c r="I9" s="182">
        <v>9</v>
      </c>
      <c r="J9" s="182">
        <v>10</v>
      </c>
      <c r="K9" s="182">
        <v>11</v>
      </c>
      <c r="L9" s="182">
        <v>12</v>
      </c>
      <c r="M9" s="182">
        <v>13</v>
      </c>
      <c r="N9" s="182">
        <v>14</v>
      </c>
      <c r="O9" s="182">
        <v>15</v>
      </c>
      <c r="P9" s="182">
        <v>16</v>
      </c>
      <c r="Q9" s="182">
        <v>17</v>
      </c>
      <c r="R9" s="182">
        <v>18</v>
      </c>
      <c r="S9" s="182">
        <v>19</v>
      </c>
      <c r="T9" s="182">
        <v>20</v>
      </c>
      <c r="U9" s="182">
        <v>21</v>
      </c>
      <c r="V9" s="182">
        <v>22</v>
      </c>
      <c r="W9" s="182">
        <v>23</v>
      </c>
      <c r="X9" s="182">
        <v>24</v>
      </c>
    </row>
    <row r="10" ht="25" customHeight="1" spans="1:24">
      <c r="A10" s="191" t="s">
        <v>207</v>
      </c>
      <c r="B10" s="192" t="s">
        <v>70</v>
      </c>
      <c r="C10" s="169" t="s">
        <v>208</v>
      </c>
      <c r="D10" s="193" t="s">
        <v>209</v>
      </c>
      <c r="E10" s="193" t="s">
        <v>119</v>
      </c>
      <c r="F10" s="193" t="s">
        <v>120</v>
      </c>
      <c r="G10" s="193" t="s">
        <v>210</v>
      </c>
      <c r="H10" s="193" t="s">
        <v>211</v>
      </c>
      <c r="I10" s="201">
        <v>1627200</v>
      </c>
      <c r="J10" s="201">
        <v>1627200</v>
      </c>
      <c r="K10" s="202"/>
      <c r="L10" s="202"/>
      <c r="M10" s="201">
        <v>1627200</v>
      </c>
      <c r="N10" s="202"/>
      <c r="O10" s="202"/>
      <c r="P10" s="202"/>
      <c r="Q10" s="202"/>
      <c r="R10" s="202"/>
      <c r="S10" s="202"/>
      <c r="T10" s="202"/>
      <c r="U10" s="202"/>
      <c r="V10" s="202"/>
      <c r="W10" s="202"/>
      <c r="X10" s="202"/>
    </row>
    <row r="11" ht="25" customHeight="1" spans="1:24">
      <c r="A11" s="191" t="s">
        <v>207</v>
      </c>
      <c r="B11" s="193" t="s">
        <v>70</v>
      </c>
      <c r="C11" s="169" t="s">
        <v>208</v>
      </c>
      <c r="D11" s="193" t="s">
        <v>209</v>
      </c>
      <c r="E11" s="193" t="s">
        <v>119</v>
      </c>
      <c r="F11" s="193" t="s">
        <v>120</v>
      </c>
      <c r="G11" s="193" t="s">
        <v>210</v>
      </c>
      <c r="H11" s="193" t="s">
        <v>211</v>
      </c>
      <c r="I11" s="201">
        <v>5177508.24</v>
      </c>
      <c r="J11" s="201">
        <v>5177508.24</v>
      </c>
      <c r="K11" s="202"/>
      <c r="L11" s="202"/>
      <c r="M11" s="201">
        <v>5177508.24</v>
      </c>
      <c r="N11" s="202"/>
      <c r="O11" s="202"/>
      <c r="P11" s="202"/>
      <c r="Q11" s="202"/>
      <c r="R11" s="202"/>
      <c r="S11" s="202"/>
      <c r="T11" s="202"/>
      <c r="U11" s="202"/>
      <c r="V11" s="202"/>
      <c r="W11" s="202"/>
      <c r="X11" s="202"/>
    </row>
    <row r="12" ht="25" customHeight="1" spans="1:24">
      <c r="A12" s="191" t="s">
        <v>207</v>
      </c>
      <c r="B12" s="193" t="s">
        <v>70</v>
      </c>
      <c r="C12" s="169" t="s">
        <v>212</v>
      </c>
      <c r="D12" s="193" t="s">
        <v>213</v>
      </c>
      <c r="E12" s="193" t="s">
        <v>103</v>
      </c>
      <c r="F12" s="193" t="s">
        <v>104</v>
      </c>
      <c r="G12" s="193" t="s">
        <v>214</v>
      </c>
      <c r="H12" s="193" t="s">
        <v>215</v>
      </c>
      <c r="I12" s="201">
        <v>723312</v>
      </c>
      <c r="J12" s="201">
        <v>723312</v>
      </c>
      <c r="K12" s="202"/>
      <c r="L12" s="202"/>
      <c r="M12" s="201">
        <v>723312</v>
      </c>
      <c r="N12" s="202"/>
      <c r="O12" s="202"/>
      <c r="P12" s="202"/>
      <c r="Q12" s="202"/>
      <c r="R12" s="202"/>
      <c r="S12" s="202"/>
      <c r="T12" s="202"/>
      <c r="U12" s="202"/>
      <c r="V12" s="202"/>
      <c r="W12" s="202"/>
      <c r="X12" s="202"/>
    </row>
    <row r="13" ht="25" customHeight="1" spans="1:24">
      <c r="A13" s="191" t="s">
        <v>207</v>
      </c>
      <c r="B13" s="193" t="s">
        <v>70</v>
      </c>
      <c r="C13" s="169" t="s">
        <v>212</v>
      </c>
      <c r="D13" s="193" t="s">
        <v>213</v>
      </c>
      <c r="E13" s="193" t="s">
        <v>103</v>
      </c>
      <c r="F13" s="193" t="s">
        <v>104</v>
      </c>
      <c r="G13" s="193" t="s">
        <v>214</v>
      </c>
      <c r="H13" s="193" t="s">
        <v>215</v>
      </c>
      <c r="I13" s="201">
        <v>176688</v>
      </c>
      <c r="J13" s="201">
        <v>176688</v>
      </c>
      <c r="K13" s="202"/>
      <c r="L13" s="202"/>
      <c r="M13" s="201">
        <v>176688</v>
      </c>
      <c r="N13" s="202"/>
      <c r="O13" s="202"/>
      <c r="P13" s="202"/>
      <c r="Q13" s="202"/>
      <c r="R13" s="202"/>
      <c r="S13" s="202"/>
      <c r="T13" s="202"/>
      <c r="U13" s="202"/>
      <c r="V13" s="202"/>
      <c r="W13" s="202"/>
      <c r="X13" s="202"/>
    </row>
    <row r="14" ht="25" customHeight="1" spans="1:24">
      <c r="A14" s="191" t="s">
        <v>207</v>
      </c>
      <c r="B14" s="193" t="s">
        <v>70</v>
      </c>
      <c r="C14" s="267" t="s">
        <v>216</v>
      </c>
      <c r="D14" s="193" t="s">
        <v>217</v>
      </c>
      <c r="E14" s="193" t="s">
        <v>103</v>
      </c>
      <c r="F14" s="193" t="s">
        <v>104</v>
      </c>
      <c r="G14" s="193" t="s">
        <v>218</v>
      </c>
      <c r="H14" s="193" t="s">
        <v>219</v>
      </c>
      <c r="I14" s="201">
        <v>2952984</v>
      </c>
      <c r="J14" s="201">
        <v>2952984</v>
      </c>
      <c r="K14" s="202"/>
      <c r="L14" s="202"/>
      <c r="M14" s="201">
        <v>2952984</v>
      </c>
      <c r="N14" s="202"/>
      <c r="O14" s="202"/>
      <c r="P14" s="202"/>
      <c r="Q14" s="202"/>
      <c r="R14" s="202"/>
      <c r="S14" s="202"/>
      <c r="T14" s="202"/>
      <c r="U14" s="202"/>
      <c r="V14" s="202"/>
      <c r="W14" s="202"/>
      <c r="X14" s="202"/>
    </row>
    <row r="15" ht="25" customHeight="1" spans="1:24">
      <c r="A15" s="191" t="s">
        <v>207</v>
      </c>
      <c r="B15" s="193" t="s">
        <v>70</v>
      </c>
      <c r="C15" s="267" t="s">
        <v>216</v>
      </c>
      <c r="D15" s="193" t="s">
        <v>217</v>
      </c>
      <c r="E15" s="193" t="s">
        <v>103</v>
      </c>
      <c r="F15" s="193" t="s">
        <v>104</v>
      </c>
      <c r="G15" s="193" t="s">
        <v>220</v>
      </c>
      <c r="H15" s="193" t="s">
        <v>221</v>
      </c>
      <c r="I15" s="201">
        <v>278000</v>
      </c>
      <c r="J15" s="201">
        <v>278000</v>
      </c>
      <c r="K15" s="202"/>
      <c r="L15" s="202"/>
      <c r="M15" s="201">
        <v>278000</v>
      </c>
      <c r="N15" s="202"/>
      <c r="O15" s="202"/>
      <c r="P15" s="202"/>
      <c r="Q15" s="202"/>
      <c r="R15" s="202"/>
      <c r="S15" s="202"/>
      <c r="T15" s="202"/>
      <c r="U15" s="202"/>
      <c r="V15" s="202"/>
      <c r="W15" s="202"/>
      <c r="X15" s="202"/>
    </row>
    <row r="16" ht="25" customHeight="1" spans="1:24">
      <c r="A16" s="191" t="s">
        <v>207</v>
      </c>
      <c r="B16" s="193" t="s">
        <v>70</v>
      </c>
      <c r="C16" s="267" t="s">
        <v>216</v>
      </c>
      <c r="D16" s="193" t="s">
        <v>217</v>
      </c>
      <c r="E16" s="193" t="s">
        <v>103</v>
      </c>
      <c r="F16" s="193" t="s">
        <v>104</v>
      </c>
      <c r="G16" s="193" t="s">
        <v>220</v>
      </c>
      <c r="H16" s="193" t="s">
        <v>221</v>
      </c>
      <c r="I16" s="201">
        <v>2400</v>
      </c>
      <c r="J16" s="201">
        <v>2400</v>
      </c>
      <c r="K16" s="202"/>
      <c r="L16" s="202"/>
      <c r="M16" s="201">
        <v>2400</v>
      </c>
      <c r="N16" s="202"/>
      <c r="O16" s="202"/>
      <c r="P16" s="202"/>
      <c r="Q16" s="202"/>
      <c r="R16" s="202"/>
      <c r="S16" s="202"/>
      <c r="T16" s="202"/>
      <c r="U16" s="202"/>
      <c r="V16" s="202"/>
      <c r="W16" s="202"/>
      <c r="X16" s="202"/>
    </row>
    <row r="17" ht="25" customHeight="1" spans="1:24">
      <c r="A17" s="191" t="s">
        <v>207</v>
      </c>
      <c r="B17" s="193" t="s">
        <v>70</v>
      </c>
      <c r="C17" s="267" t="s">
        <v>216</v>
      </c>
      <c r="D17" s="193" t="s">
        <v>217</v>
      </c>
      <c r="E17" s="193" t="s">
        <v>103</v>
      </c>
      <c r="F17" s="193" t="s">
        <v>104</v>
      </c>
      <c r="G17" s="193" t="s">
        <v>220</v>
      </c>
      <c r="H17" s="193" t="s">
        <v>221</v>
      </c>
      <c r="I17" s="201">
        <v>1191744</v>
      </c>
      <c r="J17" s="201">
        <v>1191744</v>
      </c>
      <c r="K17" s="202"/>
      <c r="L17" s="202"/>
      <c r="M17" s="201">
        <v>1191744</v>
      </c>
      <c r="N17" s="202"/>
      <c r="O17" s="202"/>
      <c r="P17" s="202"/>
      <c r="Q17" s="202"/>
      <c r="R17" s="202"/>
      <c r="S17" s="202"/>
      <c r="T17" s="202"/>
      <c r="U17" s="202"/>
      <c r="V17" s="202"/>
      <c r="W17" s="202"/>
      <c r="X17" s="202"/>
    </row>
    <row r="18" ht="25" customHeight="1" spans="1:24">
      <c r="A18" s="191" t="s">
        <v>207</v>
      </c>
      <c r="B18" s="193" t="s">
        <v>70</v>
      </c>
      <c r="C18" s="267" t="s">
        <v>216</v>
      </c>
      <c r="D18" s="193" t="s">
        <v>217</v>
      </c>
      <c r="E18" s="193" t="s">
        <v>103</v>
      </c>
      <c r="F18" s="193" t="s">
        <v>104</v>
      </c>
      <c r="G18" s="193" t="s">
        <v>220</v>
      </c>
      <c r="H18" s="193" t="s">
        <v>221</v>
      </c>
      <c r="I18" s="201">
        <v>318000</v>
      </c>
      <c r="J18" s="201">
        <v>318000</v>
      </c>
      <c r="K18" s="202"/>
      <c r="L18" s="202"/>
      <c r="M18" s="201">
        <v>318000</v>
      </c>
      <c r="N18" s="202"/>
      <c r="O18" s="202"/>
      <c r="P18" s="202"/>
      <c r="Q18" s="202"/>
      <c r="R18" s="202"/>
      <c r="S18" s="202"/>
      <c r="T18" s="202"/>
      <c r="U18" s="202"/>
      <c r="V18" s="202"/>
      <c r="W18" s="202"/>
      <c r="X18" s="202"/>
    </row>
    <row r="19" ht="25" customHeight="1" spans="1:24">
      <c r="A19" s="191" t="s">
        <v>207</v>
      </c>
      <c r="B19" s="193" t="s">
        <v>70</v>
      </c>
      <c r="C19" s="267" t="s">
        <v>216</v>
      </c>
      <c r="D19" s="193" t="s">
        <v>217</v>
      </c>
      <c r="E19" s="193" t="s">
        <v>103</v>
      </c>
      <c r="F19" s="193" t="s">
        <v>104</v>
      </c>
      <c r="G19" s="193" t="s">
        <v>222</v>
      </c>
      <c r="H19" s="193" t="s">
        <v>223</v>
      </c>
      <c r="I19" s="201">
        <v>246082</v>
      </c>
      <c r="J19" s="201">
        <v>246082</v>
      </c>
      <c r="K19" s="202"/>
      <c r="L19" s="202"/>
      <c r="M19" s="201">
        <v>246082</v>
      </c>
      <c r="N19" s="202"/>
      <c r="O19" s="202"/>
      <c r="P19" s="202"/>
      <c r="Q19" s="202"/>
      <c r="R19" s="202"/>
      <c r="S19" s="202"/>
      <c r="T19" s="202"/>
      <c r="U19" s="202"/>
      <c r="V19" s="202"/>
      <c r="W19" s="202"/>
      <c r="X19" s="202"/>
    </row>
    <row r="20" ht="25" customHeight="1" spans="1:24">
      <c r="A20" s="191" t="s">
        <v>207</v>
      </c>
      <c r="B20" s="193" t="s">
        <v>70</v>
      </c>
      <c r="C20" s="267" t="s">
        <v>216</v>
      </c>
      <c r="D20" s="193" t="s">
        <v>217</v>
      </c>
      <c r="E20" s="193" t="s">
        <v>103</v>
      </c>
      <c r="F20" s="193" t="s">
        <v>104</v>
      </c>
      <c r="G20" s="193" t="s">
        <v>224</v>
      </c>
      <c r="H20" s="193" t="s">
        <v>225</v>
      </c>
      <c r="I20" s="201">
        <v>604740</v>
      </c>
      <c r="J20" s="201">
        <v>604740</v>
      </c>
      <c r="K20" s="202"/>
      <c r="L20" s="202"/>
      <c r="M20" s="201">
        <v>604740</v>
      </c>
      <c r="N20" s="202"/>
      <c r="O20" s="202"/>
      <c r="P20" s="202"/>
      <c r="Q20" s="202"/>
      <c r="R20" s="202"/>
      <c r="S20" s="202"/>
      <c r="T20" s="202"/>
      <c r="U20" s="202"/>
      <c r="V20" s="202"/>
      <c r="W20" s="202"/>
      <c r="X20" s="202"/>
    </row>
    <row r="21" ht="25" customHeight="1" spans="1:24">
      <c r="A21" s="191" t="s">
        <v>207</v>
      </c>
      <c r="B21" s="193" t="s">
        <v>70</v>
      </c>
      <c r="C21" s="267" t="s">
        <v>216</v>
      </c>
      <c r="D21" s="193" t="s">
        <v>217</v>
      </c>
      <c r="E21" s="193" t="s">
        <v>103</v>
      </c>
      <c r="F21" s="193" t="s">
        <v>104</v>
      </c>
      <c r="G21" s="193" t="s">
        <v>224</v>
      </c>
      <c r="H21" s="193" t="s">
        <v>225</v>
      </c>
      <c r="I21" s="201">
        <v>1091712</v>
      </c>
      <c r="J21" s="201">
        <v>1091712</v>
      </c>
      <c r="K21" s="202"/>
      <c r="L21" s="202"/>
      <c r="M21" s="201">
        <v>1091712</v>
      </c>
      <c r="N21" s="202"/>
      <c r="O21" s="202"/>
      <c r="P21" s="202"/>
      <c r="Q21" s="202"/>
      <c r="R21" s="202"/>
      <c r="S21" s="202"/>
      <c r="T21" s="202"/>
      <c r="U21" s="202"/>
      <c r="V21" s="202"/>
      <c r="W21" s="202"/>
      <c r="X21" s="202"/>
    </row>
    <row r="22" ht="25" customHeight="1" spans="1:24">
      <c r="A22" s="191" t="s">
        <v>207</v>
      </c>
      <c r="B22" s="193" t="s">
        <v>70</v>
      </c>
      <c r="C22" s="194" t="s">
        <v>226</v>
      </c>
      <c r="D22" s="193" t="s">
        <v>227</v>
      </c>
      <c r="E22" s="193" t="s">
        <v>119</v>
      </c>
      <c r="F22" s="193" t="s">
        <v>120</v>
      </c>
      <c r="G22" s="193" t="s">
        <v>210</v>
      </c>
      <c r="H22" s="193" t="s">
        <v>211</v>
      </c>
      <c r="I22" s="201">
        <v>42600</v>
      </c>
      <c r="J22" s="201">
        <v>42600</v>
      </c>
      <c r="K22" s="202"/>
      <c r="L22" s="202"/>
      <c r="M22" s="201">
        <v>42600</v>
      </c>
      <c r="N22" s="202"/>
      <c r="O22" s="202"/>
      <c r="P22" s="202"/>
      <c r="Q22" s="202"/>
      <c r="R22" s="202"/>
      <c r="S22" s="202"/>
      <c r="T22" s="202"/>
      <c r="U22" s="202"/>
      <c r="V22" s="202"/>
      <c r="W22" s="202"/>
      <c r="X22" s="202"/>
    </row>
    <row r="23" ht="25" customHeight="1" spans="1:24">
      <c r="A23" s="191" t="s">
        <v>207</v>
      </c>
      <c r="B23" s="193" t="s">
        <v>70</v>
      </c>
      <c r="C23" s="194" t="s">
        <v>228</v>
      </c>
      <c r="D23" s="193" t="s">
        <v>229</v>
      </c>
      <c r="E23" s="193" t="s">
        <v>117</v>
      </c>
      <c r="F23" s="193" t="s">
        <v>118</v>
      </c>
      <c r="G23" s="193" t="s">
        <v>230</v>
      </c>
      <c r="H23" s="193" t="s">
        <v>231</v>
      </c>
      <c r="I23" s="201">
        <v>1074051</v>
      </c>
      <c r="J23" s="201">
        <v>1074051</v>
      </c>
      <c r="K23" s="202"/>
      <c r="L23" s="202"/>
      <c r="M23" s="201">
        <v>1074051</v>
      </c>
      <c r="N23" s="202"/>
      <c r="O23" s="202"/>
      <c r="P23" s="202"/>
      <c r="Q23" s="202"/>
      <c r="R23" s="202"/>
      <c r="S23" s="202"/>
      <c r="T23" s="202"/>
      <c r="U23" s="202"/>
      <c r="V23" s="202"/>
      <c r="W23" s="202"/>
      <c r="X23" s="202"/>
    </row>
    <row r="24" ht="25" customHeight="1" spans="1:24">
      <c r="A24" s="191" t="s">
        <v>207</v>
      </c>
      <c r="B24" s="193" t="s">
        <v>70</v>
      </c>
      <c r="C24" s="194" t="s">
        <v>228</v>
      </c>
      <c r="D24" s="193" t="s">
        <v>229</v>
      </c>
      <c r="E24" s="193" t="s">
        <v>129</v>
      </c>
      <c r="F24" s="193" t="s">
        <v>130</v>
      </c>
      <c r="G24" s="193" t="s">
        <v>232</v>
      </c>
      <c r="H24" s="193" t="s">
        <v>233</v>
      </c>
      <c r="I24" s="201">
        <v>491796</v>
      </c>
      <c r="J24" s="201">
        <v>491796</v>
      </c>
      <c r="K24" s="202"/>
      <c r="L24" s="202"/>
      <c r="M24" s="201">
        <v>491796</v>
      </c>
      <c r="N24" s="202"/>
      <c r="O24" s="202"/>
      <c r="P24" s="202"/>
      <c r="Q24" s="202"/>
      <c r="R24" s="202"/>
      <c r="S24" s="202"/>
      <c r="T24" s="202"/>
      <c r="U24" s="202"/>
      <c r="V24" s="202"/>
      <c r="W24" s="202"/>
      <c r="X24" s="202"/>
    </row>
    <row r="25" ht="25" customHeight="1" spans="1:24">
      <c r="A25" s="191" t="s">
        <v>207</v>
      </c>
      <c r="B25" s="193" t="s">
        <v>70</v>
      </c>
      <c r="C25" s="194" t="s">
        <v>228</v>
      </c>
      <c r="D25" s="193" t="s">
        <v>229</v>
      </c>
      <c r="E25" s="193" t="s">
        <v>131</v>
      </c>
      <c r="F25" s="193" t="s">
        <v>132</v>
      </c>
      <c r="G25" s="193" t="s">
        <v>234</v>
      </c>
      <c r="H25" s="193" t="s">
        <v>235</v>
      </c>
      <c r="I25" s="201">
        <v>59215</v>
      </c>
      <c r="J25" s="201">
        <v>59215</v>
      </c>
      <c r="K25" s="202"/>
      <c r="L25" s="202"/>
      <c r="M25" s="201">
        <v>59215</v>
      </c>
      <c r="N25" s="202"/>
      <c r="O25" s="202"/>
      <c r="P25" s="202"/>
      <c r="Q25" s="202"/>
      <c r="R25" s="202"/>
      <c r="S25" s="202"/>
      <c r="T25" s="202"/>
      <c r="U25" s="202"/>
      <c r="V25" s="202"/>
      <c r="W25" s="202"/>
      <c r="X25" s="202"/>
    </row>
    <row r="26" ht="25" customHeight="1" spans="1:24">
      <c r="A26" s="191" t="s">
        <v>207</v>
      </c>
      <c r="B26" s="193" t="s">
        <v>70</v>
      </c>
      <c r="C26" s="194" t="s">
        <v>228</v>
      </c>
      <c r="D26" s="193" t="s">
        <v>229</v>
      </c>
      <c r="E26" s="193" t="s">
        <v>131</v>
      </c>
      <c r="F26" s="193" t="s">
        <v>132</v>
      </c>
      <c r="G26" s="193" t="s">
        <v>234</v>
      </c>
      <c r="H26" s="193" t="s">
        <v>235</v>
      </c>
      <c r="I26" s="201">
        <v>774350</v>
      </c>
      <c r="J26" s="201">
        <v>774350</v>
      </c>
      <c r="K26" s="202"/>
      <c r="L26" s="202"/>
      <c r="M26" s="201">
        <v>774350</v>
      </c>
      <c r="N26" s="202"/>
      <c r="O26" s="202"/>
      <c r="P26" s="202"/>
      <c r="Q26" s="202"/>
      <c r="R26" s="202"/>
      <c r="S26" s="202"/>
      <c r="T26" s="202"/>
      <c r="U26" s="202"/>
      <c r="V26" s="202"/>
      <c r="W26" s="202"/>
      <c r="X26" s="202"/>
    </row>
    <row r="27" ht="25" customHeight="1" spans="1:24">
      <c r="A27" s="191" t="s">
        <v>207</v>
      </c>
      <c r="B27" s="193" t="s">
        <v>70</v>
      </c>
      <c r="C27" s="194" t="s">
        <v>228</v>
      </c>
      <c r="D27" s="193" t="s">
        <v>229</v>
      </c>
      <c r="E27" s="193" t="s">
        <v>103</v>
      </c>
      <c r="F27" s="193" t="s">
        <v>104</v>
      </c>
      <c r="G27" s="193" t="s">
        <v>236</v>
      </c>
      <c r="H27" s="193" t="s">
        <v>237</v>
      </c>
      <c r="I27" s="201">
        <v>21199.2</v>
      </c>
      <c r="J27" s="201">
        <v>21199.2</v>
      </c>
      <c r="K27" s="202"/>
      <c r="L27" s="202"/>
      <c r="M27" s="201">
        <v>21199.2</v>
      </c>
      <c r="N27" s="202"/>
      <c r="O27" s="202"/>
      <c r="P27" s="202"/>
      <c r="Q27" s="202"/>
      <c r="R27" s="202"/>
      <c r="S27" s="202"/>
      <c r="T27" s="202"/>
      <c r="U27" s="202"/>
      <c r="V27" s="202"/>
      <c r="W27" s="202"/>
      <c r="X27" s="202"/>
    </row>
    <row r="28" ht="25" customHeight="1" spans="1:24">
      <c r="A28" s="191" t="s">
        <v>207</v>
      </c>
      <c r="B28" s="193" t="s">
        <v>70</v>
      </c>
      <c r="C28" s="194" t="s">
        <v>228</v>
      </c>
      <c r="D28" s="193" t="s">
        <v>229</v>
      </c>
      <c r="E28" s="193" t="s">
        <v>133</v>
      </c>
      <c r="F28" s="193" t="s">
        <v>134</v>
      </c>
      <c r="G28" s="193" t="s">
        <v>236</v>
      </c>
      <c r="H28" s="193" t="s">
        <v>237</v>
      </c>
      <c r="I28" s="201">
        <v>81090</v>
      </c>
      <c r="J28" s="201">
        <v>81090</v>
      </c>
      <c r="K28" s="202"/>
      <c r="L28" s="202"/>
      <c r="M28" s="201">
        <v>81090</v>
      </c>
      <c r="N28" s="202"/>
      <c r="O28" s="202"/>
      <c r="P28" s="202"/>
      <c r="Q28" s="202"/>
      <c r="R28" s="202"/>
      <c r="S28" s="202"/>
      <c r="T28" s="202"/>
      <c r="U28" s="202"/>
      <c r="V28" s="202"/>
      <c r="W28" s="202"/>
      <c r="X28" s="202"/>
    </row>
    <row r="29" ht="25" customHeight="1" spans="1:24">
      <c r="A29" s="191" t="s">
        <v>207</v>
      </c>
      <c r="B29" s="193" t="s">
        <v>70</v>
      </c>
      <c r="C29" s="194" t="s">
        <v>228</v>
      </c>
      <c r="D29" s="193" t="s">
        <v>229</v>
      </c>
      <c r="E29" s="193" t="s">
        <v>133</v>
      </c>
      <c r="F29" s="193" t="s">
        <v>134</v>
      </c>
      <c r="G29" s="193" t="s">
        <v>236</v>
      </c>
      <c r="H29" s="193" t="s">
        <v>237</v>
      </c>
      <c r="I29" s="201">
        <v>6201</v>
      </c>
      <c r="J29" s="201">
        <v>6201</v>
      </c>
      <c r="K29" s="202"/>
      <c r="L29" s="202"/>
      <c r="M29" s="201">
        <v>6201</v>
      </c>
      <c r="N29" s="202"/>
      <c r="O29" s="202"/>
      <c r="P29" s="202"/>
      <c r="Q29" s="202"/>
      <c r="R29" s="202"/>
      <c r="S29" s="202"/>
      <c r="T29" s="202"/>
      <c r="U29" s="202"/>
      <c r="V29" s="202"/>
      <c r="W29" s="202"/>
      <c r="X29" s="202"/>
    </row>
    <row r="30" ht="25" customHeight="1" spans="1:24">
      <c r="A30" s="191" t="s">
        <v>207</v>
      </c>
      <c r="B30" s="193" t="s">
        <v>70</v>
      </c>
      <c r="C30" s="194" t="s">
        <v>228</v>
      </c>
      <c r="D30" s="193" t="s">
        <v>229</v>
      </c>
      <c r="E30" s="193" t="s">
        <v>133</v>
      </c>
      <c r="F30" s="193" t="s">
        <v>134</v>
      </c>
      <c r="G30" s="193" t="s">
        <v>236</v>
      </c>
      <c r="H30" s="193" t="s">
        <v>237</v>
      </c>
      <c r="I30" s="201">
        <v>25972.68</v>
      </c>
      <c r="J30" s="201">
        <v>25972.68</v>
      </c>
      <c r="K30" s="202"/>
      <c r="L30" s="202"/>
      <c r="M30" s="201">
        <v>25972.68</v>
      </c>
      <c r="N30" s="202"/>
      <c r="O30" s="202"/>
      <c r="P30" s="202"/>
      <c r="Q30" s="202"/>
      <c r="R30" s="202"/>
      <c r="S30" s="202"/>
      <c r="T30" s="202"/>
      <c r="U30" s="202"/>
      <c r="V30" s="202"/>
      <c r="W30" s="202"/>
      <c r="X30" s="202"/>
    </row>
    <row r="31" ht="25" customHeight="1" spans="1:24">
      <c r="A31" s="191" t="s">
        <v>207</v>
      </c>
      <c r="B31" s="193" t="s">
        <v>70</v>
      </c>
      <c r="C31" s="194" t="s">
        <v>238</v>
      </c>
      <c r="D31" s="193" t="s">
        <v>239</v>
      </c>
      <c r="E31" s="193" t="s">
        <v>103</v>
      </c>
      <c r="F31" s="193" t="s">
        <v>104</v>
      </c>
      <c r="G31" s="193" t="s">
        <v>240</v>
      </c>
      <c r="H31" s="193" t="s">
        <v>239</v>
      </c>
      <c r="I31" s="201">
        <v>59059.68</v>
      </c>
      <c r="J31" s="201">
        <v>59059.68</v>
      </c>
      <c r="K31" s="202"/>
      <c r="L31" s="202"/>
      <c r="M31" s="201">
        <v>59059.68</v>
      </c>
      <c r="N31" s="202"/>
      <c r="O31" s="202"/>
      <c r="P31" s="202"/>
      <c r="Q31" s="202"/>
      <c r="R31" s="202"/>
      <c r="S31" s="202"/>
      <c r="T31" s="202"/>
      <c r="U31" s="202"/>
      <c r="V31" s="202"/>
      <c r="W31" s="202"/>
      <c r="X31" s="202"/>
    </row>
    <row r="32" ht="25" customHeight="1" spans="1:24">
      <c r="A32" s="191" t="s">
        <v>207</v>
      </c>
      <c r="B32" s="193" t="s">
        <v>70</v>
      </c>
      <c r="C32" s="194" t="s">
        <v>241</v>
      </c>
      <c r="D32" s="193" t="s">
        <v>242</v>
      </c>
      <c r="E32" s="193" t="s">
        <v>103</v>
      </c>
      <c r="F32" s="193" t="s">
        <v>104</v>
      </c>
      <c r="G32" s="193" t="s">
        <v>243</v>
      </c>
      <c r="H32" s="193" t="s">
        <v>244</v>
      </c>
      <c r="I32" s="201">
        <v>87424.72</v>
      </c>
      <c r="J32" s="201">
        <v>87424.72</v>
      </c>
      <c r="K32" s="202"/>
      <c r="L32" s="202"/>
      <c r="M32" s="201">
        <v>87424.72</v>
      </c>
      <c r="N32" s="202"/>
      <c r="O32" s="202"/>
      <c r="P32" s="202"/>
      <c r="Q32" s="202"/>
      <c r="R32" s="202"/>
      <c r="S32" s="202"/>
      <c r="T32" s="202"/>
      <c r="U32" s="202"/>
      <c r="V32" s="202"/>
      <c r="W32" s="202"/>
      <c r="X32" s="202"/>
    </row>
    <row r="33" ht="25" customHeight="1" spans="1:24">
      <c r="A33" s="191" t="s">
        <v>207</v>
      </c>
      <c r="B33" s="193" t="s">
        <v>70</v>
      </c>
      <c r="C33" s="194" t="s">
        <v>245</v>
      </c>
      <c r="D33" s="193" t="s">
        <v>246</v>
      </c>
      <c r="E33" s="193" t="s">
        <v>103</v>
      </c>
      <c r="F33" s="193" t="s">
        <v>104</v>
      </c>
      <c r="G33" s="193" t="s">
        <v>222</v>
      </c>
      <c r="H33" s="193" t="s">
        <v>223</v>
      </c>
      <c r="I33" s="201">
        <v>1995000</v>
      </c>
      <c r="J33" s="201">
        <v>1995000</v>
      </c>
      <c r="K33" s="202"/>
      <c r="L33" s="202"/>
      <c r="M33" s="201">
        <v>1995000</v>
      </c>
      <c r="N33" s="202"/>
      <c r="O33" s="202"/>
      <c r="P33" s="202"/>
      <c r="Q33" s="202"/>
      <c r="R33" s="202"/>
      <c r="S33" s="202"/>
      <c r="T33" s="202"/>
      <c r="U33" s="202"/>
      <c r="V33" s="202"/>
      <c r="W33" s="202"/>
      <c r="X33" s="202"/>
    </row>
    <row r="34" ht="25" customHeight="1" spans="1:24">
      <c r="A34" s="191" t="s">
        <v>207</v>
      </c>
      <c r="B34" s="193" t="s">
        <v>70</v>
      </c>
      <c r="C34" s="194" t="s">
        <v>245</v>
      </c>
      <c r="D34" s="193" t="s">
        <v>246</v>
      </c>
      <c r="E34" s="193" t="s">
        <v>103</v>
      </c>
      <c r="F34" s="193" t="s">
        <v>104</v>
      </c>
      <c r="G34" s="193" t="s">
        <v>224</v>
      </c>
      <c r="H34" s="193" t="s">
        <v>225</v>
      </c>
      <c r="I34" s="201">
        <v>1026000</v>
      </c>
      <c r="J34" s="201">
        <v>1026000</v>
      </c>
      <c r="K34" s="202"/>
      <c r="L34" s="202"/>
      <c r="M34" s="201">
        <v>1026000</v>
      </c>
      <c r="N34" s="202"/>
      <c r="O34" s="202"/>
      <c r="P34" s="202"/>
      <c r="Q34" s="202"/>
      <c r="R34" s="202"/>
      <c r="S34" s="202"/>
      <c r="T34" s="202"/>
      <c r="U34" s="202"/>
      <c r="V34" s="202"/>
      <c r="W34" s="202"/>
      <c r="X34" s="202"/>
    </row>
    <row r="35" ht="25" customHeight="1" spans="1:24">
      <c r="A35" s="191" t="s">
        <v>207</v>
      </c>
      <c r="B35" s="193" t="s">
        <v>70</v>
      </c>
      <c r="C35" s="194" t="s">
        <v>247</v>
      </c>
      <c r="D35" s="193" t="s">
        <v>248</v>
      </c>
      <c r="E35" s="193" t="s">
        <v>103</v>
      </c>
      <c r="F35" s="193" t="s">
        <v>104</v>
      </c>
      <c r="G35" s="193" t="s">
        <v>249</v>
      </c>
      <c r="H35" s="193" t="s">
        <v>250</v>
      </c>
      <c r="I35" s="201">
        <v>67800</v>
      </c>
      <c r="J35" s="201">
        <v>67800</v>
      </c>
      <c r="K35" s="202"/>
      <c r="L35" s="202"/>
      <c r="M35" s="201">
        <v>67800</v>
      </c>
      <c r="N35" s="202"/>
      <c r="O35" s="202"/>
      <c r="P35" s="202"/>
      <c r="Q35" s="202"/>
      <c r="R35" s="202"/>
      <c r="S35" s="202"/>
      <c r="T35" s="202"/>
      <c r="U35" s="202"/>
      <c r="V35" s="202"/>
      <c r="W35" s="202"/>
      <c r="X35" s="202"/>
    </row>
    <row r="36" ht="25" customHeight="1" spans="1:24">
      <c r="A36" s="191" t="s">
        <v>207</v>
      </c>
      <c r="B36" s="193" t="s">
        <v>70</v>
      </c>
      <c r="C36" s="194" t="s">
        <v>251</v>
      </c>
      <c r="D36" s="193" t="s">
        <v>252</v>
      </c>
      <c r="E36" s="193" t="s">
        <v>123</v>
      </c>
      <c r="F36" s="193" t="s">
        <v>124</v>
      </c>
      <c r="G36" s="193" t="s">
        <v>210</v>
      </c>
      <c r="H36" s="193" t="s">
        <v>211</v>
      </c>
      <c r="I36" s="201">
        <v>28831.2</v>
      </c>
      <c r="J36" s="201">
        <v>28831.2</v>
      </c>
      <c r="K36" s="202"/>
      <c r="L36" s="202"/>
      <c r="M36" s="201">
        <v>28831.2</v>
      </c>
      <c r="N36" s="202"/>
      <c r="O36" s="202"/>
      <c r="P36" s="202"/>
      <c r="Q36" s="202"/>
      <c r="R36" s="202"/>
      <c r="S36" s="202"/>
      <c r="T36" s="202"/>
      <c r="U36" s="202"/>
      <c r="V36" s="202"/>
      <c r="W36" s="202"/>
      <c r="X36" s="202"/>
    </row>
    <row r="37" ht="25" customHeight="1" spans="1:24">
      <c r="A37" s="191" t="s">
        <v>207</v>
      </c>
      <c r="B37" s="193" t="s">
        <v>70</v>
      </c>
      <c r="C37" s="194" t="s">
        <v>253</v>
      </c>
      <c r="D37" s="193" t="s">
        <v>254</v>
      </c>
      <c r="E37" s="193" t="s">
        <v>103</v>
      </c>
      <c r="F37" s="193" t="s">
        <v>104</v>
      </c>
      <c r="G37" s="193" t="s">
        <v>249</v>
      </c>
      <c r="H37" s="193" t="s">
        <v>250</v>
      </c>
      <c r="I37" s="201">
        <v>343840.9</v>
      </c>
      <c r="J37" s="201">
        <v>343840.9</v>
      </c>
      <c r="K37" s="202"/>
      <c r="L37" s="202"/>
      <c r="M37" s="201">
        <v>343840.9</v>
      </c>
      <c r="N37" s="202"/>
      <c r="O37" s="202"/>
      <c r="P37" s="202"/>
      <c r="Q37" s="202"/>
      <c r="R37" s="202"/>
      <c r="S37" s="202"/>
      <c r="T37" s="202"/>
      <c r="U37" s="202"/>
      <c r="V37" s="202"/>
      <c r="W37" s="202"/>
      <c r="X37" s="202"/>
    </row>
    <row r="38" ht="25" customHeight="1" spans="1:24">
      <c r="A38" s="191" t="s">
        <v>207</v>
      </c>
      <c r="B38" s="193" t="s">
        <v>70</v>
      </c>
      <c r="C38" s="194" t="s">
        <v>253</v>
      </c>
      <c r="D38" s="193" t="s">
        <v>254</v>
      </c>
      <c r="E38" s="193" t="s">
        <v>107</v>
      </c>
      <c r="F38" s="193" t="s">
        <v>108</v>
      </c>
      <c r="G38" s="193" t="s">
        <v>249</v>
      </c>
      <c r="H38" s="193" t="s">
        <v>250</v>
      </c>
      <c r="I38" s="201">
        <v>2446</v>
      </c>
      <c r="J38" s="201">
        <v>2446</v>
      </c>
      <c r="K38" s="202"/>
      <c r="L38" s="202"/>
      <c r="M38" s="201">
        <v>2446</v>
      </c>
      <c r="N38" s="202"/>
      <c r="O38" s="202"/>
      <c r="P38" s="202"/>
      <c r="Q38" s="202"/>
      <c r="R38" s="202"/>
      <c r="S38" s="202"/>
      <c r="T38" s="202"/>
      <c r="U38" s="202"/>
      <c r="V38" s="202"/>
      <c r="W38" s="202"/>
      <c r="X38" s="202"/>
    </row>
    <row r="39" ht="25" customHeight="1" spans="1:24">
      <c r="A39" s="191" t="s">
        <v>207</v>
      </c>
      <c r="B39" s="193" t="s">
        <v>70</v>
      </c>
      <c r="C39" s="194" t="s">
        <v>253</v>
      </c>
      <c r="D39" s="193" t="s">
        <v>254</v>
      </c>
      <c r="E39" s="193" t="s">
        <v>103</v>
      </c>
      <c r="F39" s="193" t="s">
        <v>104</v>
      </c>
      <c r="G39" s="193" t="s">
        <v>255</v>
      </c>
      <c r="H39" s="193" t="s">
        <v>256</v>
      </c>
      <c r="I39" s="201">
        <v>60000</v>
      </c>
      <c r="J39" s="201">
        <v>60000</v>
      </c>
      <c r="K39" s="202"/>
      <c r="L39" s="202"/>
      <c r="M39" s="201">
        <v>60000</v>
      </c>
      <c r="N39" s="202"/>
      <c r="O39" s="202"/>
      <c r="P39" s="202"/>
      <c r="Q39" s="202"/>
      <c r="R39" s="202"/>
      <c r="S39" s="202"/>
      <c r="T39" s="202"/>
      <c r="U39" s="202"/>
      <c r="V39" s="202"/>
      <c r="W39" s="202"/>
      <c r="X39" s="202"/>
    </row>
    <row r="40" ht="25" customHeight="1" spans="1:24">
      <c r="A40" s="191" t="s">
        <v>207</v>
      </c>
      <c r="B40" s="193" t="s">
        <v>70</v>
      </c>
      <c r="C40" s="194" t="s">
        <v>253</v>
      </c>
      <c r="D40" s="193" t="s">
        <v>254</v>
      </c>
      <c r="E40" s="193" t="s">
        <v>103</v>
      </c>
      <c r="F40" s="193" t="s">
        <v>104</v>
      </c>
      <c r="G40" s="193" t="s">
        <v>257</v>
      </c>
      <c r="H40" s="193" t="s">
        <v>258</v>
      </c>
      <c r="I40" s="201">
        <v>40000</v>
      </c>
      <c r="J40" s="201">
        <v>40000</v>
      </c>
      <c r="K40" s="202"/>
      <c r="L40" s="202"/>
      <c r="M40" s="201">
        <v>40000</v>
      </c>
      <c r="N40" s="202"/>
      <c r="O40" s="202"/>
      <c r="P40" s="202"/>
      <c r="Q40" s="202"/>
      <c r="R40" s="202"/>
      <c r="S40" s="202"/>
      <c r="T40" s="202"/>
      <c r="U40" s="202"/>
      <c r="V40" s="202"/>
      <c r="W40" s="202"/>
      <c r="X40" s="202"/>
    </row>
    <row r="41" ht="25" customHeight="1" spans="1:24">
      <c r="A41" s="191" t="s">
        <v>207</v>
      </c>
      <c r="B41" s="193" t="s">
        <v>70</v>
      </c>
      <c r="C41" s="194" t="s">
        <v>253</v>
      </c>
      <c r="D41" s="193" t="s">
        <v>254</v>
      </c>
      <c r="E41" s="193" t="s">
        <v>103</v>
      </c>
      <c r="F41" s="193" t="s">
        <v>104</v>
      </c>
      <c r="G41" s="193" t="s">
        <v>259</v>
      </c>
      <c r="H41" s="193" t="s">
        <v>260</v>
      </c>
      <c r="I41" s="201">
        <v>3000</v>
      </c>
      <c r="J41" s="201">
        <v>3000</v>
      </c>
      <c r="K41" s="202"/>
      <c r="L41" s="202"/>
      <c r="M41" s="201">
        <v>3000</v>
      </c>
      <c r="N41" s="202"/>
      <c r="O41" s="202"/>
      <c r="P41" s="202"/>
      <c r="Q41" s="202"/>
      <c r="R41" s="202"/>
      <c r="S41" s="202"/>
      <c r="T41" s="202"/>
      <c r="U41" s="202"/>
      <c r="V41" s="202"/>
      <c r="W41" s="202"/>
      <c r="X41" s="202"/>
    </row>
    <row r="42" ht="25" customHeight="1" spans="1:24">
      <c r="A42" s="191" t="s">
        <v>207</v>
      </c>
      <c r="B42" s="193" t="s">
        <v>70</v>
      </c>
      <c r="C42" s="194" t="s">
        <v>253</v>
      </c>
      <c r="D42" s="193" t="s">
        <v>254</v>
      </c>
      <c r="E42" s="193" t="s">
        <v>103</v>
      </c>
      <c r="F42" s="193" t="s">
        <v>104</v>
      </c>
      <c r="G42" s="193" t="s">
        <v>261</v>
      </c>
      <c r="H42" s="193" t="s">
        <v>262</v>
      </c>
      <c r="I42" s="201">
        <v>20000</v>
      </c>
      <c r="J42" s="201">
        <v>20000</v>
      </c>
      <c r="K42" s="202"/>
      <c r="L42" s="202"/>
      <c r="M42" s="201">
        <v>20000</v>
      </c>
      <c r="N42" s="202"/>
      <c r="O42" s="202"/>
      <c r="P42" s="202"/>
      <c r="Q42" s="202"/>
      <c r="R42" s="202"/>
      <c r="S42" s="202"/>
      <c r="T42" s="202"/>
      <c r="U42" s="202"/>
      <c r="V42" s="202"/>
      <c r="W42" s="202"/>
      <c r="X42" s="202"/>
    </row>
    <row r="43" ht="25" customHeight="1" spans="1:24">
      <c r="A43" s="191" t="s">
        <v>207</v>
      </c>
      <c r="B43" s="193" t="s">
        <v>70</v>
      </c>
      <c r="C43" s="194" t="s">
        <v>253</v>
      </c>
      <c r="D43" s="193" t="s">
        <v>254</v>
      </c>
      <c r="E43" s="193" t="s">
        <v>103</v>
      </c>
      <c r="F43" s="193" t="s">
        <v>104</v>
      </c>
      <c r="G43" s="193" t="s">
        <v>263</v>
      </c>
      <c r="H43" s="193" t="s">
        <v>264</v>
      </c>
      <c r="I43" s="201">
        <v>53735.1</v>
      </c>
      <c r="J43" s="201">
        <v>53735.1</v>
      </c>
      <c r="K43" s="202"/>
      <c r="L43" s="202"/>
      <c r="M43" s="201">
        <v>53735.1</v>
      </c>
      <c r="N43" s="202"/>
      <c r="O43" s="202"/>
      <c r="P43" s="202"/>
      <c r="Q43" s="202"/>
      <c r="R43" s="202"/>
      <c r="S43" s="202"/>
      <c r="T43" s="202"/>
      <c r="U43" s="202"/>
      <c r="V43" s="202"/>
      <c r="W43" s="202"/>
      <c r="X43" s="202"/>
    </row>
    <row r="44" ht="25" customHeight="1" spans="1:24">
      <c r="A44" s="191" t="s">
        <v>207</v>
      </c>
      <c r="B44" s="193" t="s">
        <v>70</v>
      </c>
      <c r="C44" s="194" t="s">
        <v>265</v>
      </c>
      <c r="D44" s="193" t="s">
        <v>140</v>
      </c>
      <c r="E44" s="193" t="s">
        <v>139</v>
      </c>
      <c r="F44" s="193" t="s">
        <v>140</v>
      </c>
      <c r="G44" s="193" t="s">
        <v>266</v>
      </c>
      <c r="H44" s="193" t="s">
        <v>140</v>
      </c>
      <c r="I44" s="201">
        <v>1007712</v>
      </c>
      <c r="J44" s="201">
        <v>1007712</v>
      </c>
      <c r="K44" s="202"/>
      <c r="L44" s="202"/>
      <c r="M44" s="201">
        <v>1007712</v>
      </c>
      <c r="N44" s="202"/>
      <c r="O44" s="202"/>
      <c r="P44" s="202"/>
      <c r="Q44" s="202"/>
      <c r="R44" s="202"/>
      <c r="S44" s="202"/>
      <c r="T44" s="202"/>
      <c r="U44" s="202"/>
      <c r="V44" s="202"/>
      <c r="W44" s="202"/>
      <c r="X44" s="202"/>
    </row>
    <row r="45" ht="25" customHeight="1" spans="1:24">
      <c r="A45" s="191" t="s">
        <v>207</v>
      </c>
      <c r="B45" s="193" t="s">
        <v>70</v>
      </c>
      <c r="C45" s="194" t="s">
        <v>267</v>
      </c>
      <c r="D45" s="193" t="s">
        <v>268</v>
      </c>
      <c r="E45" s="193" t="s">
        <v>103</v>
      </c>
      <c r="F45" s="193" t="s">
        <v>104</v>
      </c>
      <c r="G45" s="193" t="s">
        <v>269</v>
      </c>
      <c r="H45" s="193" t="s">
        <v>270</v>
      </c>
      <c r="I45" s="201">
        <v>302400</v>
      </c>
      <c r="J45" s="201">
        <v>302400</v>
      </c>
      <c r="K45" s="202"/>
      <c r="L45" s="202"/>
      <c r="M45" s="201">
        <v>302400</v>
      </c>
      <c r="N45" s="202"/>
      <c r="O45" s="202"/>
      <c r="P45" s="202"/>
      <c r="Q45" s="202"/>
      <c r="R45" s="202"/>
      <c r="S45" s="202"/>
      <c r="T45" s="202"/>
      <c r="U45" s="202"/>
      <c r="V45" s="202"/>
      <c r="W45" s="202"/>
      <c r="X45" s="202"/>
    </row>
    <row r="46" ht="25" customHeight="1" spans="1:24">
      <c r="A46" s="191" t="s">
        <v>207</v>
      </c>
      <c r="B46" s="193" t="s">
        <v>70</v>
      </c>
      <c r="C46" s="194" t="s">
        <v>271</v>
      </c>
      <c r="D46" s="193" t="s">
        <v>272</v>
      </c>
      <c r="E46" s="193" t="s">
        <v>101</v>
      </c>
      <c r="F46" s="193" t="s">
        <v>102</v>
      </c>
      <c r="G46" s="193" t="s">
        <v>249</v>
      </c>
      <c r="H46" s="193" t="s">
        <v>250</v>
      </c>
      <c r="I46" s="201">
        <v>14329</v>
      </c>
      <c r="J46" s="201">
        <v>14329</v>
      </c>
      <c r="K46" s="202"/>
      <c r="L46" s="202"/>
      <c r="M46" s="201">
        <v>14329</v>
      </c>
      <c r="N46" s="202"/>
      <c r="O46" s="202"/>
      <c r="P46" s="202"/>
      <c r="Q46" s="202"/>
      <c r="R46" s="202"/>
      <c r="S46" s="202"/>
      <c r="T46" s="202"/>
      <c r="U46" s="202"/>
      <c r="V46" s="202"/>
      <c r="W46" s="202"/>
      <c r="X46" s="202"/>
    </row>
    <row r="47" ht="25" customHeight="1" spans="1:24">
      <c r="A47" s="191" t="s">
        <v>207</v>
      </c>
      <c r="B47" s="193" t="s">
        <v>70</v>
      </c>
      <c r="C47" s="194" t="s">
        <v>271</v>
      </c>
      <c r="D47" s="193" t="s">
        <v>272</v>
      </c>
      <c r="E47" s="193" t="s">
        <v>103</v>
      </c>
      <c r="F47" s="193" t="s">
        <v>104</v>
      </c>
      <c r="G47" s="193" t="s">
        <v>249</v>
      </c>
      <c r="H47" s="193" t="s">
        <v>250</v>
      </c>
      <c r="I47" s="201">
        <v>5200</v>
      </c>
      <c r="J47" s="201">
        <v>5200</v>
      </c>
      <c r="K47" s="202"/>
      <c r="L47" s="202"/>
      <c r="M47" s="201">
        <v>5200</v>
      </c>
      <c r="N47" s="202"/>
      <c r="O47" s="202"/>
      <c r="P47" s="202"/>
      <c r="Q47" s="202"/>
      <c r="R47" s="202"/>
      <c r="S47" s="202"/>
      <c r="T47" s="202"/>
      <c r="U47" s="202"/>
      <c r="V47" s="202"/>
      <c r="W47" s="202"/>
      <c r="X47" s="202"/>
    </row>
    <row r="48" ht="25" customHeight="1" spans="1:24">
      <c r="A48" s="191" t="s">
        <v>207</v>
      </c>
      <c r="B48" s="193" t="s">
        <v>70</v>
      </c>
      <c r="C48" s="194" t="s">
        <v>271</v>
      </c>
      <c r="D48" s="193" t="s">
        <v>272</v>
      </c>
      <c r="E48" s="193" t="s">
        <v>103</v>
      </c>
      <c r="F48" s="193" t="s">
        <v>104</v>
      </c>
      <c r="G48" s="193" t="s">
        <v>263</v>
      </c>
      <c r="H48" s="193" t="s">
        <v>264</v>
      </c>
      <c r="I48" s="201">
        <v>113508.72</v>
      </c>
      <c r="J48" s="201">
        <v>113508.72</v>
      </c>
      <c r="K48" s="202"/>
      <c r="L48" s="202"/>
      <c r="M48" s="201">
        <v>113508.72</v>
      </c>
      <c r="N48" s="202"/>
      <c r="O48" s="202"/>
      <c r="P48" s="202"/>
      <c r="Q48" s="202"/>
      <c r="R48" s="202"/>
      <c r="S48" s="202"/>
      <c r="T48" s="202"/>
      <c r="U48" s="202"/>
      <c r="V48" s="202"/>
      <c r="W48" s="202"/>
      <c r="X48" s="202"/>
    </row>
    <row r="49" ht="25" customHeight="1" spans="1:24">
      <c r="A49" s="191" t="s">
        <v>207</v>
      </c>
      <c r="B49" s="193" t="s">
        <v>70</v>
      </c>
      <c r="C49" s="194" t="s">
        <v>271</v>
      </c>
      <c r="D49" s="193" t="s">
        <v>272</v>
      </c>
      <c r="E49" s="193" t="s">
        <v>103</v>
      </c>
      <c r="F49" s="193" t="s">
        <v>104</v>
      </c>
      <c r="G49" s="193" t="s">
        <v>269</v>
      </c>
      <c r="H49" s="193" t="s">
        <v>270</v>
      </c>
      <c r="I49" s="201">
        <v>171000</v>
      </c>
      <c r="J49" s="201">
        <v>171000</v>
      </c>
      <c r="K49" s="202"/>
      <c r="L49" s="202"/>
      <c r="M49" s="201">
        <v>171000</v>
      </c>
      <c r="N49" s="202"/>
      <c r="O49" s="202"/>
      <c r="P49" s="202"/>
      <c r="Q49" s="202"/>
      <c r="R49" s="202"/>
      <c r="S49" s="202"/>
      <c r="T49" s="202"/>
      <c r="U49" s="202"/>
      <c r="V49" s="202"/>
      <c r="W49" s="202"/>
      <c r="X49" s="202"/>
    </row>
    <row r="50" ht="17.25" customHeight="1" spans="1:24">
      <c r="A50" s="170" t="s">
        <v>179</v>
      </c>
      <c r="B50" s="171"/>
      <c r="C50" s="195"/>
      <c r="D50" s="195"/>
      <c r="E50" s="195"/>
      <c r="F50" s="195"/>
      <c r="G50" s="195"/>
      <c r="H50" s="196"/>
      <c r="I50" s="201">
        <v>22368132.44</v>
      </c>
      <c r="J50" s="201">
        <v>22368132.44</v>
      </c>
      <c r="K50" s="202"/>
      <c r="L50" s="202"/>
      <c r="M50" s="201">
        <v>22368132.44</v>
      </c>
      <c r="N50" s="202"/>
      <c r="O50" s="202"/>
      <c r="P50" s="202"/>
      <c r="Q50" s="202"/>
      <c r="R50" s="202"/>
      <c r="S50" s="202"/>
      <c r="T50" s="202"/>
      <c r="U50" s="202"/>
      <c r="V50" s="202"/>
      <c r="W50" s="202"/>
      <c r="X50" s="202"/>
    </row>
  </sheetData>
  <mergeCells count="31">
    <mergeCell ref="A3:X3"/>
    <mergeCell ref="A4:H4"/>
    <mergeCell ref="I5:X5"/>
    <mergeCell ref="J6:N6"/>
    <mergeCell ref="O6:Q6"/>
    <mergeCell ref="S6:X6"/>
    <mergeCell ref="A50:H5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workbookViewId="0">
      <pane ySplit="1" topLeftCell="A5" activePane="bottomLeft" state="frozen"/>
      <selection/>
      <selection pane="bottomLeft" activeCell="E26" sqref="E26"/>
    </sheetView>
  </sheetViews>
  <sheetFormatPr defaultColWidth="9.14166666666667" defaultRowHeight="14.25" customHeight="1"/>
  <cols>
    <col min="1" max="1" width="10.2833333333333" customWidth="1"/>
    <col min="2" max="2" width="26.2583333333333" customWidth="1"/>
    <col min="3" max="3" width="32.8416666666667" customWidth="1"/>
    <col min="4" max="4" width="23.8583333333333"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86"/>
      <c r="B1" s="86"/>
      <c r="C1" s="86"/>
      <c r="D1" s="86"/>
      <c r="E1" s="86"/>
      <c r="F1" s="86"/>
      <c r="G1" s="86"/>
      <c r="H1" s="86"/>
      <c r="I1" s="86"/>
      <c r="J1" s="86"/>
      <c r="K1" s="86"/>
      <c r="L1" s="86"/>
      <c r="M1" s="86"/>
      <c r="N1" s="86"/>
      <c r="O1" s="86"/>
      <c r="P1" s="86"/>
      <c r="Q1" s="86"/>
      <c r="R1" s="86"/>
      <c r="S1" s="86"/>
      <c r="T1" s="86"/>
      <c r="U1" s="86"/>
      <c r="V1" s="86"/>
      <c r="W1" s="86"/>
    </row>
    <row r="2" ht="13.5" customHeight="1" spans="2:23">
      <c r="B2" s="161"/>
      <c r="E2" s="162"/>
      <c r="F2" s="162"/>
      <c r="G2" s="162"/>
      <c r="H2" s="162"/>
      <c r="U2" s="161"/>
      <c r="W2" s="184" t="s">
        <v>273</v>
      </c>
    </row>
    <row r="3" ht="46.5" customHeight="1" spans="1:23">
      <c r="A3" s="126" t="str">
        <f>"2025"&amp;"年部门项目支出预算表"</f>
        <v>2025年部门项目支出预算表</v>
      </c>
      <c r="B3" s="126"/>
      <c r="C3" s="126"/>
      <c r="D3" s="126"/>
      <c r="E3" s="126"/>
      <c r="F3" s="126"/>
      <c r="G3" s="126"/>
      <c r="H3" s="126"/>
      <c r="I3" s="126"/>
      <c r="J3" s="126"/>
      <c r="K3" s="126"/>
      <c r="L3" s="126"/>
      <c r="M3" s="126"/>
      <c r="N3" s="126"/>
      <c r="O3" s="126"/>
      <c r="P3" s="126"/>
      <c r="Q3" s="126"/>
      <c r="R3" s="126"/>
      <c r="S3" s="126"/>
      <c r="T3" s="126"/>
      <c r="U3" s="126"/>
      <c r="V3" s="126"/>
      <c r="W3" s="126"/>
    </row>
    <row r="4" ht="22" customHeight="1" spans="1:23">
      <c r="A4" s="136" t="s">
        <v>1</v>
      </c>
      <c r="B4" s="163"/>
      <c r="C4" s="163"/>
      <c r="D4" s="163"/>
      <c r="E4" s="163"/>
      <c r="F4" s="163"/>
      <c r="G4" s="163"/>
      <c r="H4" s="163"/>
      <c r="I4" s="128"/>
      <c r="J4" s="128"/>
      <c r="K4" s="128"/>
      <c r="L4" s="128"/>
      <c r="M4" s="128"/>
      <c r="N4" s="128"/>
      <c r="O4" s="128"/>
      <c r="P4" s="128"/>
      <c r="Q4" s="128"/>
      <c r="U4" s="161"/>
      <c r="W4" s="141" t="s">
        <v>2</v>
      </c>
    </row>
    <row r="5" ht="21.75" customHeight="1" spans="1:23">
      <c r="A5" s="164" t="s">
        <v>274</v>
      </c>
      <c r="B5" s="95" t="s">
        <v>191</v>
      </c>
      <c r="C5" s="164" t="s">
        <v>192</v>
      </c>
      <c r="D5" s="164" t="s">
        <v>275</v>
      </c>
      <c r="E5" s="95" t="s">
        <v>193</v>
      </c>
      <c r="F5" s="95" t="s">
        <v>194</v>
      </c>
      <c r="G5" s="95" t="s">
        <v>276</v>
      </c>
      <c r="H5" s="95" t="s">
        <v>277</v>
      </c>
      <c r="I5" s="173" t="s">
        <v>56</v>
      </c>
      <c r="J5" s="174" t="s">
        <v>278</v>
      </c>
      <c r="K5" s="175"/>
      <c r="L5" s="175"/>
      <c r="M5" s="176"/>
      <c r="N5" s="174" t="s">
        <v>199</v>
      </c>
      <c r="O5" s="175"/>
      <c r="P5" s="176"/>
      <c r="Q5" s="95" t="s">
        <v>62</v>
      </c>
      <c r="R5" s="174" t="s">
        <v>63</v>
      </c>
      <c r="S5" s="175"/>
      <c r="T5" s="175"/>
      <c r="U5" s="175"/>
      <c r="V5" s="175"/>
      <c r="W5" s="176"/>
    </row>
    <row r="6" ht="21.75" customHeight="1" spans="1:23">
      <c r="A6" s="165"/>
      <c r="B6" s="166"/>
      <c r="C6" s="165"/>
      <c r="D6" s="165"/>
      <c r="E6" s="98"/>
      <c r="F6" s="98"/>
      <c r="G6" s="98"/>
      <c r="H6" s="98"/>
      <c r="I6" s="166"/>
      <c r="J6" s="177" t="s">
        <v>59</v>
      </c>
      <c r="K6" s="178"/>
      <c r="L6" s="95" t="s">
        <v>60</v>
      </c>
      <c r="M6" s="95" t="s">
        <v>61</v>
      </c>
      <c r="N6" s="95" t="s">
        <v>59</v>
      </c>
      <c r="O6" s="95" t="s">
        <v>60</v>
      </c>
      <c r="P6" s="95" t="s">
        <v>61</v>
      </c>
      <c r="Q6" s="98"/>
      <c r="R6" s="95" t="s">
        <v>58</v>
      </c>
      <c r="S6" s="95" t="s">
        <v>65</v>
      </c>
      <c r="T6" s="95" t="s">
        <v>205</v>
      </c>
      <c r="U6" s="95" t="s">
        <v>67</v>
      </c>
      <c r="V6" s="95" t="s">
        <v>68</v>
      </c>
      <c r="W6" s="95" t="s">
        <v>69</v>
      </c>
    </row>
    <row r="7" ht="21" customHeight="1" spans="1:23">
      <c r="A7" s="166"/>
      <c r="B7" s="166"/>
      <c r="C7" s="166"/>
      <c r="D7" s="166"/>
      <c r="E7" s="166"/>
      <c r="F7" s="166"/>
      <c r="G7" s="166"/>
      <c r="H7" s="166"/>
      <c r="I7" s="166"/>
      <c r="J7" s="179" t="s">
        <v>58</v>
      </c>
      <c r="K7" s="180"/>
      <c r="L7" s="166"/>
      <c r="M7" s="166"/>
      <c r="N7" s="166"/>
      <c r="O7" s="166"/>
      <c r="P7" s="166"/>
      <c r="Q7" s="166"/>
      <c r="R7" s="166"/>
      <c r="S7" s="166"/>
      <c r="T7" s="166"/>
      <c r="U7" s="166"/>
      <c r="V7" s="166"/>
      <c r="W7" s="166"/>
    </row>
    <row r="8" ht="39.75" customHeight="1" spans="1:23">
      <c r="A8" s="167"/>
      <c r="B8" s="104"/>
      <c r="C8" s="167"/>
      <c r="D8" s="167"/>
      <c r="E8" s="101"/>
      <c r="F8" s="101"/>
      <c r="G8" s="101"/>
      <c r="H8" s="101"/>
      <c r="I8" s="104"/>
      <c r="J8" s="181" t="s">
        <v>58</v>
      </c>
      <c r="K8" s="181" t="s">
        <v>279</v>
      </c>
      <c r="L8" s="101"/>
      <c r="M8" s="101"/>
      <c r="N8" s="101"/>
      <c r="O8" s="101"/>
      <c r="P8" s="101"/>
      <c r="Q8" s="101"/>
      <c r="R8" s="101"/>
      <c r="S8" s="101"/>
      <c r="T8" s="101"/>
      <c r="U8" s="104"/>
      <c r="V8" s="101"/>
      <c r="W8" s="101"/>
    </row>
    <row r="9" ht="15" customHeight="1" spans="1:23">
      <c r="A9" s="168">
        <v>1</v>
      </c>
      <c r="B9" s="168">
        <v>2</v>
      </c>
      <c r="C9" s="168">
        <v>3</v>
      </c>
      <c r="D9" s="168">
        <v>4</v>
      </c>
      <c r="E9" s="168">
        <v>5</v>
      </c>
      <c r="F9" s="168">
        <v>6</v>
      </c>
      <c r="G9" s="168">
        <v>7</v>
      </c>
      <c r="H9" s="168">
        <v>8</v>
      </c>
      <c r="I9" s="168">
        <v>9</v>
      </c>
      <c r="J9" s="168">
        <v>10</v>
      </c>
      <c r="K9" s="168">
        <v>11</v>
      </c>
      <c r="L9" s="182">
        <v>12</v>
      </c>
      <c r="M9" s="182">
        <v>13</v>
      </c>
      <c r="N9" s="182">
        <v>14</v>
      </c>
      <c r="O9" s="182">
        <v>15</v>
      </c>
      <c r="P9" s="182">
        <v>16</v>
      </c>
      <c r="Q9" s="182">
        <v>17</v>
      </c>
      <c r="R9" s="182">
        <v>18</v>
      </c>
      <c r="S9" s="182">
        <v>19</v>
      </c>
      <c r="T9" s="182">
        <v>20</v>
      </c>
      <c r="U9" s="168">
        <v>21</v>
      </c>
      <c r="V9" s="182">
        <v>22</v>
      </c>
      <c r="W9" s="168">
        <v>23</v>
      </c>
    </row>
    <row r="10" ht="21.75" customHeight="1" spans="1:23">
      <c r="A10" s="24" t="s">
        <v>280</v>
      </c>
      <c r="B10" s="169" t="s">
        <v>281</v>
      </c>
      <c r="C10" s="23" t="s">
        <v>282</v>
      </c>
      <c r="D10" s="23" t="s">
        <v>70</v>
      </c>
      <c r="E10" s="24" t="s">
        <v>111</v>
      </c>
      <c r="F10" s="24" t="s">
        <v>112</v>
      </c>
      <c r="G10" s="24" t="s">
        <v>283</v>
      </c>
      <c r="H10" s="24" t="s">
        <v>284</v>
      </c>
      <c r="I10" s="135">
        <v>370800</v>
      </c>
      <c r="J10" s="135">
        <v>370800</v>
      </c>
      <c r="K10" s="183"/>
      <c r="L10" s="183"/>
      <c r="M10" s="183"/>
      <c r="N10" s="183"/>
      <c r="O10" s="183"/>
      <c r="P10" s="183"/>
      <c r="Q10" s="183"/>
      <c r="R10" s="183"/>
      <c r="S10" s="183"/>
      <c r="T10" s="183"/>
      <c r="U10" s="185"/>
      <c r="V10" s="183"/>
      <c r="W10" s="183"/>
    </row>
    <row r="11" ht="21.75" customHeight="1" spans="1:23">
      <c r="A11" s="24" t="s">
        <v>280</v>
      </c>
      <c r="B11" s="169" t="s">
        <v>285</v>
      </c>
      <c r="C11" s="23" t="s">
        <v>286</v>
      </c>
      <c r="D11" s="23" t="s">
        <v>70</v>
      </c>
      <c r="E11" s="24" t="s">
        <v>101</v>
      </c>
      <c r="F11" s="24" t="s">
        <v>102</v>
      </c>
      <c r="G11" s="24" t="s">
        <v>283</v>
      </c>
      <c r="H11" s="24" t="s">
        <v>284</v>
      </c>
      <c r="I11" s="135">
        <v>61200</v>
      </c>
      <c r="J11" s="135">
        <v>61200</v>
      </c>
      <c r="K11" s="183"/>
      <c r="L11" s="183"/>
      <c r="M11" s="183"/>
      <c r="N11" s="183"/>
      <c r="O11" s="183"/>
      <c r="P11" s="183"/>
      <c r="Q11" s="183"/>
      <c r="R11" s="183"/>
      <c r="S11" s="183"/>
      <c r="T11" s="183"/>
      <c r="U11" s="185"/>
      <c r="V11" s="183"/>
      <c r="W11" s="183"/>
    </row>
    <row r="12" ht="21.75" customHeight="1" spans="1:23">
      <c r="A12" s="24" t="s">
        <v>287</v>
      </c>
      <c r="B12" s="169" t="s">
        <v>288</v>
      </c>
      <c r="C12" s="23" t="s">
        <v>289</v>
      </c>
      <c r="D12" s="23" t="s">
        <v>70</v>
      </c>
      <c r="E12" s="24" t="s">
        <v>103</v>
      </c>
      <c r="F12" s="24" t="s">
        <v>104</v>
      </c>
      <c r="G12" s="24" t="s">
        <v>290</v>
      </c>
      <c r="H12" s="24" t="s">
        <v>291</v>
      </c>
      <c r="I12" s="135">
        <v>929600</v>
      </c>
      <c r="J12" s="135"/>
      <c r="K12" s="183"/>
      <c r="L12" s="183"/>
      <c r="M12" s="183"/>
      <c r="N12" s="183"/>
      <c r="O12" s="183"/>
      <c r="P12" s="183"/>
      <c r="Q12" s="183"/>
      <c r="R12" s="135">
        <v>929600</v>
      </c>
      <c r="S12" s="183"/>
      <c r="T12" s="183"/>
      <c r="U12" s="185"/>
      <c r="V12" s="183"/>
      <c r="W12" s="135">
        <v>929600</v>
      </c>
    </row>
    <row r="13" ht="21.75" customHeight="1" spans="1:23">
      <c r="A13" s="24" t="s">
        <v>292</v>
      </c>
      <c r="B13" s="169" t="s">
        <v>293</v>
      </c>
      <c r="C13" s="23" t="s">
        <v>294</v>
      </c>
      <c r="D13" s="23" t="s">
        <v>70</v>
      </c>
      <c r="E13" s="24" t="s">
        <v>103</v>
      </c>
      <c r="F13" s="24" t="s">
        <v>104</v>
      </c>
      <c r="G13" s="24" t="s">
        <v>249</v>
      </c>
      <c r="H13" s="24" t="s">
        <v>250</v>
      </c>
      <c r="I13" s="135">
        <v>81380.92</v>
      </c>
      <c r="J13" s="135">
        <v>81380.92</v>
      </c>
      <c r="K13" s="183"/>
      <c r="L13" s="183"/>
      <c r="M13" s="183"/>
      <c r="N13" s="183"/>
      <c r="O13" s="183"/>
      <c r="P13" s="183"/>
      <c r="Q13" s="183"/>
      <c r="R13" s="183"/>
      <c r="S13" s="183"/>
      <c r="T13" s="183"/>
      <c r="U13" s="185"/>
      <c r="V13" s="183"/>
      <c r="W13" s="183"/>
    </row>
    <row r="14" ht="21.75" customHeight="1" spans="1:23">
      <c r="A14" s="24" t="s">
        <v>292</v>
      </c>
      <c r="B14" s="169" t="s">
        <v>293</v>
      </c>
      <c r="C14" s="23" t="s">
        <v>294</v>
      </c>
      <c r="D14" s="23" t="s">
        <v>70</v>
      </c>
      <c r="E14" s="24" t="s">
        <v>103</v>
      </c>
      <c r="F14" s="24" t="s">
        <v>104</v>
      </c>
      <c r="G14" s="24" t="s">
        <v>263</v>
      </c>
      <c r="H14" s="24" t="s">
        <v>264</v>
      </c>
      <c r="I14" s="135">
        <v>10709</v>
      </c>
      <c r="J14" s="135">
        <v>10709</v>
      </c>
      <c r="K14" s="183"/>
      <c r="L14" s="183"/>
      <c r="M14" s="183"/>
      <c r="N14" s="183"/>
      <c r="O14" s="183"/>
      <c r="P14" s="183"/>
      <c r="Q14" s="183"/>
      <c r="R14" s="183"/>
      <c r="S14" s="183"/>
      <c r="T14" s="183"/>
      <c r="U14" s="185"/>
      <c r="V14" s="183"/>
      <c r="W14" s="183"/>
    </row>
    <row r="15" ht="21.75" customHeight="1" spans="1:23">
      <c r="A15" s="24" t="s">
        <v>292</v>
      </c>
      <c r="B15" s="169" t="s">
        <v>293</v>
      </c>
      <c r="C15" s="23" t="s">
        <v>294</v>
      </c>
      <c r="D15" s="23" t="s">
        <v>70</v>
      </c>
      <c r="E15" s="24" t="s">
        <v>103</v>
      </c>
      <c r="F15" s="24" t="s">
        <v>104</v>
      </c>
      <c r="G15" s="24" t="s">
        <v>295</v>
      </c>
      <c r="H15" s="24" t="s">
        <v>296</v>
      </c>
      <c r="I15" s="135">
        <v>15000</v>
      </c>
      <c r="J15" s="135">
        <v>15000</v>
      </c>
      <c r="K15" s="183"/>
      <c r="L15" s="183"/>
      <c r="M15" s="183"/>
      <c r="N15" s="183"/>
      <c r="O15" s="183"/>
      <c r="P15" s="183"/>
      <c r="Q15" s="183"/>
      <c r="R15" s="183"/>
      <c r="S15" s="183"/>
      <c r="T15" s="183"/>
      <c r="U15" s="185"/>
      <c r="V15" s="183"/>
      <c r="W15" s="183"/>
    </row>
    <row r="16" ht="21.75" customHeight="1" spans="1:23">
      <c r="A16" s="24" t="s">
        <v>292</v>
      </c>
      <c r="B16" s="169" t="s">
        <v>297</v>
      </c>
      <c r="C16" s="23" t="s">
        <v>298</v>
      </c>
      <c r="D16" s="23" t="s">
        <v>70</v>
      </c>
      <c r="E16" s="24" t="s">
        <v>101</v>
      </c>
      <c r="F16" s="24" t="s">
        <v>102</v>
      </c>
      <c r="G16" s="24" t="s">
        <v>299</v>
      </c>
      <c r="H16" s="24" t="s">
        <v>300</v>
      </c>
      <c r="I16" s="135">
        <v>1728</v>
      </c>
      <c r="J16" s="135">
        <v>1728</v>
      </c>
      <c r="K16" s="183"/>
      <c r="L16" s="183"/>
      <c r="M16" s="183"/>
      <c r="N16" s="183"/>
      <c r="O16" s="183"/>
      <c r="P16" s="183"/>
      <c r="Q16" s="183"/>
      <c r="R16" s="183"/>
      <c r="S16" s="183"/>
      <c r="T16" s="183"/>
      <c r="U16" s="185"/>
      <c r="V16" s="183"/>
      <c r="W16" s="183"/>
    </row>
    <row r="17" ht="21.75" customHeight="1" spans="1:23">
      <c r="A17" s="24" t="s">
        <v>292</v>
      </c>
      <c r="B17" s="169" t="s">
        <v>301</v>
      </c>
      <c r="C17" s="23" t="s">
        <v>302</v>
      </c>
      <c r="D17" s="23" t="s">
        <v>70</v>
      </c>
      <c r="E17" s="24" t="s">
        <v>103</v>
      </c>
      <c r="F17" s="24" t="s">
        <v>104</v>
      </c>
      <c r="G17" s="24" t="s">
        <v>299</v>
      </c>
      <c r="H17" s="24" t="s">
        <v>300</v>
      </c>
      <c r="I17" s="135">
        <v>845440</v>
      </c>
      <c r="J17" s="135">
        <v>845440</v>
      </c>
      <c r="K17" s="183"/>
      <c r="L17" s="183"/>
      <c r="M17" s="183"/>
      <c r="N17" s="183"/>
      <c r="O17" s="183"/>
      <c r="P17" s="183"/>
      <c r="Q17" s="183"/>
      <c r="R17" s="183"/>
      <c r="S17" s="183"/>
      <c r="T17" s="183"/>
      <c r="U17" s="185"/>
      <c r="V17" s="183"/>
      <c r="W17" s="183"/>
    </row>
    <row r="18" ht="21.75" customHeight="1" spans="1:23">
      <c r="A18" s="24" t="s">
        <v>292</v>
      </c>
      <c r="B18" s="169" t="s">
        <v>303</v>
      </c>
      <c r="C18" s="23" t="s">
        <v>304</v>
      </c>
      <c r="D18" s="23" t="s">
        <v>70</v>
      </c>
      <c r="E18" s="24" t="s">
        <v>103</v>
      </c>
      <c r="F18" s="24" t="s">
        <v>104</v>
      </c>
      <c r="G18" s="24" t="s">
        <v>299</v>
      </c>
      <c r="H18" s="24" t="s">
        <v>300</v>
      </c>
      <c r="I18" s="135">
        <v>23600</v>
      </c>
      <c r="J18" s="135">
        <v>23600</v>
      </c>
      <c r="K18" s="183"/>
      <c r="L18" s="183"/>
      <c r="M18" s="183"/>
      <c r="N18" s="183"/>
      <c r="O18" s="183"/>
      <c r="P18" s="183"/>
      <c r="Q18" s="183"/>
      <c r="R18" s="183"/>
      <c r="S18" s="183"/>
      <c r="T18" s="183"/>
      <c r="U18" s="185"/>
      <c r="V18" s="183"/>
      <c r="W18" s="183"/>
    </row>
    <row r="19" ht="21.75" customHeight="1" spans="1:23">
      <c r="A19" s="24" t="s">
        <v>292</v>
      </c>
      <c r="B19" s="169" t="s">
        <v>305</v>
      </c>
      <c r="C19" s="23" t="s">
        <v>306</v>
      </c>
      <c r="D19" s="23" t="s">
        <v>70</v>
      </c>
      <c r="E19" s="24" t="s">
        <v>107</v>
      </c>
      <c r="F19" s="24" t="s">
        <v>108</v>
      </c>
      <c r="G19" s="24" t="s">
        <v>263</v>
      </c>
      <c r="H19" s="24" t="s">
        <v>264</v>
      </c>
      <c r="I19" s="135">
        <v>154</v>
      </c>
      <c r="J19" s="135">
        <v>154</v>
      </c>
      <c r="K19" s="183"/>
      <c r="L19" s="183"/>
      <c r="M19" s="183"/>
      <c r="N19" s="183"/>
      <c r="O19" s="183"/>
      <c r="P19" s="183"/>
      <c r="Q19" s="183"/>
      <c r="R19" s="183"/>
      <c r="S19" s="183"/>
      <c r="T19" s="183"/>
      <c r="U19" s="185"/>
      <c r="V19" s="183"/>
      <c r="W19" s="183"/>
    </row>
    <row r="20" ht="21.75" customHeight="1" spans="1:23">
      <c r="A20" s="24" t="s">
        <v>292</v>
      </c>
      <c r="B20" s="169" t="s">
        <v>305</v>
      </c>
      <c r="C20" s="23" t="s">
        <v>306</v>
      </c>
      <c r="D20" s="23" t="s">
        <v>70</v>
      </c>
      <c r="E20" s="24" t="s">
        <v>107</v>
      </c>
      <c r="F20" s="24" t="s">
        <v>108</v>
      </c>
      <c r="G20" s="24" t="s">
        <v>249</v>
      </c>
      <c r="H20" s="24" t="s">
        <v>250</v>
      </c>
      <c r="I20" s="135">
        <v>1382</v>
      </c>
      <c r="J20" s="135">
        <v>1382</v>
      </c>
      <c r="K20" s="183"/>
      <c r="L20" s="183"/>
      <c r="M20" s="183"/>
      <c r="N20" s="183"/>
      <c r="O20" s="183"/>
      <c r="P20" s="183"/>
      <c r="Q20" s="183"/>
      <c r="R20" s="183"/>
      <c r="S20" s="183"/>
      <c r="T20" s="183"/>
      <c r="U20" s="185"/>
      <c r="V20" s="183"/>
      <c r="W20" s="183"/>
    </row>
    <row r="21" ht="18.75" customHeight="1" spans="1:23">
      <c r="A21" s="170" t="s">
        <v>179</v>
      </c>
      <c r="B21" s="171"/>
      <c r="C21" s="171"/>
      <c r="D21" s="171"/>
      <c r="E21" s="171"/>
      <c r="F21" s="171"/>
      <c r="G21" s="171"/>
      <c r="H21" s="172"/>
      <c r="I21" s="135">
        <v>2340993.92</v>
      </c>
      <c r="J21" s="135">
        <v>1411393.92</v>
      </c>
      <c r="K21" s="183"/>
      <c r="L21" s="183"/>
      <c r="M21" s="183"/>
      <c r="N21" s="183"/>
      <c r="O21" s="183"/>
      <c r="P21" s="183"/>
      <c r="Q21" s="183"/>
      <c r="R21" s="135">
        <v>929600</v>
      </c>
      <c r="S21" s="183"/>
      <c r="T21" s="183"/>
      <c r="U21" s="185"/>
      <c r="V21" s="183"/>
      <c r="W21" s="135">
        <v>929600</v>
      </c>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8"/>
  <sheetViews>
    <sheetView showZeros="0" workbookViewId="0">
      <pane ySplit="1" topLeftCell="A6" activePane="bottomLeft" state="frozen"/>
      <selection/>
      <selection pane="bottomLeft" activeCell="I10" sqref="I10"/>
    </sheetView>
  </sheetViews>
  <sheetFormatPr defaultColWidth="9.14166666666667" defaultRowHeight="12" customHeight="1"/>
  <cols>
    <col min="1" max="1" width="34.2833333333333" style="1" customWidth="1"/>
    <col min="2" max="2" width="39.2583333333333"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307</v>
      </c>
    </row>
    <row r="3" ht="39.75" customHeight="1" spans="1:10">
      <c r="A3" s="70" t="str">
        <f>"2025"&amp;"年部门项目支出绩效目标表"</f>
        <v>2025年部门项目支出绩效目标表</v>
      </c>
      <c r="B3" s="5"/>
      <c r="C3" s="5"/>
      <c r="D3" s="5"/>
      <c r="E3" s="5"/>
      <c r="F3" s="71"/>
      <c r="G3" s="5"/>
      <c r="H3" s="71"/>
      <c r="I3" s="71"/>
      <c r="J3" s="5"/>
    </row>
    <row r="4" ht="17.25" customHeight="1" spans="1:1">
      <c r="A4" s="6" t="s">
        <v>1</v>
      </c>
    </row>
    <row r="5" ht="44.25" customHeight="1" spans="1:10">
      <c r="A5" s="72" t="s">
        <v>192</v>
      </c>
      <c r="B5" s="72" t="s">
        <v>308</v>
      </c>
      <c r="C5" s="72" t="s">
        <v>309</v>
      </c>
      <c r="D5" s="72" t="s">
        <v>310</v>
      </c>
      <c r="E5" s="72" t="s">
        <v>311</v>
      </c>
      <c r="F5" s="73" t="s">
        <v>312</v>
      </c>
      <c r="G5" s="72" t="s">
        <v>313</v>
      </c>
      <c r="H5" s="73" t="s">
        <v>314</v>
      </c>
      <c r="I5" s="73" t="s">
        <v>315</v>
      </c>
      <c r="J5" s="72" t="s">
        <v>316</v>
      </c>
    </row>
    <row r="6" ht="18.75" customHeight="1" spans="1:10">
      <c r="A6" s="158">
        <v>1</v>
      </c>
      <c r="B6" s="158">
        <v>2</v>
      </c>
      <c r="C6" s="158">
        <v>3</v>
      </c>
      <c r="D6" s="158">
        <v>4</v>
      </c>
      <c r="E6" s="158">
        <v>5</v>
      </c>
      <c r="F6" s="37">
        <v>6</v>
      </c>
      <c r="G6" s="158">
        <v>7</v>
      </c>
      <c r="H6" s="37">
        <v>8</v>
      </c>
      <c r="I6" s="37">
        <v>9</v>
      </c>
      <c r="J6" s="158">
        <v>10</v>
      </c>
    </row>
    <row r="7" ht="42" customHeight="1" spans="1:10">
      <c r="A7" s="30" t="s">
        <v>70</v>
      </c>
      <c r="B7" s="74"/>
      <c r="C7" s="74"/>
      <c r="D7" s="74"/>
      <c r="E7" s="56"/>
      <c r="F7" s="75"/>
      <c r="G7" s="56"/>
      <c r="H7" s="75"/>
      <c r="I7" s="75"/>
      <c r="J7" s="56"/>
    </row>
    <row r="8" ht="30" customHeight="1" spans="1:10">
      <c r="A8" s="159" t="s">
        <v>302</v>
      </c>
      <c r="B8" s="160" t="s">
        <v>317</v>
      </c>
      <c r="C8" s="160" t="s">
        <v>318</v>
      </c>
      <c r="D8" s="160" t="s">
        <v>319</v>
      </c>
      <c r="E8" s="160" t="s">
        <v>320</v>
      </c>
      <c r="F8" s="160" t="s">
        <v>321</v>
      </c>
      <c r="G8" s="160" t="s">
        <v>322</v>
      </c>
      <c r="H8" s="160" t="s">
        <v>323</v>
      </c>
      <c r="I8" s="160" t="s">
        <v>324</v>
      </c>
      <c r="J8" s="160" t="s">
        <v>325</v>
      </c>
    </row>
    <row r="9" ht="30" customHeight="1" spans="1:10">
      <c r="A9" s="159"/>
      <c r="B9" s="160"/>
      <c r="C9" s="160" t="s">
        <v>318</v>
      </c>
      <c r="D9" s="160" t="s">
        <v>326</v>
      </c>
      <c r="E9" s="160" t="s">
        <v>327</v>
      </c>
      <c r="F9" s="160" t="s">
        <v>328</v>
      </c>
      <c r="G9" s="160" t="s">
        <v>329</v>
      </c>
      <c r="H9" s="160" t="s">
        <v>330</v>
      </c>
      <c r="I9" s="160" t="s">
        <v>324</v>
      </c>
      <c r="J9" s="160" t="s">
        <v>331</v>
      </c>
    </row>
    <row r="10" ht="30" customHeight="1" spans="1:10">
      <c r="A10" s="159"/>
      <c r="B10" s="160"/>
      <c r="C10" s="160" t="s">
        <v>318</v>
      </c>
      <c r="D10" s="160" t="s">
        <v>332</v>
      </c>
      <c r="E10" s="160" t="s">
        <v>333</v>
      </c>
      <c r="F10" s="160" t="s">
        <v>321</v>
      </c>
      <c r="G10" s="160" t="s">
        <v>334</v>
      </c>
      <c r="H10" s="160" t="s">
        <v>335</v>
      </c>
      <c r="I10" s="160" t="s">
        <v>336</v>
      </c>
      <c r="J10" s="160" t="s">
        <v>337</v>
      </c>
    </row>
    <row r="11" ht="30" customHeight="1" spans="1:10">
      <c r="A11" s="159"/>
      <c r="B11" s="160"/>
      <c r="C11" s="160" t="s">
        <v>318</v>
      </c>
      <c r="D11" s="160" t="s">
        <v>338</v>
      </c>
      <c r="E11" s="160" t="s">
        <v>339</v>
      </c>
      <c r="F11" s="160" t="s">
        <v>321</v>
      </c>
      <c r="G11" s="160" t="s">
        <v>340</v>
      </c>
      <c r="H11" s="160" t="s">
        <v>341</v>
      </c>
      <c r="I11" s="160" t="s">
        <v>324</v>
      </c>
      <c r="J11" s="160" t="s">
        <v>342</v>
      </c>
    </row>
    <row r="12" ht="30" customHeight="1" spans="1:10">
      <c r="A12" s="159"/>
      <c r="B12" s="160"/>
      <c r="C12" s="160" t="s">
        <v>343</v>
      </c>
      <c r="D12" s="160" t="s">
        <v>344</v>
      </c>
      <c r="E12" s="160" t="s">
        <v>345</v>
      </c>
      <c r="F12" s="160" t="s">
        <v>328</v>
      </c>
      <c r="G12" s="160" t="s">
        <v>346</v>
      </c>
      <c r="H12" s="160" t="s">
        <v>330</v>
      </c>
      <c r="I12" s="160" t="s">
        <v>324</v>
      </c>
      <c r="J12" s="160" t="s">
        <v>347</v>
      </c>
    </row>
    <row r="13" ht="30" customHeight="1" spans="1:10">
      <c r="A13" s="159"/>
      <c r="B13" s="160"/>
      <c r="C13" s="160" t="s">
        <v>348</v>
      </c>
      <c r="D13" s="160" t="s">
        <v>349</v>
      </c>
      <c r="E13" s="160" t="s">
        <v>350</v>
      </c>
      <c r="F13" s="160" t="s">
        <v>328</v>
      </c>
      <c r="G13" s="160" t="s">
        <v>346</v>
      </c>
      <c r="H13" s="160" t="s">
        <v>330</v>
      </c>
      <c r="I13" s="160" t="s">
        <v>324</v>
      </c>
      <c r="J13" s="160" t="s">
        <v>347</v>
      </c>
    </row>
    <row r="14" ht="30" customHeight="1" spans="1:10">
      <c r="A14" s="159"/>
      <c r="B14" s="160"/>
      <c r="C14" s="160" t="s">
        <v>348</v>
      </c>
      <c r="D14" s="160" t="s">
        <v>349</v>
      </c>
      <c r="E14" s="160" t="s">
        <v>351</v>
      </c>
      <c r="F14" s="160" t="s">
        <v>328</v>
      </c>
      <c r="G14" s="160" t="s">
        <v>346</v>
      </c>
      <c r="H14" s="160" t="s">
        <v>330</v>
      </c>
      <c r="I14" s="160" t="s">
        <v>324</v>
      </c>
      <c r="J14" s="160" t="s">
        <v>352</v>
      </c>
    </row>
    <row r="15" ht="30" customHeight="1" spans="1:10">
      <c r="A15" s="159" t="s">
        <v>304</v>
      </c>
      <c r="B15" s="160" t="s">
        <v>353</v>
      </c>
      <c r="C15" s="160" t="s">
        <v>318</v>
      </c>
      <c r="D15" s="160" t="s">
        <v>319</v>
      </c>
      <c r="E15" s="160" t="s">
        <v>354</v>
      </c>
      <c r="F15" s="160" t="s">
        <v>328</v>
      </c>
      <c r="G15" s="160" t="s">
        <v>355</v>
      </c>
      <c r="H15" s="160" t="s">
        <v>323</v>
      </c>
      <c r="I15" s="160" t="s">
        <v>324</v>
      </c>
      <c r="J15" s="160" t="s">
        <v>356</v>
      </c>
    </row>
    <row r="16" ht="30" customHeight="1" spans="1:10">
      <c r="A16" s="159"/>
      <c r="B16" s="160"/>
      <c r="C16" s="160" t="s">
        <v>318</v>
      </c>
      <c r="D16" s="160" t="s">
        <v>326</v>
      </c>
      <c r="E16" s="160" t="s">
        <v>357</v>
      </c>
      <c r="F16" s="160" t="s">
        <v>321</v>
      </c>
      <c r="G16" s="160" t="s">
        <v>329</v>
      </c>
      <c r="H16" s="160" t="s">
        <v>330</v>
      </c>
      <c r="I16" s="160" t="s">
        <v>324</v>
      </c>
      <c r="J16" s="160" t="s">
        <v>358</v>
      </c>
    </row>
    <row r="17" ht="30" customHeight="1" spans="1:10">
      <c r="A17" s="159"/>
      <c r="B17" s="160"/>
      <c r="C17" s="160" t="s">
        <v>318</v>
      </c>
      <c r="D17" s="160" t="s">
        <v>332</v>
      </c>
      <c r="E17" s="160" t="s">
        <v>359</v>
      </c>
      <c r="F17" s="160" t="s">
        <v>321</v>
      </c>
      <c r="G17" s="160" t="s">
        <v>360</v>
      </c>
      <c r="H17" s="160" t="s">
        <v>335</v>
      </c>
      <c r="I17" s="160" t="s">
        <v>324</v>
      </c>
      <c r="J17" s="160" t="s">
        <v>361</v>
      </c>
    </row>
    <row r="18" ht="30" customHeight="1" spans="1:10">
      <c r="A18" s="159"/>
      <c r="B18" s="160"/>
      <c r="C18" s="160" t="s">
        <v>318</v>
      </c>
      <c r="D18" s="160" t="s">
        <v>338</v>
      </c>
      <c r="E18" s="160" t="s">
        <v>339</v>
      </c>
      <c r="F18" s="160" t="s">
        <v>321</v>
      </c>
      <c r="G18" s="160" t="s">
        <v>362</v>
      </c>
      <c r="H18" s="160" t="s">
        <v>341</v>
      </c>
      <c r="I18" s="160" t="s">
        <v>324</v>
      </c>
      <c r="J18" s="160" t="s">
        <v>363</v>
      </c>
    </row>
    <row r="19" ht="30" customHeight="1" spans="1:10">
      <c r="A19" s="159"/>
      <c r="B19" s="160"/>
      <c r="C19" s="160" t="s">
        <v>343</v>
      </c>
      <c r="D19" s="160" t="s">
        <v>344</v>
      </c>
      <c r="E19" s="160" t="s">
        <v>364</v>
      </c>
      <c r="F19" s="160" t="s">
        <v>321</v>
      </c>
      <c r="G19" s="160" t="s">
        <v>329</v>
      </c>
      <c r="H19" s="160" t="s">
        <v>330</v>
      </c>
      <c r="I19" s="160" t="s">
        <v>324</v>
      </c>
      <c r="J19" s="160" t="s">
        <v>365</v>
      </c>
    </row>
    <row r="20" ht="30" customHeight="1" spans="1:10">
      <c r="A20" s="159"/>
      <c r="B20" s="160"/>
      <c r="C20" s="160" t="s">
        <v>348</v>
      </c>
      <c r="D20" s="160" t="s">
        <v>349</v>
      </c>
      <c r="E20" s="160" t="s">
        <v>366</v>
      </c>
      <c r="F20" s="160" t="s">
        <v>328</v>
      </c>
      <c r="G20" s="160" t="s">
        <v>346</v>
      </c>
      <c r="H20" s="160" t="s">
        <v>330</v>
      </c>
      <c r="I20" s="160" t="s">
        <v>324</v>
      </c>
      <c r="J20" s="160" t="s">
        <v>367</v>
      </c>
    </row>
    <row r="21" ht="30" customHeight="1" spans="1:10">
      <c r="A21" s="159"/>
      <c r="B21" s="160"/>
      <c r="C21" s="160" t="s">
        <v>348</v>
      </c>
      <c r="D21" s="160" t="s">
        <v>349</v>
      </c>
      <c r="E21" s="160" t="s">
        <v>351</v>
      </c>
      <c r="F21" s="160" t="s">
        <v>328</v>
      </c>
      <c r="G21" s="160" t="s">
        <v>346</v>
      </c>
      <c r="H21" s="160" t="s">
        <v>330</v>
      </c>
      <c r="I21" s="160" t="s">
        <v>324</v>
      </c>
      <c r="J21" s="160" t="s">
        <v>368</v>
      </c>
    </row>
    <row r="22" ht="30" customHeight="1" spans="1:10">
      <c r="A22" s="159" t="s">
        <v>289</v>
      </c>
      <c r="B22" s="160" t="s">
        <v>369</v>
      </c>
      <c r="C22" s="160" t="s">
        <v>318</v>
      </c>
      <c r="D22" s="160" t="s">
        <v>319</v>
      </c>
      <c r="E22" s="160" t="s">
        <v>370</v>
      </c>
      <c r="F22" s="160" t="s">
        <v>321</v>
      </c>
      <c r="G22" s="160" t="s">
        <v>371</v>
      </c>
      <c r="H22" s="160" t="s">
        <v>323</v>
      </c>
      <c r="I22" s="160" t="s">
        <v>324</v>
      </c>
      <c r="J22" s="160" t="s">
        <v>372</v>
      </c>
    </row>
    <row r="23" ht="30" customHeight="1" spans="1:10">
      <c r="A23" s="159"/>
      <c r="B23" s="160"/>
      <c r="C23" s="160" t="s">
        <v>318</v>
      </c>
      <c r="D23" s="160" t="s">
        <v>326</v>
      </c>
      <c r="E23" s="160" t="s">
        <v>373</v>
      </c>
      <c r="F23" s="160" t="s">
        <v>321</v>
      </c>
      <c r="G23" s="160" t="s">
        <v>329</v>
      </c>
      <c r="H23" s="160" t="s">
        <v>330</v>
      </c>
      <c r="I23" s="160" t="s">
        <v>324</v>
      </c>
      <c r="J23" s="160" t="s">
        <v>374</v>
      </c>
    </row>
    <row r="24" ht="30" customHeight="1" spans="1:10">
      <c r="A24" s="159"/>
      <c r="B24" s="160"/>
      <c r="C24" s="160" t="s">
        <v>318</v>
      </c>
      <c r="D24" s="160" t="s">
        <v>332</v>
      </c>
      <c r="E24" s="160" t="s">
        <v>375</v>
      </c>
      <c r="F24" s="160" t="s">
        <v>321</v>
      </c>
      <c r="G24" s="160" t="s">
        <v>334</v>
      </c>
      <c r="H24" s="160" t="s">
        <v>335</v>
      </c>
      <c r="I24" s="160" t="s">
        <v>336</v>
      </c>
      <c r="J24" s="160" t="s">
        <v>376</v>
      </c>
    </row>
    <row r="25" ht="30" customHeight="1" spans="1:10">
      <c r="A25" s="159"/>
      <c r="B25" s="160"/>
      <c r="C25" s="160" t="s">
        <v>318</v>
      </c>
      <c r="D25" s="160" t="s">
        <v>338</v>
      </c>
      <c r="E25" s="160" t="s">
        <v>339</v>
      </c>
      <c r="F25" s="160" t="s">
        <v>328</v>
      </c>
      <c r="G25" s="160" t="s">
        <v>377</v>
      </c>
      <c r="H25" s="160" t="s">
        <v>378</v>
      </c>
      <c r="I25" s="160" t="s">
        <v>324</v>
      </c>
      <c r="J25" s="160" t="s">
        <v>379</v>
      </c>
    </row>
    <row r="26" ht="30" customHeight="1" spans="1:10">
      <c r="A26" s="159"/>
      <c r="B26" s="160"/>
      <c r="C26" s="160" t="s">
        <v>343</v>
      </c>
      <c r="D26" s="160" t="s">
        <v>344</v>
      </c>
      <c r="E26" s="160" t="s">
        <v>380</v>
      </c>
      <c r="F26" s="160" t="s">
        <v>328</v>
      </c>
      <c r="G26" s="160" t="s">
        <v>346</v>
      </c>
      <c r="H26" s="160" t="s">
        <v>330</v>
      </c>
      <c r="I26" s="160" t="s">
        <v>324</v>
      </c>
      <c r="J26" s="160" t="s">
        <v>381</v>
      </c>
    </row>
    <row r="27" ht="30" customHeight="1" spans="1:10">
      <c r="A27" s="159"/>
      <c r="B27" s="160"/>
      <c r="C27" s="160" t="s">
        <v>343</v>
      </c>
      <c r="D27" s="160" t="s">
        <v>344</v>
      </c>
      <c r="E27" s="160" t="s">
        <v>382</v>
      </c>
      <c r="F27" s="160" t="s">
        <v>321</v>
      </c>
      <c r="G27" s="160" t="s">
        <v>383</v>
      </c>
      <c r="H27" s="160" t="s">
        <v>330</v>
      </c>
      <c r="I27" s="160" t="s">
        <v>324</v>
      </c>
      <c r="J27" s="160" t="s">
        <v>382</v>
      </c>
    </row>
    <row r="28" ht="30" customHeight="1" spans="1:10">
      <c r="A28" s="159"/>
      <c r="B28" s="160"/>
      <c r="C28" s="160" t="s">
        <v>343</v>
      </c>
      <c r="D28" s="160" t="s">
        <v>384</v>
      </c>
      <c r="E28" s="160" t="s">
        <v>385</v>
      </c>
      <c r="F28" s="160" t="s">
        <v>321</v>
      </c>
      <c r="G28" s="160" t="s">
        <v>386</v>
      </c>
      <c r="H28" s="160" t="s">
        <v>323</v>
      </c>
      <c r="I28" s="160" t="s">
        <v>324</v>
      </c>
      <c r="J28" s="160" t="s">
        <v>387</v>
      </c>
    </row>
    <row r="29" ht="30" customHeight="1" spans="1:10">
      <c r="A29" s="159"/>
      <c r="B29" s="160"/>
      <c r="C29" s="160" t="s">
        <v>348</v>
      </c>
      <c r="D29" s="160" t="s">
        <v>349</v>
      </c>
      <c r="E29" s="160" t="s">
        <v>351</v>
      </c>
      <c r="F29" s="160" t="s">
        <v>388</v>
      </c>
      <c r="G29" s="160" t="s">
        <v>346</v>
      </c>
      <c r="H29" s="160" t="s">
        <v>330</v>
      </c>
      <c r="I29" s="160" t="s">
        <v>324</v>
      </c>
      <c r="J29" s="160" t="s">
        <v>351</v>
      </c>
    </row>
    <row r="30" ht="30" customHeight="1" spans="1:10">
      <c r="A30" s="159"/>
      <c r="B30" s="160"/>
      <c r="C30" s="160" t="s">
        <v>348</v>
      </c>
      <c r="D30" s="160" t="s">
        <v>349</v>
      </c>
      <c r="E30" s="160" t="s">
        <v>350</v>
      </c>
      <c r="F30" s="160" t="s">
        <v>328</v>
      </c>
      <c r="G30" s="160" t="s">
        <v>346</v>
      </c>
      <c r="H30" s="160" t="s">
        <v>330</v>
      </c>
      <c r="I30" s="160" t="s">
        <v>324</v>
      </c>
      <c r="J30" s="160" t="s">
        <v>389</v>
      </c>
    </row>
    <row r="31" ht="30" customHeight="1" spans="1:10">
      <c r="A31" s="159" t="s">
        <v>294</v>
      </c>
      <c r="B31" s="160" t="s">
        <v>390</v>
      </c>
      <c r="C31" s="160" t="s">
        <v>318</v>
      </c>
      <c r="D31" s="160" t="s">
        <v>319</v>
      </c>
      <c r="E31" s="160" t="s">
        <v>391</v>
      </c>
      <c r="F31" s="160" t="s">
        <v>321</v>
      </c>
      <c r="G31" s="160" t="s">
        <v>371</v>
      </c>
      <c r="H31" s="160" t="s">
        <v>323</v>
      </c>
      <c r="I31" s="160" t="s">
        <v>324</v>
      </c>
      <c r="J31" s="160" t="s">
        <v>391</v>
      </c>
    </row>
    <row r="32" ht="30" customHeight="1" spans="1:10">
      <c r="A32" s="159"/>
      <c r="B32" s="160"/>
      <c r="C32" s="160" t="s">
        <v>318</v>
      </c>
      <c r="D32" s="160" t="s">
        <v>319</v>
      </c>
      <c r="E32" s="160" t="s">
        <v>392</v>
      </c>
      <c r="F32" s="160" t="s">
        <v>321</v>
      </c>
      <c r="G32" s="160" t="s">
        <v>393</v>
      </c>
      <c r="H32" s="160" t="s">
        <v>323</v>
      </c>
      <c r="I32" s="160" t="s">
        <v>324</v>
      </c>
      <c r="J32" s="160" t="s">
        <v>394</v>
      </c>
    </row>
    <row r="33" ht="30" customHeight="1" spans="1:10">
      <c r="A33" s="159"/>
      <c r="B33" s="160"/>
      <c r="C33" s="160" t="s">
        <v>318</v>
      </c>
      <c r="D33" s="160" t="s">
        <v>326</v>
      </c>
      <c r="E33" s="160" t="s">
        <v>395</v>
      </c>
      <c r="F33" s="160" t="s">
        <v>321</v>
      </c>
      <c r="G33" s="160" t="s">
        <v>329</v>
      </c>
      <c r="H33" s="160" t="s">
        <v>330</v>
      </c>
      <c r="I33" s="160" t="s">
        <v>324</v>
      </c>
      <c r="J33" s="160" t="s">
        <v>395</v>
      </c>
    </row>
    <row r="34" ht="30" customHeight="1" spans="1:10">
      <c r="A34" s="159"/>
      <c r="B34" s="160"/>
      <c r="C34" s="160" t="s">
        <v>318</v>
      </c>
      <c r="D34" s="160" t="s">
        <v>326</v>
      </c>
      <c r="E34" s="160" t="s">
        <v>396</v>
      </c>
      <c r="F34" s="160" t="s">
        <v>328</v>
      </c>
      <c r="G34" s="160" t="s">
        <v>91</v>
      </c>
      <c r="H34" s="160" t="s">
        <v>330</v>
      </c>
      <c r="I34" s="160" t="s">
        <v>324</v>
      </c>
      <c r="J34" s="160" t="s">
        <v>396</v>
      </c>
    </row>
    <row r="35" ht="30" customHeight="1" spans="1:10">
      <c r="A35" s="159"/>
      <c r="B35" s="160"/>
      <c r="C35" s="160" t="s">
        <v>318</v>
      </c>
      <c r="D35" s="160" t="s">
        <v>332</v>
      </c>
      <c r="E35" s="160" t="s">
        <v>397</v>
      </c>
      <c r="F35" s="160" t="s">
        <v>321</v>
      </c>
      <c r="G35" s="160" t="s">
        <v>329</v>
      </c>
      <c r="H35" s="160" t="s">
        <v>330</v>
      </c>
      <c r="I35" s="160" t="s">
        <v>324</v>
      </c>
      <c r="J35" s="160" t="s">
        <v>397</v>
      </c>
    </row>
    <row r="36" ht="30" customHeight="1" spans="1:10">
      <c r="A36" s="159"/>
      <c r="B36" s="160"/>
      <c r="C36" s="160" t="s">
        <v>318</v>
      </c>
      <c r="D36" s="160" t="s">
        <v>332</v>
      </c>
      <c r="E36" s="160" t="s">
        <v>398</v>
      </c>
      <c r="F36" s="160" t="s">
        <v>321</v>
      </c>
      <c r="G36" s="160" t="s">
        <v>399</v>
      </c>
      <c r="H36" s="160" t="s">
        <v>400</v>
      </c>
      <c r="I36" s="160" t="s">
        <v>324</v>
      </c>
      <c r="J36" s="160" t="s">
        <v>401</v>
      </c>
    </row>
    <row r="37" ht="30" customHeight="1" spans="1:10">
      <c r="A37" s="159"/>
      <c r="B37" s="160"/>
      <c r="C37" s="160" t="s">
        <v>318</v>
      </c>
      <c r="D37" s="160" t="s">
        <v>338</v>
      </c>
      <c r="E37" s="160" t="s">
        <v>339</v>
      </c>
      <c r="F37" s="160" t="s">
        <v>321</v>
      </c>
      <c r="G37" s="160" t="s">
        <v>402</v>
      </c>
      <c r="H37" s="160" t="s">
        <v>378</v>
      </c>
      <c r="I37" s="160" t="s">
        <v>324</v>
      </c>
      <c r="J37" s="160" t="s">
        <v>403</v>
      </c>
    </row>
    <row r="38" ht="30" customHeight="1" spans="1:10">
      <c r="A38" s="159"/>
      <c r="B38" s="160"/>
      <c r="C38" s="160" t="s">
        <v>343</v>
      </c>
      <c r="D38" s="160" t="s">
        <v>344</v>
      </c>
      <c r="E38" s="160" t="s">
        <v>404</v>
      </c>
      <c r="F38" s="160" t="s">
        <v>328</v>
      </c>
      <c r="G38" s="160" t="s">
        <v>405</v>
      </c>
      <c r="H38" s="160" t="s">
        <v>330</v>
      </c>
      <c r="I38" s="160" t="s">
        <v>324</v>
      </c>
      <c r="J38" s="160" t="s">
        <v>404</v>
      </c>
    </row>
    <row r="39" ht="30" customHeight="1" spans="1:10">
      <c r="A39" s="159"/>
      <c r="B39" s="160"/>
      <c r="C39" s="160" t="s">
        <v>343</v>
      </c>
      <c r="D39" s="160" t="s">
        <v>344</v>
      </c>
      <c r="E39" s="160" t="s">
        <v>364</v>
      </c>
      <c r="F39" s="160" t="s">
        <v>321</v>
      </c>
      <c r="G39" s="160" t="s">
        <v>329</v>
      </c>
      <c r="H39" s="160" t="s">
        <v>330</v>
      </c>
      <c r="I39" s="160" t="s">
        <v>324</v>
      </c>
      <c r="J39" s="160" t="s">
        <v>364</v>
      </c>
    </row>
    <row r="40" ht="30" customHeight="1" spans="1:10">
      <c r="A40" s="159"/>
      <c r="B40" s="160"/>
      <c r="C40" s="160" t="s">
        <v>343</v>
      </c>
      <c r="D40" s="160" t="s">
        <v>384</v>
      </c>
      <c r="E40" s="160" t="s">
        <v>406</v>
      </c>
      <c r="F40" s="160" t="s">
        <v>321</v>
      </c>
      <c r="G40" s="160" t="s">
        <v>90</v>
      </c>
      <c r="H40" s="160" t="s">
        <v>400</v>
      </c>
      <c r="I40" s="160" t="s">
        <v>324</v>
      </c>
      <c r="J40" s="160" t="s">
        <v>406</v>
      </c>
    </row>
    <row r="41" ht="30" customHeight="1" spans="1:10">
      <c r="A41" s="159"/>
      <c r="B41" s="160"/>
      <c r="C41" s="160" t="s">
        <v>348</v>
      </c>
      <c r="D41" s="160" t="s">
        <v>349</v>
      </c>
      <c r="E41" s="160" t="s">
        <v>350</v>
      </c>
      <c r="F41" s="160" t="s">
        <v>328</v>
      </c>
      <c r="G41" s="160" t="s">
        <v>346</v>
      </c>
      <c r="H41" s="160" t="s">
        <v>330</v>
      </c>
      <c r="I41" s="160" t="s">
        <v>324</v>
      </c>
      <c r="J41" s="160" t="s">
        <v>350</v>
      </c>
    </row>
    <row r="42" ht="30" customHeight="1" spans="1:10">
      <c r="A42" s="159"/>
      <c r="B42" s="160"/>
      <c r="C42" s="160" t="s">
        <v>348</v>
      </c>
      <c r="D42" s="160" t="s">
        <v>349</v>
      </c>
      <c r="E42" s="160" t="s">
        <v>351</v>
      </c>
      <c r="F42" s="160" t="s">
        <v>328</v>
      </c>
      <c r="G42" s="160" t="s">
        <v>346</v>
      </c>
      <c r="H42" s="160" t="s">
        <v>330</v>
      </c>
      <c r="I42" s="160" t="s">
        <v>324</v>
      </c>
      <c r="J42" s="160" t="s">
        <v>351</v>
      </c>
    </row>
    <row r="43" ht="30" customHeight="1" spans="1:10">
      <c r="A43" s="159" t="s">
        <v>286</v>
      </c>
      <c r="B43" s="160" t="s">
        <v>407</v>
      </c>
      <c r="C43" s="160" t="s">
        <v>318</v>
      </c>
      <c r="D43" s="160" t="s">
        <v>319</v>
      </c>
      <c r="E43" s="160" t="s">
        <v>408</v>
      </c>
      <c r="F43" s="160" t="s">
        <v>328</v>
      </c>
      <c r="G43" s="160" t="s">
        <v>409</v>
      </c>
      <c r="H43" s="160" t="s">
        <v>323</v>
      </c>
      <c r="I43" s="160" t="s">
        <v>324</v>
      </c>
      <c r="J43" s="160" t="s">
        <v>410</v>
      </c>
    </row>
    <row r="44" ht="30" customHeight="1" spans="1:10">
      <c r="A44" s="159"/>
      <c r="B44" s="160"/>
      <c r="C44" s="160" t="s">
        <v>318</v>
      </c>
      <c r="D44" s="160" t="s">
        <v>319</v>
      </c>
      <c r="E44" s="160" t="s">
        <v>411</v>
      </c>
      <c r="F44" s="160" t="s">
        <v>321</v>
      </c>
      <c r="G44" s="160" t="s">
        <v>83</v>
      </c>
      <c r="H44" s="160" t="s">
        <v>323</v>
      </c>
      <c r="I44" s="160" t="s">
        <v>324</v>
      </c>
      <c r="J44" s="160" t="s">
        <v>412</v>
      </c>
    </row>
    <row r="45" ht="30" customHeight="1" spans="1:10">
      <c r="A45" s="159"/>
      <c r="B45" s="160"/>
      <c r="C45" s="160" t="s">
        <v>318</v>
      </c>
      <c r="D45" s="160" t="s">
        <v>326</v>
      </c>
      <c r="E45" s="160" t="s">
        <v>413</v>
      </c>
      <c r="F45" s="160" t="s">
        <v>321</v>
      </c>
      <c r="G45" s="160" t="s">
        <v>329</v>
      </c>
      <c r="H45" s="160" t="s">
        <v>330</v>
      </c>
      <c r="I45" s="160" t="s">
        <v>324</v>
      </c>
      <c r="J45" s="160" t="s">
        <v>414</v>
      </c>
    </row>
    <row r="46" ht="30" customHeight="1" spans="1:10">
      <c r="A46" s="159"/>
      <c r="B46" s="160"/>
      <c r="C46" s="160" t="s">
        <v>318</v>
      </c>
      <c r="D46" s="160" t="s">
        <v>326</v>
      </c>
      <c r="E46" s="160" t="s">
        <v>415</v>
      </c>
      <c r="F46" s="160" t="s">
        <v>321</v>
      </c>
      <c r="G46" s="160" t="s">
        <v>329</v>
      </c>
      <c r="H46" s="160" t="s">
        <v>330</v>
      </c>
      <c r="I46" s="160" t="s">
        <v>324</v>
      </c>
      <c r="J46" s="160" t="s">
        <v>415</v>
      </c>
    </row>
    <row r="47" ht="30" customHeight="1" spans="1:10">
      <c r="A47" s="159"/>
      <c r="B47" s="160"/>
      <c r="C47" s="160" t="s">
        <v>318</v>
      </c>
      <c r="D47" s="160" t="s">
        <v>326</v>
      </c>
      <c r="E47" s="160" t="s">
        <v>398</v>
      </c>
      <c r="F47" s="160" t="s">
        <v>321</v>
      </c>
      <c r="G47" s="160" t="s">
        <v>360</v>
      </c>
      <c r="H47" s="160" t="s">
        <v>400</v>
      </c>
      <c r="I47" s="160" t="s">
        <v>324</v>
      </c>
      <c r="J47" s="160" t="s">
        <v>416</v>
      </c>
    </row>
    <row r="48" ht="30" customHeight="1" spans="1:10">
      <c r="A48" s="159"/>
      <c r="B48" s="160"/>
      <c r="C48" s="160" t="s">
        <v>318</v>
      </c>
      <c r="D48" s="160" t="s">
        <v>332</v>
      </c>
      <c r="E48" s="160" t="s">
        <v>417</v>
      </c>
      <c r="F48" s="160" t="s">
        <v>321</v>
      </c>
      <c r="G48" s="160" t="s">
        <v>360</v>
      </c>
      <c r="H48" s="160" t="s">
        <v>400</v>
      </c>
      <c r="I48" s="160" t="s">
        <v>336</v>
      </c>
      <c r="J48" s="160" t="s">
        <v>418</v>
      </c>
    </row>
    <row r="49" ht="30" customHeight="1" spans="1:10">
      <c r="A49" s="159"/>
      <c r="B49" s="160"/>
      <c r="C49" s="160" t="s">
        <v>318</v>
      </c>
      <c r="D49" s="160" t="s">
        <v>332</v>
      </c>
      <c r="E49" s="160" t="s">
        <v>419</v>
      </c>
      <c r="F49" s="160" t="s">
        <v>321</v>
      </c>
      <c r="G49" s="160" t="s">
        <v>360</v>
      </c>
      <c r="H49" s="160" t="s">
        <v>400</v>
      </c>
      <c r="I49" s="160" t="s">
        <v>336</v>
      </c>
      <c r="J49" s="160" t="s">
        <v>420</v>
      </c>
    </row>
    <row r="50" ht="30" customHeight="1" spans="1:10">
      <c r="A50" s="159"/>
      <c r="B50" s="160"/>
      <c r="C50" s="160" t="s">
        <v>318</v>
      </c>
      <c r="D50" s="160" t="s">
        <v>338</v>
      </c>
      <c r="E50" s="160" t="s">
        <v>339</v>
      </c>
      <c r="F50" s="160" t="s">
        <v>321</v>
      </c>
      <c r="G50" s="160" t="s">
        <v>421</v>
      </c>
      <c r="H50" s="160" t="s">
        <v>341</v>
      </c>
      <c r="I50" s="160" t="s">
        <v>324</v>
      </c>
      <c r="J50" s="160" t="s">
        <v>403</v>
      </c>
    </row>
    <row r="51" ht="30" customHeight="1" spans="1:10">
      <c r="A51" s="159"/>
      <c r="B51" s="160"/>
      <c r="C51" s="160" t="s">
        <v>343</v>
      </c>
      <c r="D51" s="160" t="s">
        <v>344</v>
      </c>
      <c r="E51" s="160" t="s">
        <v>422</v>
      </c>
      <c r="F51" s="160" t="s">
        <v>321</v>
      </c>
      <c r="G51" s="160" t="s">
        <v>329</v>
      </c>
      <c r="H51" s="160" t="s">
        <v>330</v>
      </c>
      <c r="I51" s="160" t="s">
        <v>324</v>
      </c>
      <c r="J51" s="160" t="s">
        <v>423</v>
      </c>
    </row>
    <row r="52" ht="30" customHeight="1" spans="1:10">
      <c r="A52" s="159"/>
      <c r="B52" s="160"/>
      <c r="C52" s="160" t="s">
        <v>343</v>
      </c>
      <c r="D52" s="160" t="s">
        <v>344</v>
      </c>
      <c r="E52" s="160" t="s">
        <v>424</v>
      </c>
      <c r="F52" s="160" t="s">
        <v>321</v>
      </c>
      <c r="G52" s="160" t="s">
        <v>329</v>
      </c>
      <c r="H52" s="160" t="s">
        <v>330</v>
      </c>
      <c r="I52" s="160" t="s">
        <v>324</v>
      </c>
      <c r="J52" s="160" t="s">
        <v>425</v>
      </c>
    </row>
    <row r="53" ht="30" customHeight="1" spans="1:10">
      <c r="A53" s="159"/>
      <c r="B53" s="160"/>
      <c r="C53" s="160" t="s">
        <v>343</v>
      </c>
      <c r="D53" s="160" t="s">
        <v>344</v>
      </c>
      <c r="E53" s="160" t="s">
        <v>426</v>
      </c>
      <c r="F53" s="160" t="s">
        <v>321</v>
      </c>
      <c r="G53" s="160" t="s">
        <v>329</v>
      </c>
      <c r="H53" s="160" t="s">
        <v>323</v>
      </c>
      <c r="I53" s="160" t="s">
        <v>324</v>
      </c>
      <c r="J53" s="160" t="s">
        <v>427</v>
      </c>
    </row>
    <row r="54" ht="30" customHeight="1" spans="1:10">
      <c r="A54" s="159"/>
      <c r="B54" s="160"/>
      <c r="C54" s="160" t="s">
        <v>343</v>
      </c>
      <c r="D54" s="160" t="s">
        <v>384</v>
      </c>
      <c r="E54" s="160" t="s">
        <v>428</v>
      </c>
      <c r="F54" s="160" t="s">
        <v>321</v>
      </c>
      <c r="G54" s="160" t="s">
        <v>83</v>
      </c>
      <c r="H54" s="160" t="s">
        <v>429</v>
      </c>
      <c r="I54" s="160" t="s">
        <v>336</v>
      </c>
      <c r="J54" s="160" t="s">
        <v>430</v>
      </c>
    </row>
    <row r="55" ht="30" customHeight="1" spans="1:10">
      <c r="A55" s="159"/>
      <c r="B55" s="160"/>
      <c r="C55" s="160" t="s">
        <v>348</v>
      </c>
      <c r="D55" s="160" t="s">
        <v>349</v>
      </c>
      <c r="E55" s="160" t="s">
        <v>431</v>
      </c>
      <c r="F55" s="160" t="s">
        <v>328</v>
      </c>
      <c r="G55" s="160" t="s">
        <v>432</v>
      </c>
      <c r="H55" s="160" t="s">
        <v>330</v>
      </c>
      <c r="I55" s="160" t="s">
        <v>324</v>
      </c>
      <c r="J55" s="160" t="s">
        <v>433</v>
      </c>
    </row>
    <row r="56" ht="30" customHeight="1" spans="1:10">
      <c r="A56" s="159"/>
      <c r="B56" s="160"/>
      <c r="C56" s="160" t="s">
        <v>348</v>
      </c>
      <c r="D56" s="160" t="s">
        <v>349</v>
      </c>
      <c r="E56" s="160" t="s">
        <v>434</v>
      </c>
      <c r="F56" s="160" t="s">
        <v>328</v>
      </c>
      <c r="G56" s="160" t="s">
        <v>432</v>
      </c>
      <c r="H56" s="160" t="s">
        <v>330</v>
      </c>
      <c r="I56" s="160" t="s">
        <v>324</v>
      </c>
      <c r="J56" s="160" t="s">
        <v>433</v>
      </c>
    </row>
    <row r="57" ht="30" customHeight="1" spans="1:10">
      <c r="A57" s="159"/>
      <c r="B57" s="160"/>
      <c r="C57" s="160" t="s">
        <v>348</v>
      </c>
      <c r="D57" s="160" t="s">
        <v>349</v>
      </c>
      <c r="E57" s="160" t="s">
        <v>435</v>
      </c>
      <c r="F57" s="160" t="s">
        <v>328</v>
      </c>
      <c r="G57" s="160" t="s">
        <v>436</v>
      </c>
      <c r="H57" s="160" t="s">
        <v>330</v>
      </c>
      <c r="I57" s="160" t="s">
        <v>324</v>
      </c>
      <c r="J57" s="160" t="s">
        <v>433</v>
      </c>
    </row>
    <row r="58" ht="30" customHeight="1" spans="1:10">
      <c r="A58" s="159" t="s">
        <v>282</v>
      </c>
      <c r="B58" s="160" t="s">
        <v>437</v>
      </c>
      <c r="C58" s="160" t="s">
        <v>318</v>
      </c>
      <c r="D58" s="160" t="s">
        <v>319</v>
      </c>
      <c r="E58" s="160" t="s">
        <v>438</v>
      </c>
      <c r="F58" s="160" t="s">
        <v>321</v>
      </c>
      <c r="G58" s="160" t="s">
        <v>89</v>
      </c>
      <c r="H58" s="160" t="s">
        <v>439</v>
      </c>
      <c r="I58" s="160" t="s">
        <v>324</v>
      </c>
      <c r="J58" s="160" t="s">
        <v>440</v>
      </c>
    </row>
    <row r="59" ht="30" customHeight="1" spans="1:10">
      <c r="A59" s="159"/>
      <c r="B59" s="160"/>
      <c r="C59" s="160" t="s">
        <v>318</v>
      </c>
      <c r="D59" s="160" t="s">
        <v>326</v>
      </c>
      <c r="E59" s="160" t="s">
        <v>441</v>
      </c>
      <c r="F59" s="160" t="s">
        <v>321</v>
      </c>
      <c r="G59" s="160" t="s">
        <v>329</v>
      </c>
      <c r="H59" s="160" t="s">
        <v>330</v>
      </c>
      <c r="I59" s="160" t="s">
        <v>324</v>
      </c>
      <c r="J59" s="160" t="s">
        <v>442</v>
      </c>
    </row>
    <row r="60" ht="30" customHeight="1" spans="1:10">
      <c r="A60" s="159"/>
      <c r="B60" s="160"/>
      <c r="C60" s="160" t="s">
        <v>318</v>
      </c>
      <c r="D60" s="160" t="s">
        <v>326</v>
      </c>
      <c r="E60" s="160" t="s">
        <v>443</v>
      </c>
      <c r="F60" s="160" t="s">
        <v>328</v>
      </c>
      <c r="G60" s="160" t="s">
        <v>329</v>
      </c>
      <c r="H60" s="160" t="s">
        <v>330</v>
      </c>
      <c r="I60" s="160" t="s">
        <v>324</v>
      </c>
      <c r="J60" s="160" t="s">
        <v>444</v>
      </c>
    </row>
    <row r="61" ht="30" customHeight="1" spans="1:10">
      <c r="A61" s="159"/>
      <c r="B61" s="160"/>
      <c r="C61" s="160" t="s">
        <v>318</v>
      </c>
      <c r="D61" s="160" t="s">
        <v>332</v>
      </c>
      <c r="E61" s="160" t="s">
        <v>445</v>
      </c>
      <c r="F61" s="160" t="s">
        <v>321</v>
      </c>
      <c r="G61" s="160" t="s">
        <v>329</v>
      </c>
      <c r="H61" s="160" t="s">
        <v>330</v>
      </c>
      <c r="I61" s="160" t="s">
        <v>324</v>
      </c>
      <c r="J61" s="160" t="s">
        <v>446</v>
      </c>
    </row>
    <row r="62" ht="30" customHeight="1" spans="1:10">
      <c r="A62" s="159"/>
      <c r="B62" s="160"/>
      <c r="C62" s="160" t="s">
        <v>343</v>
      </c>
      <c r="D62" s="160" t="s">
        <v>447</v>
      </c>
      <c r="E62" s="160" t="s">
        <v>448</v>
      </c>
      <c r="F62" s="160" t="s">
        <v>321</v>
      </c>
      <c r="G62" s="160" t="s">
        <v>449</v>
      </c>
      <c r="H62" s="160" t="s">
        <v>450</v>
      </c>
      <c r="I62" s="160" t="s">
        <v>324</v>
      </c>
      <c r="J62" s="160" t="s">
        <v>451</v>
      </c>
    </row>
    <row r="63" ht="30" customHeight="1" spans="1:10">
      <c r="A63" s="159"/>
      <c r="B63" s="160"/>
      <c r="C63" s="160" t="s">
        <v>343</v>
      </c>
      <c r="D63" s="160" t="s">
        <v>447</v>
      </c>
      <c r="E63" s="160" t="s">
        <v>452</v>
      </c>
      <c r="F63" s="160" t="s">
        <v>321</v>
      </c>
      <c r="G63" s="160" t="s">
        <v>453</v>
      </c>
      <c r="H63" s="160" t="s">
        <v>450</v>
      </c>
      <c r="I63" s="160" t="s">
        <v>324</v>
      </c>
      <c r="J63" s="160" t="s">
        <v>451</v>
      </c>
    </row>
    <row r="64" ht="30" customHeight="1" spans="1:10">
      <c r="A64" s="159"/>
      <c r="B64" s="160"/>
      <c r="C64" s="160" t="s">
        <v>343</v>
      </c>
      <c r="D64" s="160" t="s">
        <v>344</v>
      </c>
      <c r="E64" s="160" t="s">
        <v>454</v>
      </c>
      <c r="F64" s="160" t="s">
        <v>328</v>
      </c>
      <c r="G64" s="160" t="s">
        <v>346</v>
      </c>
      <c r="H64" s="160" t="s">
        <v>330</v>
      </c>
      <c r="I64" s="160" t="s">
        <v>324</v>
      </c>
      <c r="J64" s="160" t="s">
        <v>455</v>
      </c>
    </row>
    <row r="65" ht="30" customHeight="1" spans="1:10">
      <c r="A65" s="159"/>
      <c r="B65" s="160"/>
      <c r="C65" s="160" t="s">
        <v>348</v>
      </c>
      <c r="D65" s="160" t="s">
        <v>349</v>
      </c>
      <c r="E65" s="160" t="s">
        <v>456</v>
      </c>
      <c r="F65" s="160" t="s">
        <v>328</v>
      </c>
      <c r="G65" s="160" t="s">
        <v>346</v>
      </c>
      <c r="H65" s="160" t="s">
        <v>330</v>
      </c>
      <c r="I65" s="160" t="s">
        <v>324</v>
      </c>
      <c r="J65" s="160" t="s">
        <v>457</v>
      </c>
    </row>
    <row r="66" ht="30" customHeight="1" spans="1:10">
      <c r="A66" s="159" t="s">
        <v>306</v>
      </c>
      <c r="B66" s="160" t="s">
        <v>458</v>
      </c>
      <c r="C66" s="160" t="s">
        <v>318</v>
      </c>
      <c r="D66" s="160" t="s">
        <v>319</v>
      </c>
      <c r="E66" s="160" t="s">
        <v>459</v>
      </c>
      <c r="F66" s="160" t="s">
        <v>321</v>
      </c>
      <c r="G66" s="160" t="s">
        <v>329</v>
      </c>
      <c r="H66" s="160" t="s">
        <v>330</v>
      </c>
      <c r="I66" s="160" t="s">
        <v>324</v>
      </c>
      <c r="J66" s="160" t="s">
        <v>459</v>
      </c>
    </row>
    <row r="67" ht="30" customHeight="1" spans="1:10">
      <c r="A67" s="159"/>
      <c r="B67" s="160"/>
      <c r="C67" s="160" t="s">
        <v>318</v>
      </c>
      <c r="D67" s="160" t="s">
        <v>319</v>
      </c>
      <c r="E67" s="160" t="s">
        <v>391</v>
      </c>
      <c r="F67" s="160" t="s">
        <v>321</v>
      </c>
      <c r="G67" s="160" t="s">
        <v>83</v>
      </c>
      <c r="H67" s="160" t="s">
        <v>323</v>
      </c>
      <c r="I67" s="160" t="s">
        <v>324</v>
      </c>
      <c r="J67" s="160" t="s">
        <v>460</v>
      </c>
    </row>
    <row r="68" ht="30" customHeight="1" spans="1:10">
      <c r="A68" s="159"/>
      <c r="B68" s="160"/>
      <c r="C68" s="160" t="s">
        <v>318</v>
      </c>
      <c r="D68" s="160" t="s">
        <v>326</v>
      </c>
      <c r="E68" s="160" t="s">
        <v>461</v>
      </c>
      <c r="F68" s="160" t="s">
        <v>321</v>
      </c>
      <c r="G68" s="160" t="s">
        <v>329</v>
      </c>
      <c r="H68" s="160" t="s">
        <v>330</v>
      </c>
      <c r="I68" s="160" t="s">
        <v>324</v>
      </c>
      <c r="J68" s="160" t="s">
        <v>461</v>
      </c>
    </row>
    <row r="69" ht="30" customHeight="1" spans="1:10">
      <c r="A69" s="159"/>
      <c r="B69" s="160"/>
      <c r="C69" s="160" t="s">
        <v>318</v>
      </c>
      <c r="D69" s="160" t="s">
        <v>326</v>
      </c>
      <c r="E69" s="160" t="s">
        <v>396</v>
      </c>
      <c r="F69" s="160" t="s">
        <v>328</v>
      </c>
      <c r="G69" s="160" t="s">
        <v>91</v>
      </c>
      <c r="H69" s="160" t="s">
        <v>330</v>
      </c>
      <c r="I69" s="160" t="s">
        <v>324</v>
      </c>
      <c r="J69" s="160" t="s">
        <v>462</v>
      </c>
    </row>
    <row r="70" ht="30" customHeight="1" spans="1:10">
      <c r="A70" s="159"/>
      <c r="B70" s="160"/>
      <c r="C70" s="160" t="s">
        <v>318</v>
      </c>
      <c r="D70" s="160" t="s">
        <v>326</v>
      </c>
      <c r="E70" s="160" t="s">
        <v>395</v>
      </c>
      <c r="F70" s="160" t="s">
        <v>321</v>
      </c>
      <c r="G70" s="160" t="s">
        <v>329</v>
      </c>
      <c r="H70" s="160" t="s">
        <v>330</v>
      </c>
      <c r="I70" s="160" t="s">
        <v>324</v>
      </c>
      <c r="J70" s="160" t="s">
        <v>395</v>
      </c>
    </row>
    <row r="71" ht="30" customHeight="1" spans="1:10">
      <c r="A71" s="159"/>
      <c r="B71" s="160"/>
      <c r="C71" s="160" t="s">
        <v>318</v>
      </c>
      <c r="D71" s="160" t="s">
        <v>332</v>
      </c>
      <c r="E71" s="160" t="s">
        <v>327</v>
      </c>
      <c r="F71" s="160" t="s">
        <v>321</v>
      </c>
      <c r="G71" s="160" t="s">
        <v>329</v>
      </c>
      <c r="H71" s="160" t="s">
        <v>330</v>
      </c>
      <c r="I71" s="160" t="s">
        <v>324</v>
      </c>
      <c r="J71" s="160" t="s">
        <v>327</v>
      </c>
    </row>
    <row r="72" ht="30" customHeight="1" spans="1:10">
      <c r="A72" s="159"/>
      <c r="B72" s="160"/>
      <c r="C72" s="160" t="s">
        <v>318</v>
      </c>
      <c r="D72" s="160" t="s">
        <v>332</v>
      </c>
      <c r="E72" s="160" t="s">
        <v>463</v>
      </c>
      <c r="F72" s="160" t="s">
        <v>321</v>
      </c>
      <c r="G72" s="160" t="s">
        <v>399</v>
      </c>
      <c r="H72" s="160" t="s">
        <v>464</v>
      </c>
      <c r="I72" s="160" t="s">
        <v>324</v>
      </c>
      <c r="J72" s="160" t="s">
        <v>465</v>
      </c>
    </row>
    <row r="73" ht="30" customHeight="1" spans="1:10">
      <c r="A73" s="159"/>
      <c r="B73" s="160"/>
      <c r="C73" s="160" t="s">
        <v>318</v>
      </c>
      <c r="D73" s="160" t="s">
        <v>338</v>
      </c>
      <c r="E73" s="160" t="s">
        <v>339</v>
      </c>
      <c r="F73" s="160" t="s">
        <v>321</v>
      </c>
      <c r="G73" s="160" t="s">
        <v>466</v>
      </c>
      <c r="H73" s="160" t="s">
        <v>341</v>
      </c>
      <c r="I73" s="160" t="s">
        <v>324</v>
      </c>
      <c r="J73" s="160" t="s">
        <v>403</v>
      </c>
    </row>
    <row r="74" ht="30" customHeight="1" spans="1:10">
      <c r="A74" s="159"/>
      <c r="B74" s="160"/>
      <c r="C74" s="160" t="s">
        <v>343</v>
      </c>
      <c r="D74" s="160" t="s">
        <v>344</v>
      </c>
      <c r="E74" s="160" t="s">
        <v>467</v>
      </c>
      <c r="F74" s="160" t="s">
        <v>328</v>
      </c>
      <c r="G74" s="160" t="s">
        <v>346</v>
      </c>
      <c r="H74" s="160" t="s">
        <v>330</v>
      </c>
      <c r="I74" s="160" t="s">
        <v>324</v>
      </c>
      <c r="J74" s="160" t="s">
        <v>467</v>
      </c>
    </row>
    <row r="75" ht="30" customHeight="1" spans="1:10">
      <c r="A75" s="159"/>
      <c r="B75" s="160"/>
      <c r="C75" s="160" t="s">
        <v>343</v>
      </c>
      <c r="D75" s="160" t="s">
        <v>344</v>
      </c>
      <c r="E75" s="160" t="s">
        <v>468</v>
      </c>
      <c r="F75" s="160" t="s">
        <v>321</v>
      </c>
      <c r="G75" s="160" t="s">
        <v>469</v>
      </c>
      <c r="H75" s="160" t="s">
        <v>335</v>
      </c>
      <c r="I75" s="160" t="s">
        <v>336</v>
      </c>
      <c r="J75" s="160" t="s">
        <v>470</v>
      </c>
    </row>
    <row r="76" ht="30" customHeight="1" spans="1:10">
      <c r="A76" s="159"/>
      <c r="B76" s="160"/>
      <c r="C76" s="160" t="s">
        <v>343</v>
      </c>
      <c r="D76" s="160" t="s">
        <v>344</v>
      </c>
      <c r="E76" s="160" t="s">
        <v>364</v>
      </c>
      <c r="F76" s="160" t="s">
        <v>321</v>
      </c>
      <c r="G76" s="160" t="s">
        <v>329</v>
      </c>
      <c r="H76" s="160" t="s">
        <v>330</v>
      </c>
      <c r="I76" s="160" t="s">
        <v>324</v>
      </c>
      <c r="J76" s="160" t="s">
        <v>364</v>
      </c>
    </row>
    <row r="77" ht="30" customHeight="1" spans="1:10">
      <c r="A77" s="159"/>
      <c r="B77" s="160"/>
      <c r="C77" s="160" t="s">
        <v>348</v>
      </c>
      <c r="D77" s="160" t="s">
        <v>349</v>
      </c>
      <c r="E77" s="160" t="s">
        <v>350</v>
      </c>
      <c r="F77" s="160" t="s">
        <v>328</v>
      </c>
      <c r="G77" s="160" t="s">
        <v>346</v>
      </c>
      <c r="H77" s="160" t="s">
        <v>330</v>
      </c>
      <c r="I77" s="160" t="s">
        <v>324</v>
      </c>
      <c r="J77" s="160" t="s">
        <v>350</v>
      </c>
    </row>
    <row r="78" ht="30" customHeight="1" spans="1:10">
      <c r="A78" s="159"/>
      <c r="B78" s="160"/>
      <c r="C78" s="160" t="s">
        <v>348</v>
      </c>
      <c r="D78" s="160" t="s">
        <v>349</v>
      </c>
      <c r="E78" s="160" t="s">
        <v>351</v>
      </c>
      <c r="F78" s="160" t="s">
        <v>328</v>
      </c>
      <c r="G78" s="160" t="s">
        <v>346</v>
      </c>
      <c r="H78" s="160" t="s">
        <v>330</v>
      </c>
      <c r="I78" s="160" t="s">
        <v>324</v>
      </c>
      <c r="J78" s="160" t="s">
        <v>351</v>
      </c>
    </row>
    <row r="79" ht="30" customHeight="1" spans="1:10">
      <c r="A79" s="159" t="s">
        <v>298</v>
      </c>
      <c r="B79" s="160" t="s">
        <v>471</v>
      </c>
      <c r="C79" s="160" t="s">
        <v>318</v>
      </c>
      <c r="D79" s="160" t="s">
        <v>319</v>
      </c>
      <c r="E79" s="160" t="s">
        <v>472</v>
      </c>
      <c r="F79" s="160" t="s">
        <v>321</v>
      </c>
      <c r="G79" s="160" t="s">
        <v>473</v>
      </c>
      <c r="H79" s="160" t="s">
        <v>323</v>
      </c>
      <c r="I79" s="160" t="s">
        <v>324</v>
      </c>
      <c r="J79" s="160" t="s">
        <v>474</v>
      </c>
    </row>
    <row r="80" ht="30" customHeight="1" spans="1:10">
      <c r="A80" s="159"/>
      <c r="B80" s="160"/>
      <c r="C80" s="160" t="s">
        <v>318</v>
      </c>
      <c r="D80" s="160" t="s">
        <v>326</v>
      </c>
      <c r="E80" s="160" t="s">
        <v>475</v>
      </c>
      <c r="F80" s="160" t="s">
        <v>321</v>
      </c>
      <c r="G80" s="160" t="s">
        <v>329</v>
      </c>
      <c r="H80" s="160" t="s">
        <v>330</v>
      </c>
      <c r="I80" s="160" t="s">
        <v>324</v>
      </c>
      <c r="J80" s="160" t="s">
        <v>474</v>
      </c>
    </row>
    <row r="81" ht="30" customHeight="1" spans="1:10">
      <c r="A81" s="159"/>
      <c r="B81" s="160"/>
      <c r="C81" s="160" t="s">
        <v>318</v>
      </c>
      <c r="D81" s="160" t="s">
        <v>326</v>
      </c>
      <c r="E81" s="160" t="s">
        <v>476</v>
      </c>
      <c r="F81" s="160" t="s">
        <v>321</v>
      </c>
      <c r="G81" s="160" t="s">
        <v>329</v>
      </c>
      <c r="H81" s="160" t="s">
        <v>330</v>
      </c>
      <c r="I81" s="160" t="s">
        <v>324</v>
      </c>
      <c r="J81" s="160" t="s">
        <v>477</v>
      </c>
    </row>
    <row r="82" ht="30" customHeight="1" spans="1:10">
      <c r="A82" s="159"/>
      <c r="B82" s="160"/>
      <c r="C82" s="160" t="s">
        <v>318</v>
      </c>
      <c r="D82" s="160" t="s">
        <v>332</v>
      </c>
      <c r="E82" s="160" t="s">
        <v>478</v>
      </c>
      <c r="F82" s="160" t="s">
        <v>321</v>
      </c>
      <c r="G82" s="160" t="s">
        <v>329</v>
      </c>
      <c r="H82" s="160" t="s">
        <v>330</v>
      </c>
      <c r="I82" s="160" t="s">
        <v>324</v>
      </c>
      <c r="J82" s="160" t="s">
        <v>479</v>
      </c>
    </row>
    <row r="83" ht="30" customHeight="1" spans="1:10">
      <c r="A83" s="159"/>
      <c r="B83" s="160"/>
      <c r="C83" s="160" t="s">
        <v>318</v>
      </c>
      <c r="D83" s="160" t="s">
        <v>332</v>
      </c>
      <c r="E83" s="160" t="s">
        <v>480</v>
      </c>
      <c r="F83" s="160" t="s">
        <v>321</v>
      </c>
      <c r="G83" s="160" t="s">
        <v>481</v>
      </c>
      <c r="H83" s="160" t="s">
        <v>482</v>
      </c>
      <c r="I83" s="160" t="s">
        <v>324</v>
      </c>
      <c r="J83" s="160" t="s">
        <v>483</v>
      </c>
    </row>
    <row r="84" ht="30" customHeight="1" spans="1:10">
      <c r="A84" s="159"/>
      <c r="B84" s="160"/>
      <c r="C84" s="160" t="s">
        <v>318</v>
      </c>
      <c r="D84" s="160" t="s">
        <v>332</v>
      </c>
      <c r="E84" s="160" t="s">
        <v>484</v>
      </c>
      <c r="F84" s="160" t="s">
        <v>321</v>
      </c>
      <c r="G84" s="160" t="s">
        <v>485</v>
      </c>
      <c r="H84" s="160" t="s">
        <v>482</v>
      </c>
      <c r="I84" s="160" t="s">
        <v>324</v>
      </c>
      <c r="J84" s="160" t="s">
        <v>483</v>
      </c>
    </row>
    <row r="85" ht="30" customHeight="1" spans="1:10">
      <c r="A85" s="159"/>
      <c r="B85" s="160"/>
      <c r="C85" s="160" t="s">
        <v>318</v>
      </c>
      <c r="D85" s="160" t="s">
        <v>319</v>
      </c>
      <c r="E85" s="160" t="s">
        <v>339</v>
      </c>
      <c r="F85" s="160" t="s">
        <v>321</v>
      </c>
      <c r="G85" s="160" t="s">
        <v>486</v>
      </c>
      <c r="H85" s="160" t="s">
        <v>341</v>
      </c>
      <c r="I85" s="160" t="s">
        <v>324</v>
      </c>
      <c r="J85" s="160" t="s">
        <v>487</v>
      </c>
    </row>
    <row r="86" ht="30" customHeight="1" spans="1:10">
      <c r="A86" s="159"/>
      <c r="B86" s="160"/>
      <c r="C86" s="160" t="s">
        <v>343</v>
      </c>
      <c r="D86" s="160" t="s">
        <v>344</v>
      </c>
      <c r="E86" s="160" t="s">
        <v>454</v>
      </c>
      <c r="F86" s="160" t="s">
        <v>328</v>
      </c>
      <c r="G86" s="160" t="s">
        <v>329</v>
      </c>
      <c r="H86" s="160" t="s">
        <v>330</v>
      </c>
      <c r="I86" s="160" t="s">
        <v>324</v>
      </c>
      <c r="J86" s="160" t="s">
        <v>365</v>
      </c>
    </row>
    <row r="87" ht="30" customHeight="1" spans="1:10">
      <c r="A87" s="159"/>
      <c r="B87" s="160"/>
      <c r="C87" s="160" t="s">
        <v>348</v>
      </c>
      <c r="D87" s="160" t="s">
        <v>349</v>
      </c>
      <c r="E87" s="160" t="s">
        <v>488</v>
      </c>
      <c r="F87" s="160" t="s">
        <v>328</v>
      </c>
      <c r="G87" s="160" t="s">
        <v>346</v>
      </c>
      <c r="H87" s="160" t="s">
        <v>330</v>
      </c>
      <c r="I87" s="160" t="s">
        <v>324</v>
      </c>
      <c r="J87" s="160" t="s">
        <v>367</v>
      </c>
    </row>
    <row r="88" ht="30" customHeight="1" spans="1:10">
      <c r="A88" s="159"/>
      <c r="B88" s="160"/>
      <c r="C88" s="160" t="s">
        <v>348</v>
      </c>
      <c r="D88" s="160" t="s">
        <v>349</v>
      </c>
      <c r="E88" s="160" t="s">
        <v>351</v>
      </c>
      <c r="F88" s="160" t="s">
        <v>328</v>
      </c>
      <c r="G88" s="160" t="s">
        <v>346</v>
      </c>
      <c r="H88" s="160" t="s">
        <v>330</v>
      </c>
      <c r="I88" s="160" t="s">
        <v>324</v>
      </c>
      <c r="J88" s="160" t="s">
        <v>489</v>
      </c>
    </row>
  </sheetData>
  <autoFilter ref="A2:J88">
    <extLst/>
  </autoFilter>
  <mergeCells count="18">
    <mergeCell ref="A3:J3"/>
    <mergeCell ref="A4:H4"/>
    <mergeCell ref="A8:A14"/>
    <mergeCell ref="A15:A21"/>
    <mergeCell ref="A22:A30"/>
    <mergeCell ref="A31:A42"/>
    <mergeCell ref="A43:A57"/>
    <mergeCell ref="A58:A65"/>
    <mergeCell ref="A66:A78"/>
    <mergeCell ref="A79:A88"/>
    <mergeCell ref="B8:B14"/>
    <mergeCell ref="B15:B21"/>
    <mergeCell ref="B22:B30"/>
    <mergeCell ref="B31:B42"/>
    <mergeCell ref="B43:B57"/>
    <mergeCell ref="B58:B65"/>
    <mergeCell ref="B66:B78"/>
    <mergeCell ref="B79:B8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3" activePane="bottomLeft" state="frozen"/>
      <selection/>
      <selection pane="bottomLeft" activeCell="C22" sqref="C22"/>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43"/>
      <c r="B2" s="144"/>
      <c r="C2" s="143"/>
      <c r="D2" s="145"/>
      <c r="E2" s="145"/>
      <c r="F2" s="146" t="s">
        <v>490</v>
      </c>
    </row>
    <row r="3" ht="42" customHeight="1" spans="1:6">
      <c r="A3" s="147" t="str">
        <f>"2025"&amp;"年部门政府性基金预算支出预算表"</f>
        <v>2025年部门政府性基金预算支出预算表</v>
      </c>
      <c r="B3" s="147" t="s">
        <v>491</v>
      </c>
      <c r="C3" s="148"/>
      <c r="D3" s="149"/>
      <c r="E3" s="149"/>
      <c r="F3" s="149"/>
    </row>
    <row r="4" ht="13.5" customHeight="1" spans="1:6">
      <c r="A4" s="6" t="s">
        <v>1</v>
      </c>
      <c r="B4" s="6" t="s">
        <v>492</v>
      </c>
      <c r="C4" s="143"/>
      <c r="D4" s="145"/>
      <c r="E4" s="145"/>
      <c r="F4" s="146" t="s">
        <v>2</v>
      </c>
    </row>
    <row r="5" ht="19.5" customHeight="1" spans="1:6">
      <c r="A5" s="150" t="s">
        <v>190</v>
      </c>
      <c r="B5" s="151" t="s">
        <v>72</v>
      </c>
      <c r="C5" s="150" t="s">
        <v>73</v>
      </c>
      <c r="D5" s="12" t="s">
        <v>493</v>
      </c>
      <c r="E5" s="13"/>
      <c r="F5" s="14"/>
    </row>
    <row r="6" ht="18.75" customHeight="1" spans="1:6">
      <c r="A6" s="152"/>
      <c r="B6" s="153"/>
      <c r="C6" s="152"/>
      <c r="D6" s="17" t="s">
        <v>56</v>
      </c>
      <c r="E6" s="12" t="s">
        <v>75</v>
      </c>
      <c r="F6" s="17" t="s">
        <v>76</v>
      </c>
    </row>
    <row r="7" ht="18.75" customHeight="1" spans="1:6">
      <c r="A7" s="73">
        <v>1</v>
      </c>
      <c r="B7" s="154" t="s">
        <v>83</v>
      </c>
      <c r="C7" s="73">
        <v>3</v>
      </c>
      <c r="D7" s="155">
        <v>4</v>
      </c>
      <c r="E7" s="155">
        <v>5</v>
      </c>
      <c r="F7" s="155">
        <v>6</v>
      </c>
    </row>
    <row r="8" ht="21" customHeight="1" spans="1:6">
      <c r="A8" s="22"/>
      <c r="B8" s="22"/>
      <c r="C8" s="22"/>
      <c r="D8" s="25"/>
      <c r="E8" s="25"/>
      <c r="F8" s="25"/>
    </row>
    <row r="9" ht="21" customHeight="1" spans="1:6">
      <c r="A9" s="22"/>
      <c r="B9" s="22"/>
      <c r="C9" s="22"/>
      <c r="D9" s="25"/>
      <c r="E9" s="25"/>
      <c r="F9" s="25"/>
    </row>
    <row r="10" ht="18.75" customHeight="1" spans="1:6">
      <c r="A10" s="156" t="s">
        <v>179</v>
      </c>
      <c r="B10" s="156" t="s">
        <v>179</v>
      </c>
      <c r="C10" s="157" t="s">
        <v>179</v>
      </c>
      <c r="D10" s="25"/>
      <c r="E10" s="25"/>
      <c r="F10" s="25"/>
    </row>
    <row r="11" s="142" customFormat="1" ht="36" customHeight="1" spans="1:6">
      <c r="A11" s="67" t="s">
        <v>494</v>
      </c>
      <c r="B11" s="67"/>
      <c r="C11" s="67"/>
      <c r="D11" s="67"/>
      <c r="E11" s="67"/>
      <c r="F11" s="67"/>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tabSelected="1" workbookViewId="0">
      <pane ySplit="1" topLeftCell="A2" activePane="bottomLeft" state="frozen"/>
      <selection/>
      <selection pane="bottomLeft" activeCell="A12" sqref="A12:S1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86"/>
      <c r="B1" s="86"/>
      <c r="C1" s="86"/>
      <c r="D1" s="86"/>
      <c r="E1" s="86"/>
      <c r="F1" s="86"/>
      <c r="G1" s="86"/>
      <c r="H1" s="86"/>
      <c r="I1" s="86"/>
      <c r="J1" s="86"/>
      <c r="K1" s="86"/>
      <c r="L1" s="86"/>
      <c r="M1" s="86"/>
      <c r="N1" s="86"/>
      <c r="O1" s="86"/>
      <c r="P1" s="86"/>
      <c r="Q1" s="86"/>
      <c r="R1" s="86"/>
      <c r="S1" s="86"/>
    </row>
    <row r="2" ht="15.75" customHeight="1" spans="2:19">
      <c r="B2" s="88"/>
      <c r="C2" s="88"/>
      <c r="R2" s="139"/>
      <c r="S2" s="139" t="s">
        <v>495</v>
      </c>
    </row>
    <row r="3" ht="41.25" customHeight="1" spans="1:19">
      <c r="A3" s="89" t="str">
        <f>"2025"&amp;"年部门政府采购预算表"</f>
        <v>2025年部门政府采购预算表</v>
      </c>
      <c r="B3" s="90"/>
      <c r="C3" s="90"/>
      <c r="D3" s="126"/>
      <c r="E3" s="126"/>
      <c r="F3" s="126"/>
      <c r="G3" s="126"/>
      <c r="H3" s="126"/>
      <c r="I3" s="126"/>
      <c r="J3" s="126"/>
      <c r="K3" s="126"/>
      <c r="L3" s="126"/>
      <c r="M3" s="90"/>
      <c r="N3" s="126"/>
      <c r="O3" s="126"/>
      <c r="P3" s="90"/>
      <c r="Q3" s="126"/>
      <c r="R3" s="90"/>
      <c r="S3" s="90"/>
    </row>
    <row r="4" ht="18.75" customHeight="1" spans="1:19">
      <c r="A4" s="127" t="s">
        <v>1</v>
      </c>
      <c r="B4" s="93"/>
      <c r="C4" s="93"/>
      <c r="D4" s="128"/>
      <c r="E4" s="128"/>
      <c r="F4" s="128"/>
      <c r="G4" s="128"/>
      <c r="H4" s="128"/>
      <c r="I4" s="128"/>
      <c r="J4" s="128"/>
      <c r="K4" s="128"/>
      <c r="L4" s="128"/>
      <c r="R4" s="140"/>
      <c r="S4" s="141" t="s">
        <v>2</v>
      </c>
    </row>
    <row r="5" ht="15.75" customHeight="1" spans="1:19">
      <c r="A5" s="95" t="s">
        <v>189</v>
      </c>
      <c r="B5" s="96" t="s">
        <v>190</v>
      </c>
      <c r="C5" s="96" t="s">
        <v>496</v>
      </c>
      <c r="D5" s="97" t="s">
        <v>497</v>
      </c>
      <c r="E5" s="97" t="s">
        <v>498</v>
      </c>
      <c r="F5" s="97" t="s">
        <v>499</v>
      </c>
      <c r="G5" s="97" t="s">
        <v>500</v>
      </c>
      <c r="H5" s="97" t="s">
        <v>501</v>
      </c>
      <c r="I5" s="113" t="s">
        <v>197</v>
      </c>
      <c r="J5" s="113"/>
      <c r="K5" s="113"/>
      <c r="L5" s="113"/>
      <c r="M5" s="114"/>
      <c r="N5" s="113"/>
      <c r="O5" s="113"/>
      <c r="P5" s="122"/>
      <c r="Q5" s="113"/>
      <c r="R5" s="114"/>
      <c r="S5" s="123"/>
    </row>
    <row r="6" ht="17.25" customHeight="1" spans="1:19">
      <c r="A6" s="98"/>
      <c r="B6" s="99"/>
      <c r="C6" s="99"/>
      <c r="D6" s="100"/>
      <c r="E6" s="100"/>
      <c r="F6" s="100"/>
      <c r="G6" s="100"/>
      <c r="H6" s="100"/>
      <c r="I6" s="100" t="s">
        <v>56</v>
      </c>
      <c r="J6" s="100" t="s">
        <v>59</v>
      </c>
      <c r="K6" s="100" t="s">
        <v>502</v>
      </c>
      <c r="L6" s="100" t="s">
        <v>503</v>
      </c>
      <c r="M6" s="115" t="s">
        <v>504</v>
      </c>
      <c r="N6" s="116" t="s">
        <v>505</v>
      </c>
      <c r="O6" s="116"/>
      <c r="P6" s="124"/>
      <c r="Q6" s="116"/>
      <c r="R6" s="125"/>
      <c r="S6" s="102"/>
    </row>
    <row r="7" ht="54" customHeight="1" spans="1:19">
      <c r="A7" s="101"/>
      <c r="B7" s="102"/>
      <c r="C7" s="102"/>
      <c r="D7" s="103"/>
      <c r="E7" s="103"/>
      <c r="F7" s="103"/>
      <c r="G7" s="103"/>
      <c r="H7" s="103"/>
      <c r="I7" s="103"/>
      <c r="J7" s="103" t="s">
        <v>58</v>
      </c>
      <c r="K7" s="103"/>
      <c r="L7" s="103"/>
      <c r="M7" s="117"/>
      <c r="N7" s="103" t="s">
        <v>58</v>
      </c>
      <c r="O7" s="103" t="s">
        <v>65</v>
      </c>
      <c r="P7" s="102" t="s">
        <v>66</v>
      </c>
      <c r="Q7" s="103" t="s">
        <v>67</v>
      </c>
      <c r="R7" s="117" t="s">
        <v>68</v>
      </c>
      <c r="S7" s="102" t="s">
        <v>69</v>
      </c>
    </row>
    <row r="8" ht="18" customHeight="1" spans="1:19">
      <c r="A8" s="129">
        <v>1</v>
      </c>
      <c r="B8" s="129" t="s">
        <v>83</v>
      </c>
      <c r="C8" s="130">
        <v>3</v>
      </c>
      <c r="D8" s="130">
        <v>4</v>
      </c>
      <c r="E8" s="129">
        <v>5</v>
      </c>
      <c r="F8" s="129">
        <v>6</v>
      </c>
      <c r="G8" s="129">
        <v>7</v>
      </c>
      <c r="H8" s="129">
        <v>8</v>
      </c>
      <c r="I8" s="129">
        <v>9</v>
      </c>
      <c r="J8" s="129">
        <v>10</v>
      </c>
      <c r="K8" s="129">
        <v>11</v>
      </c>
      <c r="L8" s="129">
        <v>12</v>
      </c>
      <c r="M8" s="129">
        <v>13</v>
      </c>
      <c r="N8" s="129">
        <v>14</v>
      </c>
      <c r="O8" s="129">
        <v>15</v>
      </c>
      <c r="P8" s="129">
        <v>16</v>
      </c>
      <c r="Q8" s="129">
        <v>17</v>
      </c>
      <c r="R8" s="129">
        <v>18</v>
      </c>
      <c r="S8" s="129">
        <v>19</v>
      </c>
    </row>
    <row r="9" ht="24" customHeight="1" spans="1:19">
      <c r="A9" s="105" t="s">
        <v>207</v>
      </c>
      <c r="B9" s="106" t="s">
        <v>70</v>
      </c>
      <c r="C9" s="131" t="s">
        <v>282</v>
      </c>
      <c r="D9" s="30" t="s">
        <v>282</v>
      </c>
      <c r="E9" s="30" t="s">
        <v>506</v>
      </c>
      <c r="F9" s="30" t="s">
        <v>507</v>
      </c>
      <c r="G9" s="132">
        <v>1</v>
      </c>
      <c r="H9" s="133">
        <v>370800</v>
      </c>
      <c r="I9" s="133">
        <v>370800</v>
      </c>
      <c r="J9" s="133">
        <v>370800</v>
      </c>
      <c r="K9" s="118"/>
      <c r="L9" s="118"/>
      <c r="M9" s="118"/>
      <c r="N9" s="118"/>
      <c r="O9" s="118"/>
      <c r="P9" s="118"/>
      <c r="Q9" s="118"/>
      <c r="R9" s="118"/>
      <c r="S9" s="118"/>
    </row>
    <row r="10" ht="21" customHeight="1" spans="1:19">
      <c r="A10" s="105" t="s">
        <v>207</v>
      </c>
      <c r="B10" s="106" t="s">
        <v>70</v>
      </c>
      <c r="C10" s="131" t="s">
        <v>302</v>
      </c>
      <c r="D10" s="30" t="s">
        <v>508</v>
      </c>
      <c r="E10" s="30" t="s">
        <v>509</v>
      </c>
      <c r="F10" s="30" t="s">
        <v>507</v>
      </c>
      <c r="G10" s="132">
        <v>1</v>
      </c>
      <c r="H10" s="133">
        <v>845440</v>
      </c>
      <c r="I10" s="133">
        <v>845440</v>
      </c>
      <c r="J10" s="133">
        <v>845440</v>
      </c>
      <c r="K10" s="118"/>
      <c r="L10" s="118"/>
      <c r="M10" s="118"/>
      <c r="N10" s="118"/>
      <c r="O10" s="118"/>
      <c r="P10" s="118"/>
      <c r="Q10" s="118"/>
      <c r="R10" s="118"/>
      <c r="S10" s="118"/>
    </row>
    <row r="11" ht="21" customHeight="1" spans="1:19">
      <c r="A11" s="108" t="s">
        <v>179</v>
      </c>
      <c r="B11" s="109"/>
      <c r="C11" s="109"/>
      <c r="D11" s="110"/>
      <c r="E11" s="110"/>
      <c r="F11" s="110"/>
      <c r="G11" s="134"/>
      <c r="H11" s="135">
        <v>1216240</v>
      </c>
      <c r="I11" s="135">
        <v>1216240</v>
      </c>
      <c r="J11" s="135">
        <v>1216240</v>
      </c>
      <c r="K11" s="118"/>
      <c r="L11" s="118"/>
      <c r="M11" s="118"/>
      <c r="N11" s="118"/>
      <c r="O11" s="118"/>
      <c r="P11" s="118"/>
      <c r="Q11" s="118"/>
      <c r="R11" s="118"/>
      <c r="S11" s="118"/>
    </row>
    <row r="12" ht="21" customHeight="1" spans="1:19">
      <c r="A12" s="127" t="s">
        <v>510</v>
      </c>
      <c r="B12" s="136"/>
      <c r="C12" s="136"/>
      <c r="D12" s="127"/>
      <c r="E12" s="127"/>
      <c r="F12" s="127"/>
      <c r="G12" s="137"/>
      <c r="H12" s="138"/>
      <c r="I12" s="138"/>
      <c r="J12" s="138"/>
      <c r="K12" s="138"/>
      <c r="L12" s="138"/>
      <c r="M12" s="138"/>
      <c r="N12" s="138"/>
      <c r="O12" s="138"/>
      <c r="P12" s="138"/>
      <c r="Q12" s="138"/>
      <c r="R12" s="138"/>
      <c r="S12" s="138"/>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U11"/>
  <sheetViews>
    <sheetView showZeros="0" workbookViewId="0">
      <pane ySplit="1" topLeftCell="A2" activePane="bottomLeft" state="frozen"/>
      <selection/>
      <selection pane="bottomLeft" activeCell="C16" sqref="C1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86"/>
      <c r="B1" s="86"/>
      <c r="C1" s="86"/>
      <c r="D1" s="86"/>
      <c r="E1" s="86"/>
      <c r="F1" s="86"/>
      <c r="G1" s="86"/>
      <c r="H1" s="86"/>
      <c r="I1" s="86"/>
      <c r="J1" s="86"/>
      <c r="K1" s="86"/>
      <c r="L1" s="86"/>
      <c r="M1" s="86"/>
      <c r="N1" s="86"/>
      <c r="O1" s="86"/>
      <c r="P1" s="86"/>
      <c r="Q1" s="86"/>
      <c r="R1" s="86"/>
      <c r="S1" s="86"/>
      <c r="T1" s="86"/>
    </row>
    <row r="2" ht="16.5" customHeight="1" spans="1:20">
      <c r="A2" s="87"/>
      <c r="B2" s="88"/>
      <c r="C2" s="88"/>
      <c r="D2" s="88"/>
      <c r="E2" s="88"/>
      <c r="F2" s="88"/>
      <c r="G2" s="88"/>
      <c r="H2" s="87"/>
      <c r="I2" s="87"/>
      <c r="J2" s="87"/>
      <c r="K2" s="87"/>
      <c r="L2" s="87"/>
      <c r="M2" s="87"/>
      <c r="N2" s="111"/>
      <c r="O2" s="87"/>
      <c r="P2" s="87"/>
      <c r="Q2" s="88"/>
      <c r="R2" s="87"/>
      <c r="S2" s="120"/>
      <c r="T2" s="120" t="s">
        <v>511</v>
      </c>
    </row>
    <row r="3" ht="41.25" customHeight="1" spans="1:20">
      <c r="A3" s="89" t="str">
        <f>"2025"&amp;"年部门政府购买服务预算表"</f>
        <v>2025年部门政府购买服务预算表</v>
      </c>
      <c r="B3" s="90"/>
      <c r="C3" s="90"/>
      <c r="D3" s="90"/>
      <c r="E3" s="90"/>
      <c r="F3" s="90"/>
      <c r="G3" s="90"/>
      <c r="H3" s="91"/>
      <c r="I3" s="91"/>
      <c r="J3" s="91"/>
      <c r="K3" s="91"/>
      <c r="L3" s="91"/>
      <c r="M3" s="91"/>
      <c r="N3" s="112"/>
      <c r="O3" s="91"/>
      <c r="P3" s="91"/>
      <c r="Q3" s="90"/>
      <c r="R3" s="91"/>
      <c r="S3" s="112"/>
      <c r="T3" s="90"/>
    </row>
    <row r="4" ht="22.5" customHeight="1" spans="1:20">
      <c r="A4" s="92" t="s">
        <v>1</v>
      </c>
      <c r="B4" s="93"/>
      <c r="C4" s="93"/>
      <c r="D4" s="93"/>
      <c r="E4" s="93"/>
      <c r="F4" s="93"/>
      <c r="G4" s="93"/>
      <c r="H4" s="94"/>
      <c r="I4" s="94"/>
      <c r="J4" s="94"/>
      <c r="K4" s="94"/>
      <c r="L4" s="94"/>
      <c r="M4" s="94"/>
      <c r="N4" s="111"/>
      <c r="O4" s="87"/>
      <c r="P4" s="87"/>
      <c r="Q4" s="88"/>
      <c r="R4" s="87"/>
      <c r="S4" s="121"/>
      <c r="T4" s="120" t="s">
        <v>2</v>
      </c>
    </row>
    <row r="5" ht="24" customHeight="1" spans="1:20">
      <c r="A5" s="95" t="s">
        <v>189</v>
      </c>
      <c r="B5" s="96" t="s">
        <v>190</v>
      </c>
      <c r="C5" s="96" t="s">
        <v>496</v>
      </c>
      <c r="D5" s="96" t="s">
        <v>512</v>
      </c>
      <c r="E5" s="96" t="s">
        <v>513</v>
      </c>
      <c r="F5" s="96" t="s">
        <v>514</v>
      </c>
      <c r="G5" s="96" t="s">
        <v>515</v>
      </c>
      <c r="H5" s="97" t="s">
        <v>516</v>
      </c>
      <c r="I5" s="97" t="s">
        <v>517</v>
      </c>
      <c r="J5" s="113" t="s">
        <v>197</v>
      </c>
      <c r="K5" s="113"/>
      <c r="L5" s="113"/>
      <c r="M5" s="113"/>
      <c r="N5" s="114"/>
      <c r="O5" s="113"/>
      <c r="P5" s="113"/>
      <c r="Q5" s="122"/>
      <c r="R5" s="113"/>
      <c r="S5" s="114"/>
      <c r="T5" s="123"/>
    </row>
    <row r="6" ht="24" customHeight="1" spans="1:20">
      <c r="A6" s="98"/>
      <c r="B6" s="99"/>
      <c r="C6" s="99"/>
      <c r="D6" s="99"/>
      <c r="E6" s="99"/>
      <c r="F6" s="99"/>
      <c r="G6" s="99"/>
      <c r="H6" s="100"/>
      <c r="I6" s="100"/>
      <c r="J6" s="100" t="s">
        <v>56</v>
      </c>
      <c r="K6" s="100" t="s">
        <v>59</v>
      </c>
      <c r="L6" s="100" t="s">
        <v>502</v>
      </c>
      <c r="M6" s="100" t="s">
        <v>503</v>
      </c>
      <c r="N6" s="115" t="s">
        <v>504</v>
      </c>
      <c r="O6" s="116" t="s">
        <v>505</v>
      </c>
      <c r="P6" s="116"/>
      <c r="Q6" s="124"/>
      <c r="R6" s="116"/>
      <c r="S6" s="125"/>
      <c r="T6" s="102"/>
    </row>
    <row r="7" ht="54" customHeight="1" spans="1:20">
      <c r="A7" s="101"/>
      <c r="B7" s="102"/>
      <c r="C7" s="102"/>
      <c r="D7" s="102"/>
      <c r="E7" s="102"/>
      <c r="F7" s="102"/>
      <c r="G7" s="102"/>
      <c r="H7" s="103"/>
      <c r="I7" s="103"/>
      <c r="J7" s="103"/>
      <c r="K7" s="103" t="s">
        <v>58</v>
      </c>
      <c r="L7" s="103"/>
      <c r="M7" s="103"/>
      <c r="N7" s="117"/>
      <c r="O7" s="103" t="s">
        <v>58</v>
      </c>
      <c r="P7" s="103" t="s">
        <v>65</v>
      </c>
      <c r="Q7" s="102" t="s">
        <v>66</v>
      </c>
      <c r="R7" s="103" t="s">
        <v>67</v>
      </c>
      <c r="S7" s="117" t="s">
        <v>68</v>
      </c>
      <c r="T7" s="102" t="s">
        <v>69</v>
      </c>
    </row>
    <row r="8" ht="17.25" customHeight="1" spans="1:20">
      <c r="A8" s="104">
        <v>1</v>
      </c>
      <c r="B8" s="102">
        <v>2</v>
      </c>
      <c r="C8" s="104">
        <v>3</v>
      </c>
      <c r="D8" s="104">
        <v>4</v>
      </c>
      <c r="E8" s="102">
        <v>5</v>
      </c>
      <c r="F8" s="104">
        <v>6</v>
      </c>
      <c r="G8" s="104">
        <v>7</v>
      </c>
      <c r="H8" s="102">
        <v>8</v>
      </c>
      <c r="I8" s="104">
        <v>9</v>
      </c>
      <c r="J8" s="104">
        <v>10</v>
      </c>
      <c r="K8" s="102">
        <v>11</v>
      </c>
      <c r="L8" s="104">
        <v>12</v>
      </c>
      <c r="M8" s="104">
        <v>13</v>
      </c>
      <c r="N8" s="102">
        <v>14</v>
      </c>
      <c r="O8" s="104">
        <v>15</v>
      </c>
      <c r="P8" s="104">
        <v>16</v>
      </c>
      <c r="Q8" s="102">
        <v>17</v>
      </c>
      <c r="R8" s="104">
        <v>18</v>
      </c>
      <c r="S8" s="104">
        <v>19</v>
      </c>
      <c r="T8" s="104">
        <v>20</v>
      </c>
    </row>
    <row r="9" ht="21" customHeight="1" spans="1:20">
      <c r="A9" s="105"/>
      <c r="B9" s="106"/>
      <c r="C9" s="106"/>
      <c r="D9" s="106"/>
      <c r="E9" s="106"/>
      <c r="F9" s="106"/>
      <c r="G9" s="106"/>
      <c r="H9" s="107"/>
      <c r="I9" s="107"/>
      <c r="J9" s="118"/>
      <c r="K9" s="118"/>
      <c r="L9" s="118"/>
      <c r="M9" s="118"/>
      <c r="N9" s="118"/>
      <c r="O9" s="118"/>
      <c r="P9" s="118"/>
      <c r="Q9" s="118"/>
      <c r="R9" s="118"/>
      <c r="S9" s="118"/>
      <c r="T9" s="118"/>
    </row>
    <row r="10" ht="21" customHeight="1" spans="1:20">
      <c r="A10" s="108" t="s">
        <v>179</v>
      </c>
      <c r="B10" s="109"/>
      <c r="C10" s="109"/>
      <c r="D10" s="109"/>
      <c r="E10" s="109"/>
      <c r="F10" s="109"/>
      <c r="G10" s="109"/>
      <c r="H10" s="110"/>
      <c r="I10" s="119"/>
      <c r="J10" s="118"/>
      <c r="K10" s="118"/>
      <c r="L10" s="118"/>
      <c r="M10" s="118"/>
      <c r="N10" s="118"/>
      <c r="O10" s="118"/>
      <c r="P10" s="118"/>
      <c r="Q10" s="118"/>
      <c r="R10" s="118"/>
      <c r="S10" s="118"/>
      <c r="T10" s="118"/>
    </row>
    <row r="11" s="39" customFormat="1" ht="31.05" customHeight="1" spans="1:21">
      <c r="A11" s="36" t="s">
        <v>518</v>
      </c>
      <c r="B11" s="36"/>
      <c r="C11" s="36"/>
      <c r="D11" s="36"/>
      <c r="E11" s="36"/>
      <c r="F11" s="36"/>
      <c r="G11" s="36"/>
      <c r="H11" s="36"/>
      <c r="I11" s="36"/>
      <c r="J11" s="36"/>
      <c r="K11" s="36"/>
      <c r="L11" s="36"/>
      <c r="M11" s="36"/>
      <c r="N11" s="36"/>
      <c r="O11" s="36"/>
      <c r="P11" s="36"/>
      <c r="Q11" s="36"/>
      <c r="R11" s="36"/>
      <c r="S11" s="36"/>
      <c r="T11" s="36"/>
      <c r="U11" s="36"/>
    </row>
  </sheetData>
  <mergeCells count="20">
    <mergeCell ref="A3:T3"/>
    <mergeCell ref="A4:I4"/>
    <mergeCell ref="J5:T5"/>
    <mergeCell ref="O6:T6"/>
    <mergeCell ref="A10:I10"/>
    <mergeCell ref="A11:U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D24" sqref="D24"/>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76"/>
      <c r="E2" s="4" t="s">
        <v>519</v>
      </c>
    </row>
    <row r="3" ht="41.25" customHeight="1" spans="1:5">
      <c r="A3" s="77" t="str">
        <f>"2025"&amp;"年对下转移支付预算表"</f>
        <v>2025年对下转移支付预算表</v>
      </c>
      <c r="B3" s="5"/>
      <c r="C3" s="5"/>
      <c r="D3" s="5"/>
      <c r="E3" s="71"/>
    </row>
    <row r="4" ht="18" customHeight="1" spans="1:5">
      <c r="A4" s="78" t="s">
        <v>1</v>
      </c>
      <c r="B4" s="79"/>
      <c r="C4" s="79"/>
      <c r="D4" s="80"/>
      <c r="E4" s="9" t="s">
        <v>2</v>
      </c>
    </row>
    <row r="5" ht="19.5" customHeight="1" spans="1:5">
      <c r="A5" s="17" t="s">
        <v>520</v>
      </c>
      <c r="B5" s="12" t="s">
        <v>197</v>
      </c>
      <c r="C5" s="13"/>
      <c r="D5" s="13"/>
      <c r="E5" s="81" t="s">
        <v>521</v>
      </c>
    </row>
    <row r="6" ht="40.5" customHeight="1" spans="1:5">
      <c r="A6" s="20"/>
      <c r="B6" s="29" t="s">
        <v>56</v>
      </c>
      <c r="C6" s="11" t="s">
        <v>59</v>
      </c>
      <c r="D6" s="82" t="s">
        <v>502</v>
      </c>
      <c r="E6" s="81"/>
    </row>
    <row r="7" ht="19.5" customHeight="1" spans="1:5">
      <c r="A7" s="21">
        <v>1</v>
      </c>
      <c r="B7" s="21">
        <v>2</v>
      </c>
      <c r="C7" s="21">
        <v>3</v>
      </c>
      <c r="D7" s="83">
        <v>4</v>
      </c>
      <c r="E7" s="84">
        <v>5</v>
      </c>
    </row>
    <row r="8" ht="19.5" customHeight="1" spans="1:5">
      <c r="A8" s="30"/>
      <c r="B8" s="25"/>
      <c r="C8" s="25"/>
      <c r="D8" s="25"/>
      <c r="E8" s="25"/>
    </row>
    <row r="9" ht="19.5" customHeight="1" spans="1:5">
      <c r="A9" s="74"/>
      <c r="B9" s="25"/>
      <c r="C9" s="25"/>
      <c r="D9" s="25"/>
      <c r="E9" s="25"/>
    </row>
    <row r="10" s="39" customFormat="1" ht="54" customHeight="1" spans="1:5">
      <c r="A10" s="85" t="s">
        <v>522</v>
      </c>
      <c r="B10" s="85"/>
      <c r="C10" s="85"/>
      <c r="D10" s="85"/>
      <c r="E10" s="85"/>
    </row>
  </sheetData>
  <mergeCells count="6">
    <mergeCell ref="A3:E3"/>
    <mergeCell ref="A4:D4"/>
    <mergeCell ref="B5:D5"/>
    <mergeCell ref="A10:E10"/>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J9"/>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523</v>
      </c>
    </row>
    <row r="3" ht="41.25" customHeight="1" spans="1:10">
      <c r="A3" s="70" t="str">
        <f>"2025"&amp;"年对下转移支付绩效目标表"</f>
        <v>2025年对下转移支付绩效目标表</v>
      </c>
      <c r="B3" s="5"/>
      <c r="C3" s="5"/>
      <c r="D3" s="5"/>
      <c r="E3" s="5"/>
      <c r="F3" s="71"/>
      <c r="G3" s="5"/>
      <c r="H3" s="71"/>
      <c r="I3" s="71"/>
      <c r="J3" s="5"/>
    </row>
    <row r="4" ht="17.25" customHeight="1" spans="1:1">
      <c r="A4" s="6" t="s">
        <v>1</v>
      </c>
    </row>
    <row r="5" ht="44.25" customHeight="1" spans="1:10">
      <c r="A5" s="72" t="s">
        <v>520</v>
      </c>
      <c r="B5" s="72" t="s">
        <v>308</v>
      </c>
      <c r="C5" s="72" t="s">
        <v>309</v>
      </c>
      <c r="D5" s="72" t="s">
        <v>310</v>
      </c>
      <c r="E5" s="72" t="s">
        <v>311</v>
      </c>
      <c r="F5" s="73" t="s">
        <v>312</v>
      </c>
      <c r="G5" s="72" t="s">
        <v>313</v>
      </c>
      <c r="H5" s="73" t="s">
        <v>314</v>
      </c>
      <c r="I5" s="73" t="s">
        <v>315</v>
      </c>
      <c r="J5" s="72" t="s">
        <v>316</v>
      </c>
    </row>
    <row r="6" ht="14.25" customHeight="1" spans="1:10">
      <c r="A6" s="72">
        <v>1</v>
      </c>
      <c r="B6" s="72">
        <v>2</v>
      </c>
      <c r="C6" s="72">
        <v>3</v>
      </c>
      <c r="D6" s="72">
        <v>4</v>
      </c>
      <c r="E6" s="72">
        <v>5</v>
      </c>
      <c r="F6" s="73">
        <v>6</v>
      </c>
      <c r="G6" s="72">
        <v>7</v>
      </c>
      <c r="H6" s="73">
        <v>8</v>
      </c>
      <c r="I6" s="73">
        <v>9</v>
      </c>
      <c r="J6" s="72">
        <v>10</v>
      </c>
    </row>
    <row r="7" ht="42" customHeight="1" spans="1:10">
      <c r="A7" s="30"/>
      <c r="B7" s="74"/>
      <c r="C7" s="74"/>
      <c r="D7" s="74"/>
      <c r="E7" s="56"/>
      <c r="F7" s="75"/>
      <c r="G7" s="56"/>
      <c r="H7" s="75"/>
      <c r="I7" s="75"/>
      <c r="J7" s="56"/>
    </row>
    <row r="8" ht="42" customHeight="1" spans="1:10">
      <c r="A8" s="30"/>
      <c r="B8" s="22"/>
      <c r="C8" s="22"/>
      <c r="D8" s="22"/>
      <c r="E8" s="30"/>
      <c r="F8" s="22"/>
      <c r="G8" s="30"/>
      <c r="H8" s="22"/>
      <c r="I8" s="22"/>
      <c r="J8" s="30"/>
    </row>
    <row r="9" s="39" customFormat="1" ht="43.05" customHeight="1" spans="1:10">
      <c r="A9" s="36" t="s">
        <v>524</v>
      </c>
      <c r="B9" s="36"/>
      <c r="C9" s="36"/>
      <c r="D9" s="36"/>
      <c r="E9" s="36"/>
      <c r="F9" s="36"/>
      <c r="G9" s="36"/>
      <c r="H9" s="36"/>
      <c r="I9" s="36"/>
      <c r="J9" s="36"/>
    </row>
  </sheetData>
  <mergeCells count="3">
    <mergeCell ref="A3:J3"/>
    <mergeCell ref="A4:H4"/>
    <mergeCell ref="A9:J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D34" sqref="D34"/>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40" t="s">
        <v>525</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
        <v>1</v>
      </c>
      <c r="B4" s="46"/>
      <c r="C4" s="46"/>
      <c r="D4" s="47"/>
      <c r="F4" s="45"/>
      <c r="G4" s="44"/>
      <c r="H4" s="44"/>
      <c r="I4" s="69" t="s">
        <v>2</v>
      </c>
    </row>
    <row r="5" ht="28.5" customHeight="1" spans="1:9">
      <c r="A5" s="48" t="s">
        <v>189</v>
      </c>
      <c r="B5" s="49" t="s">
        <v>190</v>
      </c>
      <c r="C5" s="48" t="s">
        <v>526</v>
      </c>
      <c r="D5" s="50" t="s">
        <v>527</v>
      </c>
      <c r="E5" s="50" t="s">
        <v>528</v>
      </c>
      <c r="F5" s="50" t="s">
        <v>529</v>
      </c>
      <c r="G5" s="37" t="s">
        <v>530</v>
      </c>
      <c r="H5" s="37"/>
      <c r="I5" s="50"/>
    </row>
    <row r="6" ht="21" customHeight="1" spans="1:9">
      <c r="A6" s="51"/>
      <c r="B6" s="52"/>
      <c r="C6" s="53"/>
      <c r="D6" s="54"/>
      <c r="E6" s="55"/>
      <c r="F6" s="55"/>
      <c r="G6" s="37" t="s">
        <v>500</v>
      </c>
      <c r="H6" s="37" t="s">
        <v>531</v>
      </c>
      <c r="I6" s="37" t="s">
        <v>532</v>
      </c>
    </row>
    <row r="7" ht="17.25" customHeight="1" spans="1:9">
      <c r="A7" s="56" t="s">
        <v>82</v>
      </c>
      <c r="B7" s="57"/>
      <c r="C7" s="58" t="s">
        <v>83</v>
      </c>
      <c r="D7" s="56" t="s">
        <v>84</v>
      </c>
      <c r="E7" s="59" t="s">
        <v>85</v>
      </c>
      <c r="F7" s="56" t="s">
        <v>86</v>
      </c>
      <c r="G7" s="58" t="s">
        <v>87</v>
      </c>
      <c r="H7" s="60" t="s">
        <v>88</v>
      </c>
      <c r="I7" s="59" t="s">
        <v>89</v>
      </c>
    </row>
    <row r="8" ht="19.5" customHeight="1" spans="1:9">
      <c r="A8" s="30"/>
      <c r="B8" s="22"/>
      <c r="C8" s="22"/>
      <c r="D8" s="30"/>
      <c r="E8" s="22"/>
      <c r="F8" s="60"/>
      <c r="G8" s="61"/>
      <c r="H8" s="62"/>
      <c r="I8" s="62"/>
    </row>
    <row r="9" ht="19.5" customHeight="1" spans="1:9">
      <c r="A9" s="63" t="s">
        <v>56</v>
      </c>
      <c r="B9" s="64"/>
      <c r="C9" s="64"/>
      <c r="D9" s="65"/>
      <c r="E9" s="66"/>
      <c r="F9" s="66"/>
      <c r="G9" s="61"/>
      <c r="H9" s="62"/>
      <c r="I9" s="62"/>
    </row>
    <row r="10" s="39" customFormat="1" ht="48" customHeight="1" spans="1:9">
      <c r="A10" s="67" t="s">
        <v>533</v>
      </c>
      <c r="B10" s="68"/>
      <c r="C10" s="68"/>
      <c r="D10" s="68"/>
      <c r="E10" s="68"/>
      <c r="F10" s="68"/>
      <c r="G10" s="68"/>
      <c r="H10" s="68"/>
      <c r="I10" s="68"/>
    </row>
  </sheetData>
  <mergeCells count="12">
    <mergeCell ref="A2:I2"/>
    <mergeCell ref="A3:I3"/>
    <mergeCell ref="A4:C4"/>
    <mergeCell ref="G5:I5"/>
    <mergeCell ref="A9:F9"/>
    <mergeCell ref="A10:I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G34" sqref="G34"/>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534</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274</v>
      </c>
      <c r="B5" s="10" t="s">
        <v>192</v>
      </c>
      <c r="C5" s="10" t="s">
        <v>275</v>
      </c>
      <c r="D5" s="11" t="s">
        <v>193</v>
      </c>
      <c r="E5" s="11" t="s">
        <v>194</v>
      </c>
      <c r="F5" s="11" t="s">
        <v>276</v>
      </c>
      <c r="G5" s="11" t="s">
        <v>277</v>
      </c>
      <c r="H5" s="17" t="s">
        <v>56</v>
      </c>
      <c r="I5" s="12" t="s">
        <v>535</v>
      </c>
      <c r="J5" s="13"/>
      <c r="K5" s="14"/>
    </row>
    <row r="6" ht="21.75" customHeight="1" spans="1:11">
      <c r="A6" s="15"/>
      <c r="B6" s="15"/>
      <c r="C6" s="15"/>
      <c r="D6" s="16"/>
      <c r="E6" s="16"/>
      <c r="F6" s="16"/>
      <c r="G6" s="16"/>
      <c r="H6" s="29"/>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7">
        <v>10</v>
      </c>
      <c r="K8" s="37">
        <v>11</v>
      </c>
    </row>
    <row r="9" ht="18.75" customHeight="1" spans="1:11">
      <c r="A9" s="30"/>
      <c r="B9" s="22"/>
      <c r="C9" s="30"/>
      <c r="D9" s="30"/>
      <c r="E9" s="30"/>
      <c r="F9" s="30"/>
      <c r="G9" s="30"/>
      <c r="H9" s="31"/>
      <c r="I9" s="38"/>
      <c r="J9" s="38"/>
      <c r="K9" s="31"/>
    </row>
    <row r="10" ht="18.75" customHeight="1" spans="1:11">
      <c r="A10" s="22"/>
      <c r="B10" s="22"/>
      <c r="C10" s="22"/>
      <c r="D10" s="22"/>
      <c r="E10" s="22"/>
      <c r="F10" s="22"/>
      <c r="G10" s="22"/>
      <c r="H10" s="32"/>
      <c r="I10" s="32"/>
      <c r="J10" s="32"/>
      <c r="K10" s="31"/>
    </row>
    <row r="11" ht="18.75" customHeight="1" spans="1:11">
      <c r="A11" s="33" t="s">
        <v>179</v>
      </c>
      <c r="B11" s="34"/>
      <c r="C11" s="34"/>
      <c r="D11" s="34"/>
      <c r="E11" s="34"/>
      <c r="F11" s="34"/>
      <c r="G11" s="35"/>
      <c r="H11" s="32"/>
      <c r="I11" s="32"/>
      <c r="J11" s="32"/>
      <c r="K11" s="31"/>
    </row>
    <row r="12" ht="38" customHeight="1" spans="1:10">
      <c r="A12" s="36" t="s">
        <v>536</v>
      </c>
      <c r="B12" s="36"/>
      <c r="C12" s="36"/>
      <c r="D12" s="36"/>
      <c r="E12" s="36"/>
      <c r="F12" s="36"/>
      <c r="G12" s="36"/>
      <c r="H12" s="36"/>
      <c r="I12" s="36"/>
      <c r="J12" s="36"/>
    </row>
  </sheetData>
  <mergeCells count="16">
    <mergeCell ref="A3:K3"/>
    <mergeCell ref="A4:G4"/>
    <mergeCell ref="I5:K5"/>
    <mergeCell ref="A11:G11"/>
    <mergeCell ref="A12:J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pane ySplit="1" topLeftCell="A2" activePane="bottomLeft" state="frozen"/>
      <selection/>
      <selection pane="bottomLeft" activeCell="B21" sqref="B21"/>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537</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275</v>
      </c>
      <c r="B5" s="10" t="s">
        <v>274</v>
      </c>
      <c r="C5" s="10" t="s">
        <v>192</v>
      </c>
      <c r="D5" s="11" t="s">
        <v>538</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8.75" customHeight="1" spans="1:7">
      <c r="A9" s="22" t="s">
        <v>70</v>
      </c>
      <c r="B9" s="23" t="s">
        <v>539</v>
      </c>
      <c r="C9" s="23" t="s">
        <v>282</v>
      </c>
      <c r="D9" s="24" t="s">
        <v>540</v>
      </c>
      <c r="E9" s="25">
        <v>370800</v>
      </c>
      <c r="F9" s="25">
        <v>370800</v>
      </c>
      <c r="G9" s="25">
        <v>370800</v>
      </c>
    </row>
    <row r="10" ht="17.25" customHeight="1" spans="1:7">
      <c r="A10" s="22" t="s">
        <v>70</v>
      </c>
      <c r="B10" s="23" t="s">
        <v>539</v>
      </c>
      <c r="C10" s="23" t="s">
        <v>286</v>
      </c>
      <c r="D10" s="24" t="s">
        <v>540</v>
      </c>
      <c r="E10" s="25">
        <v>61200</v>
      </c>
      <c r="F10" s="25">
        <v>61200</v>
      </c>
      <c r="G10" s="25">
        <v>61200</v>
      </c>
    </row>
    <row r="11" ht="18.75" customHeight="1" spans="1:7">
      <c r="A11" s="22" t="s">
        <v>70</v>
      </c>
      <c r="B11" s="23" t="s">
        <v>541</v>
      </c>
      <c r="C11" s="23" t="s">
        <v>294</v>
      </c>
      <c r="D11" s="24" t="s">
        <v>540</v>
      </c>
      <c r="E11" s="25">
        <v>107089.92</v>
      </c>
      <c r="F11" s="25">
        <v>107089.92</v>
      </c>
      <c r="G11" s="25">
        <v>107089.92</v>
      </c>
    </row>
    <row r="12" ht="17.25" customHeight="1" spans="1:7">
      <c r="A12" s="22" t="s">
        <v>70</v>
      </c>
      <c r="B12" s="23" t="s">
        <v>541</v>
      </c>
      <c r="C12" s="23" t="s">
        <v>298</v>
      </c>
      <c r="D12" s="24" t="s">
        <v>540</v>
      </c>
      <c r="E12" s="25">
        <v>1728</v>
      </c>
      <c r="F12" s="25">
        <v>1728</v>
      </c>
      <c r="G12" s="25"/>
    </row>
    <row r="13" ht="18.75" customHeight="1" spans="1:7">
      <c r="A13" s="22" t="s">
        <v>70</v>
      </c>
      <c r="B13" s="23" t="s">
        <v>541</v>
      </c>
      <c r="C13" s="23" t="s">
        <v>302</v>
      </c>
      <c r="D13" s="24" t="s">
        <v>540</v>
      </c>
      <c r="E13" s="25">
        <v>845440</v>
      </c>
      <c r="F13" s="25">
        <v>845440</v>
      </c>
      <c r="G13" s="25">
        <v>845440</v>
      </c>
    </row>
    <row r="14" ht="17.25" customHeight="1" spans="1:7">
      <c r="A14" s="22" t="s">
        <v>70</v>
      </c>
      <c r="B14" s="23" t="s">
        <v>541</v>
      </c>
      <c r="C14" s="23" t="s">
        <v>304</v>
      </c>
      <c r="D14" s="24" t="s">
        <v>540</v>
      </c>
      <c r="E14" s="25">
        <v>23600</v>
      </c>
      <c r="F14" s="25">
        <v>23600</v>
      </c>
      <c r="G14" s="25"/>
    </row>
    <row r="15" ht="18.75" customHeight="1" spans="1:7">
      <c r="A15" s="22" t="s">
        <v>70</v>
      </c>
      <c r="B15" s="23" t="s">
        <v>541</v>
      </c>
      <c r="C15" s="23" t="s">
        <v>306</v>
      </c>
      <c r="D15" s="24" t="s">
        <v>540</v>
      </c>
      <c r="E15" s="25">
        <v>1536</v>
      </c>
      <c r="F15" s="25">
        <v>1536</v>
      </c>
      <c r="G15" s="25"/>
    </row>
    <row r="16" ht="18.75" customHeight="1" spans="1:7">
      <c r="A16" s="26" t="s">
        <v>56</v>
      </c>
      <c r="B16" s="27" t="s">
        <v>542</v>
      </c>
      <c r="C16" s="27"/>
      <c r="D16" s="28"/>
      <c r="E16" s="25">
        <v>1411393.92</v>
      </c>
      <c r="F16" s="25">
        <v>1411393.92</v>
      </c>
      <c r="G16" s="25">
        <v>1384529.92</v>
      </c>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李玲玲</cp:lastModifiedBy>
  <dcterms:created xsi:type="dcterms:W3CDTF">2025-02-06T07:09:00Z</dcterms:created>
  <dcterms:modified xsi:type="dcterms:W3CDTF">2025-04-21T07:33:31Z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A621510028394C63BBB0824130FE9ADA_13</vt:lpwstr>
  </property>
  <property fmtid="{D5CDD505-2E9C-101B-9397-08002B2CF9AE}" pid="3" name="KSOProductBuildVer">
    <vt:lpwstr>2052-12.1.0.16729</vt:lpwstr>
  </property>
</Properties>
</file>