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160" windowHeight="8820" tabRatio="894"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'部门项目支出绩效目标表05-2'!$A$2:$J$523</definedName>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<sst xmlns="http://schemas.openxmlformats.org/spreadsheetml/2006/main" count="6401" uniqueCount="1714">
  <si>
    <t>预算01-1表</t>
  </si>
  <si>
    <t>单位名称：昆明市西山区农业农村局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</si>
  <si>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</si>
  <si>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</si>
  <si>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</si>
  <si>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</si>
  <si>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</si>
  <si>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</si>
  <si>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</si>
  <si>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</si>
  <si>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</si>
  <si>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</si>
  <si>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</si>
  <si>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</si>
  <si>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</si>
  <si>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</si>
  <si>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</si>
  <si>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</si>
  <si>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</si>
  <si>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</si>
  <si>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</si>
  <si>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</si>
  <si>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</si>
  <si>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</si>
  <si>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</si>
  <si>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</si>
  <si>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</si>
  <si>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</si>
  <si>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</si>
  <si>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</si>
  <si>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</si>
  <si>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</si>
  <si>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</si>
  <si>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</si>
  <si>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</si>
  <si>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</si>
  <si>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</si>
  <si>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</si>
  <si>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</si>
  <si>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</si>
  <si>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</si>
  <si>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</si>
  <si>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</si>
  <si>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</si>
  <si>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</si>
  <si>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</si>
  <si>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</si>
  <si>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</si>
  <si>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</si>
  <si>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</si>
  <si>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</si>
  <si>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</si>
  <si>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</si>
  <si>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</si>
  <si>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</si>
  <si>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</si>
  <si>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</si>
  <si>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</si>
  <si>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</si>
  <si>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</si>
  <si>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</si>
  <si>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</si>
  <si>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</si>
  <si>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</si>
  <si>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</si>
  <si>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</si>
  <si>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</si>
  <si>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</si>
  <si>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</si>
  <si>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</si>
  <si>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125001</t>
  </si>
  <si>
    <t>昆明市西山区农业农村局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</si>
  <si>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</si>
  <si>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</si>
  <si>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</si>
  <si>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</si>
  <si>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</si>
  <si>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</si>
  <si>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</si>
  <si>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</si>
  <si>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</si>
  <si>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</si>
  <si>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</si>
  <si>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</si>
  <si>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</si>
  <si>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</si>
  <si>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</si>
  <si>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</si>
  <si>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</si>
  <si>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</si>
  <si>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</si>
  <si>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</si>
  <si>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</si>
  <si>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</si>
  <si>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</si>
  <si>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</si>
  <si>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</si>
  <si>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</si>
  <si>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</si>
  <si>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</si>
  <si>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</si>
  <si>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</si>
  <si>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</si>
  <si>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</si>
  <si>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</si>
  <si>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</si>
  <si>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</si>
  <si>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</si>
  <si>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</si>
  <si>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</si>
  <si>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</si>
  <si>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</si>
  <si>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</si>
  <si>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</si>
  <si>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</si>
  <si>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</si>
  <si>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</si>
  <si>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</si>
  <si>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</si>
  <si>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</si>
  <si>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</si>
  <si>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</si>
  <si>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213</t>
  </si>
  <si>
    <t>农林水支出</t>
  </si>
  <si>
    <t>21301</t>
  </si>
  <si>
    <t>农业农村</t>
  </si>
  <si>
    <t>2130101</t>
  </si>
  <si>
    <t>行政运行</t>
  </si>
  <si>
    <t>2130102</t>
  </si>
  <si>
    <t>一般行政管理事务</t>
  </si>
  <si>
    <t>2130106</t>
  </si>
  <si>
    <t>科技转化与推广服务</t>
  </si>
  <si>
    <t>2130108</t>
  </si>
  <si>
    <t>病虫害控制</t>
  </si>
  <si>
    <t>2130109</t>
  </si>
  <si>
    <t>农产品质量安全</t>
  </si>
  <si>
    <t>2130110</t>
  </si>
  <si>
    <t>执法监管</t>
  </si>
  <si>
    <t>2130111</t>
  </si>
  <si>
    <t>统计监测与信息服务</t>
  </si>
  <si>
    <t>2130119</t>
  </si>
  <si>
    <t>防灾救灾</t>
  </si>
  <si>
    <t>2130122</t>
  </si>
  <si>
    <t>农业生产发展</t>
  </si>
  <si>
    <t>2130124</t>
  </si>
  <si>
    <t>农村合作经济</t>
  </si>
  <si>
    <t>2130126</t>
  </si>
  <si>
    <t>农村社会事业</t>
  </si>
  <si>
    <t>2130148</t>
  </si>
  <si>
    <t>渔业发展</t>
  </si>
  <si>
    <t>2130153</t>
  </si>
  <si>
    <t>耕地建设与利用</t>
  </si>
  <si>
    <t>2130199</t>
  </si>
  <si>
    <t>其他农业农村支出</t>
  </si>
  <si>
    <t>21305</t>
  </si>
  <si>
    <t>巩固脱贫攻坚成果衔接乡村振兴</t>
  </si>
  <si>
    <t>2130599</t>
  </si>
  <si>
    <t>其他巩固脱贫攻坚成果衔接乡村振兴支出</t>
  </si>
  <si>
    <t>21307</t>
  </si>
  <si>
    <t>农村综合改革</t>
  </si>
  <si>
    <t>2130701</t>
  </si>
  <si>
    <t>对村级公益事业建设的补助</t>
  </si>
  <si>
    <t>21308</t>
  </si>
  <si>
    <t>普惠金融发展支出</t>
  </si>
  <si>
    <t>2130803</t>
  </si>
  <si>
    <t>农业保险保费补贴</t>
  </si>
  <si>
    <t>21399</t>
  </si>
  <si>
    <t>其他农林水支出</t>
  </si>
  <si>
    <t>2139999</t>
  </si>
  <si>
    <t>221</t>
  </si>
  <si>
    <t>住房保障支出</t>
  </si>
  <si>
    <t>22102</t>
  </si>
  <si>
    <t>住房改革支出</t>
  </si>
  <si>
    <t>2210201</t>
  </si>
  <si>
    <t>住房公积金</t>
  </si>
  <si>
    <t>合  计</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</si>
  <si>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</si>
  <si>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</si>
  <si>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</si>
  <si>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</si>
  <si>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</si>
  <si>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</si>
  <si>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</si>
  <si>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</si>
  <si>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</si>
  <si>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</si>
  <si>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</si>
  <si>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</si>
  <si>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</si>
  <si>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</si>
  <si>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</si>
  <si>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</si>
  <si>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</si>
  <si>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</si>
  <si>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</si>
  <si>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</si>
  <si>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</si>
  <si>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</si>
  <si>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</si>
  <si>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</si>
  <si>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</si>
  <si>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</si>
  <si>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</si>
  <si>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</si>
  <si>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</si>
  <si>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</si>
  <si>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</si>
  <si>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</si>
  <si>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</si>
  <si>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</si>
  <si>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</si>
  <si>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</si>
  <si>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</si>
  <si>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</si>
  <si>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</si>
  <si>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</si>
  <si>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</si>
  <si>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</si>
  <si>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</si>
  <si>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</si>
  <si>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</si>
  <si>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</si>
  <si>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</si>
  <si>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</si>
  <si>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</si>
  <si>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</si>
  <si>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</si>
  <si>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</si>
  <si>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</si>
  <si>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</si>
  <si>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</si>
  <si>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</si>
  <si>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</si>
  <si>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</si>
  <si>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</si>
  <si>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</si>
  <si>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</si>
  <si>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</si>
  <si>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</si>
  <si>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</si>
  <si>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r>
      <rPr>
        <sz val="9"/>
        <rFont val="宋体"/>
        <charset val="134"/>
      </rPr>
      <t>53011221000000000</t>
    </r>
    <r>
      <rPr>
        <sz val="9"/>
        <rFont val="宋体"/>
        <charset val="134"/>
      </rPr>
      <t>2191</t>
    </r>
  </si>
  <si>
    <t>其他生活补助</t>
  </si>
  <si>
    <t>30305</t>
  </si>
  <si>
    <t>生活补助</t>
  </si>
  <si>
    <t>530112231100001430936</t>
  </si>
  <si>
    <t>公务员基础绩效奖</t>
  </si>
  <si>
    <t>30103</t>
  </si>
  <si>
    <t>奖金</t>
  </si>
  <si>
    <t>行政政府综合目标奖</t>
  </si>
  <si>
    <t>530112210000000002187</t>
  </si>
  <si>
    <t>行政基本工资</t>
  </si>
  <si>
    <t>30101</t>
  </si>
  <si>
    <t>基本工资</t>
  </si>
  <si>
    <t>行政津贴补贴</t>
  </si>
  <si>
    <t>30102</t>
  </si>
  <si>
    <t>津贴补贴</t>
  </si>
  <si>
    <t>行政2017改革性补贴</t>
  </si>
  <si>
    <t>行政年终一次性奖金</t>
  </si>
  <si>
    <t>530112210000000002195</t>
  </si>
  <si>
    <t>行政工会经费</t>
  </si>
  <si>
    <t>30228</t>
  </si>
  <si>
    <t>工会经费</t>
  </si>
  <si>
    <t>事业工会经费</t>
  </si>
  <si>
    <t>530112210000000002189</t>
  </si>
  <si>
    <t>养老保险</t>
  </si>
  <si>
    <t>30108</t>
  </si>
  <si>
    <t>机关事业单位基本养老保险缴费</t>
  </si>
  <si>
    <t>基本医疗保险（行政）</t>
  </si>
  <si>
    <t>30110</t>
  </si>
  <si>
    <t>职工基本医疗保险缴费</t>
  </si>
  <si>
    <t>公务员医疗统筹</t>
  </si>
  <si>
    <t>30111</t>
  </si>
  <si>
    <t>公务员医疗补助缴费</t>
  </si>
  <si>
    <t>工伤保险</t>
  </si>
  <si>
    <t>30112</t>
  </si>
  <si>
    <t>其他社会保障缴费</t>
  </si>
  <si>
    <t>重特病医疗统筹</t>
  </si>
  <si>
    <t>失业保险</t>
  </si>
  <si>
    <t>基本医疗保险（事业）</t>
  </si>
  <si>
    <t>530112210000000004970</t>
  </si>
  <si>
    <t>公务交通补贴（事业）</t>
  </si>
  <si>
    <t>30239</t>
  </si>
  <si>
    <t>其他交通费用</t>
  </si>
  <si>
    <t>530112231100001227223</t>
  </si>
  <si>
    <t>退休人员生活补助</t>
  </si>
  <si>
    <t>530112210000000002196</t>
  </si>
  <si>
    <t>退休人员公用经费</t>
  </si>
  <si>
    <t>30201</t>
  </si>
  <si>
    <t>办公费</t>
  </si>
  <si>
    <t>530112210000000005375</t>
  </si>
  <si>
    <t>30217</t>
  </si>
  <si>
    <t>530112210000000002193</t>
  </si>
  <si>
    <t>公务交通补贴</t>
  </si>
  <si>
    <t>530112231100001430921</t>
  </si>
  <si>
    <t>遗属补助</t>
  </si>
  <si>
    <t>530112241100002204512</t>
  </si>
  <si>
    <t>农林水部门临聘人员工资</t>
  </si>
  <si>
    <t>30199</t>
  </si>
  <si>
    <t>其他工资福利支出</t>
  </si>
  <si>
    <t>农林水部门临聘人员保险</t>
  </si>
  <si>
    <t>530112210000000002188</t>
  </si>
  <si>
    <t>事业基本工资</t>
  </si>
  <si>
    <t>事业津贴补贴</t>
  </si>
  <si>
    <t>事业年终一次性奖金</t>
  </si>
  <si>
    <t>奖励性绩效工资</t>
  </si>
  <si>
    <t>30107</t>
  </si>
  <si>
    <t>绩效工资</t>
  </si>
  <si>
    <t>基础性绩效工资</t>
  </si>
  <si>
    <t>530112210000000002190</t>
  </si>
  <si>
    <t>30113</t>
  </si>
  <si>
    <t>530112210000000002192</t>
  </si>
  <si>
    <t>公务用车运行维护费（汽车）</t>
  </si>
  <si>
    <t>30231</t>
  </si>
  <si>
    <t>公务用车运行维护费</t>
  </si>
  <si>
    <t>530112231100001430920</t>
  </si>
  <si>
    <t>事业政府综合目标奖</t>
  </si>
  <si>
    <t>事业绩效奖励（2017提高部分）</t>
  </si>
  <si>
    <t>530112210000000002197</t>
  </si>
  <si>
    <t>行政单位饮用水费（行政部分）</t>
  </si>
  <si>
    <t>30205</t>
  </si>
  <si>
    <t>水费</t>
  </si>
  <si>
    <t>水费（自来水)</t>
  </si>
  <si>
    <t>电费</t>
  </si>
  <si>
    <t>30206</t>
  </si>
  <si>
    <t>行政单位邮电费（行政部分）</t>
  </si>
  <si>
    <t>30207</t>
  </si>
  <si>
    <t>邮电费</t>
  </si>
  <si>
    <t>物业管理费</t>
  </si>
  <si>
    <t>30209</t>
  </si>
  <si>
    <t>行政单位差旅费（行政部分）</t>
  </si>
  <si>
    <t>30211</t>
  </si>
  <si>
    <t>差旅费</t>
  </si>
  <si>
    <t>行政部门在职职工福利费（行政部分）</t>
  </si>
  <si>
    <t>30229</t>
  </si>
  <si>
    <t>福利费</t>
  </si>
  <si>
    <t>公共交通专项经费</t>
  </si>
  <si>
    <t>行政单位会议费</t>
  </si>
  <si>
    <t>30215</t>
  </si>
  <si>
    <t>会议费</t>
  </si>
  <si>
    <t>行政单位培训费（行政部分）</t>
  </si>
  <si>
    <t>30216</t>
  </si>
  <si>
    <t>培训费</t>
  </si>
  <si>
    <t>行政单位维修（护）费（行政部分）</t>
  </si>
  <si>
    <t>30213</t>
  </si>
  <si>
    <t>维修（护）费</t>
  </si>
  <si>
    <t>办公费（复印纸）</t>
  </si>
  <si>
    <t>印刷费</t>
  </si>
  <si>
    <t>30202</t>
  </si>
  <si>
    <t>行政单位饮用水费（事业部分）</t>
  </si>
  <si>
    <t>行政单位邮电费（事业部分）</t>
  </si>
  <si>
    <t>行政单位差旅费（事业部分）</t>
  </si>
  <si>
    <t>行政单位维修（护）费（事业部分）</t>
  </si>
  <si>
    <t>行政单位培训费（事业部分）</t>
  </si>
  <si>
    <t>行政部门在职职工福利费（事业部分）</t>
  </si>
  <si>
    <t>530112231100001430937</t>
  </si>
  <si>
    <t>离退休人员福利费</t>
  </si>
  <si>
    <t>预算05-1表</t>
  </si>
  <si>
    <t>项目分类</t>
  </si>
  <si>
    <t>项目单位</t>
  </si>
  <si>
    <t>经济科目编码</t>
  </si>
  <si>
    <t>经济科目名称</t>
  </si>
  <si>
    <t>本年拨款</t>
  </si>
  <si>
    <t>其中：本次下达</t>
  </si>
  <si>
    <t>事业发展类</t>
  </si>
  <si>
    <t>530112200000000000153</t>
  </si>
  <si>
    <t>渔业渔政执法监管专项资金</t>
  </si>
  <si>
    <t>30227</t>
  </si>
  <si>
    <t>委托业务费</t>
  </si>
  <si>
    <t>30226</t>
  </si>
  <si>
    <t>劳务费</t>
  </si>
  <si>
    <t>530112200000000000358</t>
  </si>
  <si>
    <t>农村能源环境建设专项资金</t>
  </si>
  <si>
    <t>30218</t>
  </si>
  <si>
    <t>专用材料费</t>
  </si>
  <si>
    <t>530112210000000003808</t>
  </si>
  <si>
    <t>受污染农用地安全利用专项资金</t>
  </si>
  <si>
    <t>530112210000000003907</t>
  </si>
  <si>
    <t>西山区农田退水水质监测站运行维护项目经费</t>
  </si>
  <si>
    <t>530112210000000004145</t>
  </si>
  <si>
    <t>农业生产防灾减灾项目经费</t>
  </si>
  <si>
    <t>530112210000000004150</t>
  </si>
  <si>
    <t>动物卫生监督管理事务补助资金</t>
  </si>
  <si>
    <t>530112210000000004916</t>
  </si>
  <si>
    <t>度假区职能划转农村经济管理项目专项资金</t>
  </si>
  <si>
    <t>530112210000000004922</t>
  </si>
  <si>
    <t>度假区职能划转动植物防疫检疫经费</t>
  </si>
  <si>
    <t>530112221100000214664</t>
  </si>
  <si>
    <t>西山区全面深化村集体经济强村工程资金奖补专项资金</t>
  </si>
  <si>
    <t>530112221100000217625</t>
  </si>
  <si>
    <t>西山区乡村振兴实用技术培训项目补助资金</t>
  </si>
  <si>
    <t>530112221100000219831</t>
  </si>
  <si>
    <t>西山区特色作物绿色高效生产技术示范补助资金</t>
  </si>
  <si>
    <t>530112221100000220045</t>
  </si>
  <si>
    <t>动物疫病防控专项资金</t>
  </si>
  <si>
    <t>30310</t>
  </si>
  <si>
    <t>个人农业生产补贴</t>
  </si>
  <si>
    <t>530112221100000222389</t>
  </si>
  <si>
    <t>西山区乡村振兴美丽宜居乡村建设项目补助资金</t>
  </si>
  <si>
    <t>31005</t>
  </si>
  <si>
    <t>基础设施建设</t>
  </si>
  <si>
    <t>530112221100000242208</t>
  </si>
  <si>
    <t>西山区农业展会项目专项资金</t>
  </si>
  <si>
    <t>530112221100000244394</t>
  </si>
  <si>
    <t>西山区耕地质量监测点建设项目补助资金</t>
  </si>
  <si>
    <t>专项业务类</t>
  </si>
  <si>
    <t>530112221100000258656</t>
  </si>
  <si>
    <t>法律顾问专项经费</t>
  </si>
  <si>
    <t>530112221100000639836</t>
  </si>
  <si>
    <t>西山区巩固脱贫攻坚衔接推进乡村振兴补助资金</t>
  </si>
  <si>
    <t>530112231100001225639</t>
  </si>
  <si>
    <t>驻村工作队员工作保障及防止返贫动态监测专项经费</t>
  </si>
  <si>
    <t>530112231100001225942</t>
  </si>
  <si>
    <t>西山区产地检疫工作补助资金</t>
  </si>
  <si>
    <t>530112231100001226844</t>
  </si>
  <si>
    <t>乡村振兴人才培育项目资金</t>
  </si>
  <si>
    <t>530112231100001227440</t>
  </si>
  <si>
    <t>农产品质量安全监管检测专项资金</t>
  </si>
  <si>
    <t>530112231100001229231</t>
  </si>
  <si>
    <t>西山区绿美乡村建设项目资金</t>
  </si>
  <si>
    <t>530112231100001229342</t>
  </si>
  <si>
    <t>西山区滇池沿岸美丽乡村（观音山居民小组和百草村居民小组）建设项目（一期工程）建设项目资金</t>
  </si>
  <si>
    <t>530112231100001333368</t>
  </si>
  <si>
    <t>西山区乡村振兴村内道路硬化工程建设项目资金</t>
  </si>
  <si>
    <t>530112231100001505096</t>
  </si>
  <si>
    <t>西山区农业现代化示范区创建前期工作经费</t>
  </si>
  <si>
    <t>530112231100002039845</t>
  </si>
  <si>
    <t>西山区第三次全国土壤普查经费</t>
  </si>
  <si>
    <t>530112231100002344209</t>
  </si>
  <si>
    <t>西山区帮带共建磨憨镇磨龙村现代化边境幸福村（青松小组精品示范村）红十字会筹集资金</t>
  </si>
  <si>
    <t>530112231100002485193</t>
  </si>
  <si>
    <t>单位自有资金账户银行利息专项资金</t>
  </si>
  <si>
    <t>530112241100002241625</t>
  </si>
  <si>
    <t>档案归集及数字化专项资金</t>
  </si>
  <si>
    <t>530112241100002241635</t>
  </si>
  <si>
    <t>西山区农作物重大病虫害防控专项资金</t>
  </si>
  <si>
    <t>530112241100002247093</t>
  </si>
  <si>
    <t>西山区粮食安全生产（粮油作物种植）项目资金</t>
  </si>
  <si>
    <t>530112241100002254285</t>
  </si>
  <si>
    <t>西山区农业农村综合行政执法工作专项经费</t>
  </si>
  <si>
    <t>31002</t>
  </si>
  <si>
    <t>办公设备购置</t>
  </si>
  <si>
    <t>530112241100002256162</t>
  </si>
  <si>
    <t>环保督察涉及农业面源污染应急处置资金</t>
  </si>
  <si>
    <t>530112251100003692902</t>
  </si>
  <si>
    <t>西山区高原特色都市现代农业产业链招商及产业扶持发展项目资金</t>
  </si>
  <si>
    <t>31204</t>
  </si>
  <si>
    <t>费用补贴</t>
  </si>
  <si>
    <t>530112251100003702383</t>
  </si>
  <si>
    <t>滇池沿岸区人大建议建设项目缺口资金办理项目资金</t>
  </si>
  <si>
    <t>530112251100003704186</t>
  </si>
  <si>
    <t>西山区农机监理专项资金</t>
  </si>
  <si>
    <t>530112251100003709267</t>
  </si>
  <si>
    <t>西山区农村公厕提升改造建设项目资金</t>
  </si>
  <si>
    <t>530112251100003714882</t>
  </si>
  <si>
    <t>西山区美丽庭院建设项目奖补资金</t>
  </si>
  <si>
    <t>530112251100003718908</t>
  </si>
  <si>
    <t>西山区农村集体“三资”监管项目专项资金</t>
  </si>
  <si>
    <t>530112251100003719144</t>
  </si>
  <si>
    <t>西山区养殖环节病死畜禽无害化处理项目资金</t>
  </si>
  <si>
    <t>530112251100003751804</t>
  </si>
  <si>
    <t>西山区农业保险专项资金</t>
  </si>
  <si>
    <t>530112251100003822754</t>
  </si>
  <si>
    <t>西山区农业农村生产发展资金</t>
  </si>
  <si>
    <t>530112251100003867648</t>
  </si>
  <si>
    <t>西山区滇池沿岸重点村建设项目前期经费</t>
  </si>
  <si>
    <t>530112251100003870327</t>
  </si>
  <si>
    <t>西山区人大代表建议和政协提案办理工作专项资金</t>
  </si>
  <si>
    <t>预算05-2表</t>
  </si>
  <si>
    <t>项目年度绩效目标</t>
  </si>
  <si>
    <t>一级指标</t>
  </si>
  <si>
    <t>二级指标</t>
  </si>
  <si>
    <t>三级指标</t>
  </si>
  <si>
    <t>指标性质</t>
  </si>
  <si>
    <t>指标值</t>
  </si>
  <si>
    <t>度量单位</t>
  </si>
  <si>
    <t>指标属性</t>
  </si>
  <si>
    <t>指标内容</t>
  </si>
  <si>
    <t>2025年计划组织辖区内优秀企业举办参加农民丰收节等展会活动，需安排农业展会专项资金24万元，主要用展会布展、宣传片制作等方面支出。宣传推荐西山区名特优农产品，推动农产品销售，促进招商引资。</t>
  </si>
  <si>
    <t>产出指标</t>
  </si>
  <si>
    <t>数量指标</t>
  </si>
  <si>
    <t>举办农业相关展会</t>
  </si>
  <si>
    <t>&gt;=</t>
  </si>
  <si>
    <t>1.00</t>
  </si>
  <si>
    <t>个</t>
  </si>
  <si>
    <t>定量指标</t>
  </si>
  <si>
    <t>2025年举办农业相关展会1次以上</t>
  </si>
  <si>
    <t>质量指标</t>
  </si>
  <si>
    <t>资金拨付率</t>
  </si>
  <si>
    <t>=</t>
  </si>
  <si>
    <t>100</t>
  </si>
  <si>
    <t>%</t>
  </si>
  <si>
    <t>展会举办资金拨付率100%</t>
  </si>
  <si>
    <t>展会圆满完成情况</t>
  </si>
  <si>
    <t>展会圆满完成情况100%</t>
  </si>
  <si>
    <t>时效指标</t>
  </si>
  <si>
    <t>举办农民丰收节</t>
  </si>
  <si>
    <t>2025年9-10月</t>
  </si>
  <si>
    <t>年</t>
  </si>
  <si>
    <t>2025年9-10月完成西山区中国农民丰收节举办工作</t>
  </si>
  <si>
    <t>成本指标</t>
  </si>
  <si>
    <t>经济成本指标</t>
  </si>
  <si>
    <t>&lt;=</t>
  </si>
  <si>
    <t>240000</t>
  </si>
  <si>
    <t>元</t>
  </si>
  <si>
    <t>举办展会费用24万元，包含展位搭建、宣传片制作、舞台设计等</t>
  </si>
  <si>
    <t>效益指标</t>
  </si>
  <si>
    <t>经济效益</t>
  </si>
  <si>
    <t>利用消费档期，拓展农产品市场</t>
  </si>
  <si>
    <t>效果显著</t>
  </si>
  <si>
    <t>项</t>
  </si>
  <si>
    <t>定性指标</t>
  </si>
  <si>
    <t>社会效益</t>
  </si>
  <si>
    <t>巩固脱贫攻坚成果，全面推进乡村振兴</t>
  </si>
  <si>
    <t>可持续影响</t>
  </si>
  <si>
    <t>促进农产品销售市场的可持续发展</t>
  </si>
  <si>
    <t>满意度指标</t>
  </si>
  <si>
    <t>服务对象满意度</t>
  </si>
  <si>
    <t>参展单位满意度</t>
  </si>
  <si>
    <t>95</t>
  </si>
  <si>
    <t>我区滇池沿岸观音山村、百草村美丽乡村示范村现已完成建设任务，为有序推进项目建设各项收尾工作，2025年计划安排区级财政预算资金16.8万元用于支付项目费用。</t>
  </si>
  <si>
    <t>西山区滇池沿岸观音山村、百草村居民小组美丽乡村示范村建设</t>
  </si>
  <si>
    <t>根据《西山区人民政府办公室关于西山区滇池沿岸观音山村、百草村居民小组美丽乡村示范村建设项目的实施方案》（西政办笺[2022]36号）精神，观音山村、百草村现已完成建设任务，为有序推进项目建设各项收尾工作，需要区级配套179.8243万元财政资金给予保障尾款支付。</t>
  </si>
  <si>
    <t>所有项目按照施工合同中规定的质量控制要求组织实施，建设项目通过各级的考核验收。</t>
  </si>
  <si>
    <t>项目合格率达100%。</t>
  </si>
  <si>
    <t>尾款资金拨付阶段</t>
  </si>
  <si>
    <t>2025年3月底前</t>
  </si>
  <si>
    <t>月</t>
  </si>
  <si>
    <t>2025年3月底前完成拨付工作</t>
  </si>
  <si>
    <t>168000</t>
  </si>
  <si>
    <t>根据《昆明市西山区人民政府办公室关于西山区滇池沿岸观音山村、百草村居民小组美丽乡村示范村建设项目的实施方案》（西政办笺〔2022〕36号）文件精神，现已完成建设任务，为有序推进项目建设各项收尾工作，需要16.8万元财政资金给予保障尾款支付。</t>
  </si>
  <si>
    <t>全面推进西山区滇池沿岸观音山村、百草村居民小组美丽乡村示范村建设工作</t>
  </si>
  <si>
    <t>通过各建设项目的实施，改善农村人居环境，提升农村生活品质</t>
  </si>
  <si>
    <t>可使用年限</t>
  </si>
  <si>
    <t>10年</t>
  </si>
  <si>
    <t>可使用年限超过10年</t>
  </si>
  <si>
    <t>项目实施小组村民满意度</t>
  </si>
  <si>
    <t>95%</t>
  </si>
  <si>
    <t>项目实施小组村民满意度超过95%</t>
  </si>
  <si>
    <t>社会公众满意度</t>
  </si>
  <si>
    <t>社会公众满意度超过95%</t>
  </si>
  <si>
    <t>实施单位满意度</t>
  </si>
  <si>
    <t>实施单位满意度超过95%</t>
  </si>
  <si>
    <t>为补齐我区农村人居环境基础设施短板，全面完成省、市下达我区农村人居环境整治提升村内道路硬化工程工作任务，有序推进我区村间道路硬化工作，实现村内道路硬化覆盖率达100%，我局计划在西山区碧鸡、海口、团结街道办事处开展村间道路硬化建设项目。项目共计实施村间道路硬化38条，道路总长度约12405米，硬化面积约43418平方米。2025年预算安排项目资金202.52万元，其中工程费用185.9万元，工程建设其它费用16.62万元。</t>
  </si>
  <si>
    <t>西山区乡村振兴村内道路硬化工程建设项目</t>
  </si>
  <si>
    <t>2023年计划在西山区团结、海口街道办事处实施村内道路硬化31条，硬化道路总长度约9949米，硬化面积约38340平方米</t>
  </si>
  <si>
    <t>所有项目按照施工合同中规定的质量控制要求组织实施，建设项目通过各级考核验收。</t>
  </si>
  <si>
    <t>项目合格率达到100%</t>
  </si>
  <si>
    <t>项目验收阶段</t>
  </si>
  <si>
    <t>2024年11月—12月</t>
  </si>
  <si>
    <t>2024年11月—12月前完成项目验收工作</t>
  </si>
  <si>
    <t>项目结算审计及尾款拨付阶段</t>
  </si>
  <si>
    <t>2025年1月31日前</t>
  </si>
  <si>
    <t>2025年1月31日前完成项目结算审计及尾款拨付工作</t>
  </si>
  <si>
    <t>2025200</t>
  </si>
  <si>
    <t>2025年预算安排项目资金202.52万元，其中工程费用185.9万元，工程建设其它费用16.62万元。</t>
  </si>
  <si>
    <t>完善配套农村公共基础设施建设，提升农村生活品质。</t>
  </si>
  <si>
    <t>善配套农村公共基础设施建设，提升农村生活品质。</t>
  </si>
  <si>
    <t>项目可使用年限</t>
  </si>
  <si>
    <t>项目可使用年限大于等于10年</t>
  </si>
  <si>
    <t>自然村群众满意度自然村群众满意度</t>
  </si>
  <si>
    <t>自然村群众满意度达到95%</t>
  </si>
  <si>
    <t>社会公众满意度达到95%</t>
  </si>
  <si>
    <t>实施单位满意度达到95%</t>
  </si>
  <si>
    <t>参照2024年方案认真组织实施，结合实际，制定2025年实施方案，全年完成生猪定点屠宰检疫40万头，生猪定点屠宰检疫率100%，检出的不合格动物及动物产品无害化处理率100%，活畜检疫（产地检疫）3万头，产地检疫行政村开展面100%，产地报检检疫率100%，“瘦肉精”检测800份。确保不发生重大肉食品质量安全事故。</t>
  </si>
  <si>
    <t>“瘦肉精"抽样检测</t>
  </si>
  <si>
    <t>800</t>
  </si>
  <si>
    <t>份</t>
  </si>
  <si>
    <t>完成“瘦肉精”检测800份</t>
  </si>
  <si>
    <t>生猪定点屠宰检疫</t>
  </si>
  <si>
    <t>400000</t>
  </si>
  <si>
    <t>头/只</t>
  </si>
  <si>
    <t>完成生猪定点屠宰检疫40万头</t>
  </si>
  <si>
    <t>产地检疫行政村开展面</t>
  </si>
  <si>
    <t>产地检疫行政村开展面100%</t>
  </si>
  <si>
    <t>产地报检检疫率</t>
  </si>
  <si>
    <t>产地报检检疫率100%</t>
  </si>
  <si>
    <t>一季度</t>
  </si>
  <si>
    <t>完成瘦肉精检测200份、生猪定点屠宰检疫10万头、产地检疫7500头</t>
  </si>
  <si>
    <t>一季度完成瘦肉精检测200份、生猪定点屠宰检疫10万头、产地检疫0.75万头。</t>
  </si>
  <si>
    <t>二季度</t>
  </si>
  <si>
    <t>二季度完成瘦肉精检测200份、生猪定点屠宰检疫10万头、产地检疫0.75万头。</t>
  </si>
  <si>
    <t>三季度</t>
  </si>
  <si>
    <t>三季度完成瘦肉精检测200份、生猪定点屠宰检疫10万头、产地检疫0.75万头。。</t>
  </si>
  <si>
    <t>四季度</t>
  </si>
  <si>
    <t>四季度完成瘦肉精检测200份、生猪定点屠宰检疫10万头、产地检疫0.75万头。</t>
  </si>
  <si>
    <t>150000</t>
  </si>
  <si>
    <t>经济成本指标15万元</t>
  </si>
  <si>
    <t>保障人民群众的身体健康，维护社会稳定，提高公共卫生安全水平。</t>
  </si>
  <si>
    <t>确保辖区内不出现肉食品安全事故</t>
  </si>
  <si>
    <t>辖区内群众满意</t>
  </si>
  <si>
    <t>辖区内人民群众满意度95%</t>
  </si>
  <si>
    <t>完成西山区滇池沿岸10个重点村村庄土地面积、人口布局、地理位置、村庄建筑、自然资源等基础数据收集，制作10个村庄的高精度数据库，为项目建设前期工作提供数据支持，助力村庄招商引资、项目可行性决策、乡村振兴项目建设、乡村旅游服务等。计划投资60万元。</t>
  </si>
  <si>
    <t>完成西山区滇池沿岸10个重点村高精度数据库。</t>
  </si>
  <si>
    <t>完成西山区滇池沿岸10个重点村村庄土地面积、人口、地理位置、自然资源等基础数据收集，为项目建设前期工作提供数据支持，助力村庄招商引资、项目可行性决策、乡村振兴项目建设、乡村旅游服务等。</t>
  </si>
  <si>
    <t>完成数据模型搭建，通过验收。</t>
  </si>
  <si>
    <t>完成数据模型搭建，达到可使用状态并完成交付。</t>
  </si>
  <si>
    <t>项目调研阶段</t>
  </si>
  <si>
    <t>2024年10月-12月</t>
  </si>
  <si>
    <t>在2024年10-12月份完成对西山区滇池沿岸10个重点村开展深入调研，收集基础数据。</t>
  </si>
  <si>
    <t>项目实施阶段</t>
  </si>
  <si>
    <t>2025年1月-3月</t>
  </si>
  <si>
    <t>在2025年1-3月份利用基础数据制作数据库。</t>
  </si>
  <si>
    <t>项目验收交付阶段</t>
  </si>
  <si>
    <t>2025年4-6月份</t>
  </si>
  <si>
    <t>在2025年4-6月份完成项目建设，通过验收，交付使用。</t>
  </si>
  <si>
    <t>2025年10-12月份</t>
  </si>
  <si>
    <t>在2025年10-12月份完成项目结算审计及尾款拨付</t>
  </si>
  <si>
    <t>600000</t>
  </si>
  <si>
    <t>收集西山区滇池沿岸10个重点村村庄土地面积、人口布局、地理位置、村庄建筑、自然资源等基础数据，制作10个重点村的高精度数据库。经市场询价及国家相关收费标准，计划投资60万元，其中每个村6万元。</t>
  </si>
  <si>
    <t>为项目建设前期工作提供数据支持，助力村庄招商引资、项目可行性决策、乡村振兴项目建设、乡村旅游服务等。</t>
  </si>
  <si>
    <t>效果良好</t>
  </si>
  <si>
    <t>项目建成后，可使用年限达到10年以上。</t>
  </si>
  <si>
    <t>实施单位满意度超过95%。</t>
  </si>
  <si>
    <t>根据上级各部门相关工作要求，为做好西山区农机监督管理工作，完成好各级下达的农机监管工作任务，有效提高西山区农机监管工作的工作力度和成绩，进一步提升西山区农机安全工作的水平和效率，需预算安排该项目经费15万元，其中2025年项目资金13.144万元，2024年项目尾款1.856万元。</t>
  </si>
  <si>
    <t>开展农机安全培训</t>
  </si>
  <si>
    <t>期</t>
  </si>
  <si>
    <t>开展农机安全培训不少于1期</t>
  </si>
  <si>
    <t>微耕机安装安全装置数</t>
  </si>
  <si>
    <t>1200</t>
  </si>
  <si>
    <t>台</t>
  </si>
  <si>
    <t>2025年计划完成微耕机安装安全装置1200台</t>
  </si>
  <si>
    <t>培训完成率</t>
  </si>
  <si>
    <t>培训完成率达100%</t>
  </si>
  <si>
    <t>宣传动员阶段</t>
  </si>
  <si>
    <t>2025年1-3月</t>
  </si>
  <si>
    <t>2025年1-3月开展成宣传动员工作</t>
  </si>
  <si>
    <t>开展农机安全监管相关工作</t>
  </si>
  <si>
    <t>2025年4-11月</t>
  </si>
  <si>
    <t>2025年4-11月开展农机安全监管相关工作</t>
  </si>
  <si>
    <t>总结考核阶段</t>
  </si>
  <si>
    <t>2025年12月30日</t>
  </si>
  <si>
    <t>日</t>
  </si>
  <si>
    <t>2025年12月30日以前完成总结考核</t>
  </si>
  <si>
    <t>2025年预算安排项目资金15万元，其中2024年项目尾款1.856万元，2025年项目资金13.144万元。</t>
  </si>
  <si>
    <t>促进农业和农村社会发展</t>
  </si>
  <si>
    <t>做好农机监管工作，排除农业和农村发展中存在问题，促进农业和农村社会发展。</t>
  </si>
  <si>
    <t>维护农村社会稳定</t>
  </si>
  <si>
    <t>做好农机监管工作，有利于维护农村社会稳定</t>
  </si>
  <si>
    <t>群众满意度</t>
  </si>
  <si>
    <t>90</t>
  </si>
  <si>
    <t>群众满意度90%</t>
  </si>
  <si>
    <t>2025年计划安排区级预算资金15万元开展西山区“千万工程”美丽庭院建设工作，计划制作美丽庭院门牌及宣传材料，形成以点带面的示范效应。</t>
  </si>
  <si>
    <t>在35个涉农社区制作门牌及宣传材料</t>
  </si>
  <si>
    <t>经村委会组织美丽庭院评定小组现场核查评分90分以上的，由村委会直接审批命名为美丽庭院并颁发美丽庭院门牌。</t>
  </si>
  <si>
    <t>通过村委会审批命名</t>
  </si>
  <si>
    <t>获得“美丽庭院”称号</t>
  </si>
  <si>
    <t>户</t>
  </si>
  <si>
    <t>经村委会组织美丽庭院评定小组现场核查评分90分以上的，由村委会直接审批命名为美丽庭院。</t>
  </si>
  <si>
    <t>2025年1月-12月</t>
  </si>
  <si>
    <t>1月-12月</t>
  </si>
  <si>
    <t>2025年1月-12月，完成西山区美丽庭院建设奖补工作。</t>
  </si>
  <si>
    <t>对以建成命名的各类美丽庭院，经村委会组织美丽庭院评定小组现场核查评分90分以上的，由村委会直接审批命名为美丽庭院，对已获评的农户通过以物代奖的方式给予奖补并颁发门牌。2025年计划安排区级财政预算资金15万元用于开展该项工作。</t>
  </si>
  <si>
    <t>以推进乡村振兴“百千万”工程建设为抓 手，大力开展乡镇、村庄绿化美化三年行动</t>
  </si>
  <si>
    <t>推动生态产业发展， 加快建设一批生态宜居宜业宜游美丽乡村，为云南建设全国生态 文明建设排头兵</t>
  </si>
  <si>
    <t>深入贯彻落实习近平总书记关于实施乡村振兴战略和改善
农村人居环境的重要指示批示及考察云南重要讲话精神，以乡村振兴为目标，以城乡统筹发展为方向，以农民为主体，以治提升农村人居环境为标准，以推进乡村振兴“百千万”工程建设为抓手，大力开展乡镇、村庄绿化美化三年行动。</t>
  </si>
  <si>
    <t>开展美丽庭院建设项目</t>
  </si>
  <si>
    <t>人居环境整治提升、村容村貌提升</t>
  </si>
  <si>
    <t>提升农村人居环境，改善当地村民生活质量。</t>
  </si>
  <si>
    <t>项目实施区域农民满意度</t>
  </si>
  <si>
    <t>90%</t>
  </si>
  <si>
    <t>项目实施区域农民满意度大于等于90%</t>
  </si>
  <si>
    <t>按照省、市关于开展防止返贫监测帮扶集中排查要求，常态化开展防止返贫监测和帮扶工作，坚决守住防止规模性返贫的底线。同时，根据省市关于向重点乡村持续选派驻村第一书记和工作队实施办法及做好2023年驻村第一书记和工作队集中轮换工作的安排部署要求，落实好下派驻村队员工作经费，为工作队员驻村帮扶创造良好条件。为派驻东川区和寻甸县13名驻村队员提供经费保障。2025年为派驻东川区和寻甸县13名驻村工作队员按每人每年2万元标准安排工作经费，共26万元。通过项目实施协助帮扶村两委建强党组织、巩固脱贫成果，推进强村富民，提升乡村治理水平，助力东川区、寻甸县巩固脱贫攻坚成果衔接推进乡村振兴。</t>
  </si>
  <si>
    <t>继续向东川区、寻甸县选派驻村工作队员，为下派驻村工作队员安排工作经费</t>
  </si>
  <si>
    <t>批</t>
  </si>
  <si>
    <t>根据《关于向重点乡村持续选派驻村第一书记和工作队的实施办法》（昆组通〔2021〕51号）、西山区委组织部《关于开展驻村工作队集中轮换工作的通知》等文件要求，新一轮选派13名驻村工作队员派驻东川区和寻甸县开展驻村帮扶，协助帮扶村两委建强村（社区）党组织，巩固脱贫成果，推进强村富民，提升乡村治理水平，助力东川区、寻甸县巩固脱贫攻坚成果衔接推进乡村振兴，并落实好下派驻村队员工作经费。</t>
  </si>
  <si>
    <t>资金拨付率100%</t>
  </si>
  <si>
    <t>工作总结</t>
  </si>
  <si>
    <t>2025年12月前</t>
  </si>
  <si>
    <t>2025年12月前对全区防止返贫监测帮扶集中排查工作和驻村帮扶工作进行总结。</t>
  </si>
  <si>
    <t>驻村队员工作到岗率</t>
  </si>
  <si>
    <t>严格按照驻村工作队员实施办法开展驻村帮扶工作，履行好职能职责，确保到岗率100%，防止出现驻村干部“挂联式”“走读式”驻村。</t>
  </si>
  <si>
    <t>工作任务完成率</t>
  </si>
  <si>
    <t>按照省、市关于开展防止返贫监测帮扶集中排查工作要求，组织全区相关街道和西山景区管理局完成所有农户全面排查，核实核准家庭人口基础信息、收入情况，落实帮扶措施，切实防止返贫致贫，坚决守住防止规模性返贫的底线。
严格按照驻村工作实施办法及驻村工作职责任务开展驻村帮扶工作，协助帮扶村两委建强村（社区）党组织，巩固脱贫成果，推进强村富民，提升乡村治理水平，助力东川、寻甸巩固拓展脱贫攻坚成果衔接推进乡村振兴</t>
  </si>
  <si>
    <t>开展驻村工作</t>
  </si>
  <si>
    <t>2025年1月—12月</t>
  </si>
  <si>
    <t>派驻东川区和寻甸县的13名驻村工作队员，协助帮扶村两委建强村（社区）党组织，巩固脱贫成果，推进强村富民，提升乡村治理水平，助力东川区、寻甸县巩固拓展脱贫攻坚成果衔接推进乡村振兴。</t>
  </si>
  <si>
    <t>2025年12月前对全区防止返贫监测帮扶集中排查和驻村帮扶工作进行总结。</t>
  </si>
  <si>
    <t>260000</t>
  </si>
  <si>
    <t>为派驻东川区和寻甸县13名驻村工作队员按每人每年2万元标准安排工作经费，共26万元，总计26万元。</t>
  </si>
  <si>
    <t>推动巩固拓展脱贫攻坚成果同乡村振兴有效衔接，守住不发生规模性返贫底线</t>
  </si>
  <si>
    <t>效果明显</t>
  </si>
  <si>
    <t>贯彻落实习近平总书记关于健全防止返贫动态监测和帮扶机制重要指示精神，推动巩固拓展脱贫攻坚成果同乡村振兴有效衔接，坚决守住不发生规模性返贫底线</t>
  </si>
  <si>
    <t>通过项目实施协助帮扶村两委建强党组织、巩固脱贫成果，推进强村富民，提升乡村治理水平，助力东川区、寻甸县巩固脱贫攻坚成果衔接推进乡村振兴。</t>
  </si>
  <si>
    <t>对口帮扶对象地区群众满意率</t>
  </si>
  <si>
    <t>对口帮扶对象地区群众满意率100%</t>
  </si>
  <si>
    <t>全区相关街道和西山景区管理局农户满意率</t>
  </si>
  <si>
    <t>&gt;</t>
  </si>
  <si>
    <t>碧鸡、海口、团结街道和西山景区管理局农户满意率90%以上</t>
  </si>
  <si>
    <t>根据区“两办”《关于印发西山区区级有关部门和单位生态环境保护责任清单的通知》要求，2024年开展涉农环保督察问题排查整治工作，2024年预算经费60万元。因2024年财政资金紧张，支付进度缓慢，故该项目2024年预算经费未拨付，根据2024年项目工程量完成情况，该项目经费需46万元。2025年需预算安排46万元（2024年项目尾款）。</t>
  </si>
  <si>
    <t>落实好中央、省、市等各级环保督察问题整改落实工作，问题整改应急处置完成率</t>
  </si>
  <si>
    <t>落实好中央、省、市等各级环保督察问题整改落实工作，问题整改应急处置完成率100%</t>
  </si>
  <si>
    <t>全面完成各级环保督察问题整改和验收销号</t>
  </si>
  <si>
    <t>建立环保督察问题整改落实机制，做好迎检准备各项工作</t>
  </si>
  <si>
    <t>1-3</t>
  </si>
  <si>
    <t>编制《2024年西山区农业农村局环境保护督察问题整改落实机制》，做好迎检准备</t>
  </si>
  <si>
    <t>迎接各级环保督察，做好问题整改落实工作</t>
  </si>
  <si>
    <t>4-6</t>
  </si>
  <si>
    <t>做好问题整改，验收销号各项工作</t>
  </si>
  <si>
    <t>7-9</t>
  </si>
  <si>
    <t>整理相关资料，建立项目台账</t>
  </si>
  <si>
    <t>10-12</t>
  </si>
  <si>
    <t>完成2024年各级环保督察问题整改落实台账整理工作。</t>
  </si>
  <si>
    <t>460000</t>
  </si>
  <si>
    <t>围绕农药包装废弃物、农田周边种植环境、禁养区规模养殖畜禽粪污直排、农村改厕隐患、农村生活污水直排、农村生活垃圾处置不当、耕地：“非粮化”“占耕建宅”“大棚房隐患”等12方面开展隐患排查、整治及应急处置</t>
  </si>
  <si>
    <t>打好我区污染防治攻坚战</t>
  </si>
  <si>
    <t>生态效益</t>
  </si>
  <si>
    <t>通过落实生态环保督察问题整改工作，进一步我区加强生态环境保护、坚决打好我区污染防治攻坚战。</t>
  </si>
  <si>
    <t>农户满意率</t>
  </si>
  <si>
    <t>农户满意率达95%以上</t>
  </si>
  <si>
    <t>根据《昆明市西山区人民政府关于同意安排2024年人大代表和政提案办理工作专项资金的批复》（西政复〔2024〕156号）精神，《关于团结街道龙潭社区绿美乡村配套设施提升项目的建议》被列为我区人大代表建议进行办理，项目计划总投资20万元，2025年预算安排项目资金20万元。</t>
  </si>
  <si>
    <t>种植绿化树</t>
  </si>
  <si>
    <t>200</t>
  </si>
  <si>
    <t>棵</t>
  </si>
  <si>
    <t>种植绿化树200棵</t>
  </si>
  <si>
    <t>修建垃圾房</t>
  </si>
  <si>
    <t>座</t>
  </si>
  <si>
    <t>修建垃圾房1座</t>
  </si>
  <si>
    <t>道路提升</t>
  </si>
  <si>
    <t>4000</t>
  </si>
  <si>
    <t>平方米</t>
  </si>
  <si>
    <t>实施道路提升4000平方米</t>
  </si>
  <si>
    <t>项目验收合格率</t>
  </si>
  <si>
    <t>按要求时限完成资金拨付</t>
  </si>
  <si>
    <t>2025年8月</t>
  </si>
  <si>
    <t>2025年8月31日前完成项目资金拨付工作</t>
  </si>
  <si>
    <t>200000</t>
  </si>
  <si>
    <t>2025年预算资金20万元，补助垃圾房修建5万元，补助种植绿化树2万元、补助道路提升13万元。</t>
  </si>
  <si>
    <t>完善配套农村公共基础设施建设，提升农村生活品质</t>
  </si>
  <si>
    <t>完善配套农村公共基础设施建设，切实解决群众的生产、生活难题，提升农村生活品质，促进农村地区社会经济持续，健康发展</t>
  </si>
  <si>
    <t>项目受益群众满意度</t>
  </si>
  <si>
    <t>项目受益群众满意度达90%及以上</t>
  </si>
  <si>
    <t>购买执法队伍必备的执法装备、开展农业综合行政执法的宣传培训、贯彻农业综合行政执法工作的方针政策和法律法规，开展日常西山区农业农村综合行政执法工作，重点完成上级下达的耕地流出问题排查整治、大棚房问题排查整改、农村乱占耕地建住宅问题排查整治等专项工作；以及采买第三方技术服务支持等。2025年需预算安排专项经费115.4407万元，其中2024年因财力紧张未能支付资金32.5892万元，2025年预算安排资金82.8515万元。</t>
  </si>
  <si>
    <t>开展农业综合行政执法的宣传培训</t>
  </si>
  <si>
    <t>次</t>
  </si>
  <si>
    <t>开展农业综合行政执法的宣传培训不少1次</t>
  </si>
  <si>
    <t>西山区农业农村综合行政执法工作的执法行动</t>
  </si>
  <si>
    <t>开展西山区农业农村综合行政执法工作的执法行动不小于1次</t>
  </si>
  <si>
    <t>开展上级下达的专项工作的排查整改</t>
  </si>
  <si>
    <t>开展上级下达的专项工作的排查整改不少于1次</t>
  </si>
  <si>
    <t>农业综合行政执法宣传培训、执法行动和专项工作的考核合格率</t>
  </si>
  <si>
    <t>本年度农业综合行政执法宣传培训、执法行动和专项工作的考核合格率达到100%</t>
  </si>
  <si>
    <t>1月-3月</t>
  </si>
  <si>
    <t>1-3月进行宣传动员</t>
  </si>
  <si>
    <t>工作开展阶段</t>
  </si>
  <si>
    <t>4月-11月</t>
  </si>
  <si>
    <t>4-11月开展执法和专项工作</t>
  </si>
  <si>
    <t>12月</t>
  </si>
  <si>
    <t>12月进行总结考核</t>
  </si>
  <si>
    <t>1154407</t>
  </si>
  <si>
    <t>2025年预算安排项目经费36.5万元，其中：2024年应未付项目资金32.5892万元（执法装备采购费12.5892万元，第三方技术服务费20万元）2025年预算20万元，用于采买大棚房问题排查整治、宅基地图斑核查等第三方技术服务。</t>
  </si>
  <si>
    <t>通过农业农村综合行政执法工作，排除农业和农村发展中存在的问题和隐患，促进农业和农村社会发展。</t>
  </si>
  <si>
    <t>有利于维护农村社会稳定，效果良好。</t>
  </si>
  <si>
    <t>群众满意度90%以上</t>
  </si>
  <si>
    <t>2025年需要持续防控草地贪夜蛾8000亩，防控资金2万元；需统防红火蚁300亩，防控资金3万元，确保重大病虫害不大面积暴发成灾。</t>
  </si>
  <si>
    <t>专业化统防统治面积。</t>
  </si>
  <si>
    <t>8000</t>
  </si>
  <si>
    <t>亩</t>
  </si>
  <si>
    <t>专业化统防统治面积8000亩次。红火蚁统防控300亩。</t>
  </si>
  <si>
    <t>主要病虫害长期预报率。</t>
  </si>
  <si>
    <t>87</t>
  </si>
  <si>
    <t>主要病虫害长期预报率达到87％以上。</t>
  </si>
  <si>
    <t>踏查种植情况，确定统防统治实施地点。</t>
  </si>
  <si>
    <t>2025年1-3月，踏查种植情况，确定统防统治实施地点。</t>
  </si>
  <si>
    <t>制定重大病虫害防控方案。</t>
  </si>
  <si>
    <t>2025年4月</t>
  </si>
  <si>
    <t>2025年4月，制定重大病虫害防控方案。</t>
  </si>
  <si>
    <t>实施防控。</t>
  </si>
  <si>
    <t>2025年4-11月，实施防控。</t>
  </si>
  <si>
    <t>收集资料，总结，验收。</t>
  </si>
  <si>
    <t>2025年12月</t>
  </si>
  <si>
    <t>2025年12月，收集资料，总结，验收。</t>
  </si>
  <si>
    <t>50000</t>
  </si>
  <si>
    <t>委托第三方开展草地贪夜蛾、红火蚁等农作物重大病虫害统防统治，需安排技术服务费5万元。用于防治物资购置、防治技术支撑等方面。</t>
  </si>
  <si>
    <t>总体危害损失控制率</t>
  </si>
  <si>
    <t>总体危害损失控制率8%以下.</t>
  </si>
  <si>
    <t>主要农作物统防统治覆盖率</t>
  </si>
  <si>
    <t>45</t>
  </si>
  <si>
    <t>主要农作物统防统治的覆盖率达到45%。</t>
  </si>
  <si>
    <t>主要农作物绿色防控的覆盖率达到53%以上。</t>
  </si>
  <si>
    <t>53</t>
  </si>
  <si>
    <t>实现“两个确保”，即确保虫口密度达标区域应防尽防，确保发生区域不大面积成灾。</t>
  </si>
  <si>
    <t>确保重大病虫不大面积暴发成灾。</t>
  </si>
  <si>
    <t>培训满意度</t>
  </si>
  <si>
    <t>85</t>
  </si>
  <si>
    <t>培训满意度在85%以上。</t>
  </si>
  <si>
    <t>根据《云南省实施中央财政保费补贴农产品保险工作方案（2024—2026年）》（云财规〔2024〕5号）文件要求，西山区2025年预算安排区级农业保险专项资金34.75元，其中种植业保险12万元，养殖业保险22.75万元。</t>
  </si>
  <si>
    <t>能繁母猪投保数</t>
  </si>
  <si>
    <t>1500</t>
  </si>
  <si>
    <t>头</t>
  </si>
  <si>
    <t>2025年预计投保能繁母猪1500头以上</t>
  </si>
  <si>
    <t>育肥猪投保数</t>
  </si>
  <si>
    <t>26000</t>
  </si>
  <si>
    <t>2025年预计投保育肥猪26000头以上</t>
  </si>
  <si>
    <t>粮食播种面积</t>
  </si>
  <si>
    <t>36500</t>
  </si>
  <si>
    <t>确保完成粮食播种不低于3.65万亩。</t>
  </si>
  <si>
    <t>水稻投保面积</t>
  </si>
  <si>
    <t>500</t>
  </si>
  <si>
    <t>完成水稻投保面积不少于种植面积85%</t>
  </si>
  <si>
    <t>玉米投保面积</t>
  </si>
  <si>
    <t>32500</t>
  </si>
  <si>
    <t>完成玉米投保面积不少于种植面积85%</t>
  </si>
  <si>
    <t>能繁母猪投保完成率</t>
  </si>
  <si>
    <t>能繁母猪投保完成率100%</t>
  </si>
  <si>
    <t>育肥猪投保完成率</t>
  </si>
  <si>
    <t>育肥猪投保完成率100%</t>
  </si>
  <si>
    <t>稳步扩大政策性农业保险覆盖面</t>
  </si>
  <si>
    <t>确保政策精准落实，推动实现三大粮食作物农业保险投保率不低于85%。</t>
  </si>
  <si>
    <t>预算执行进度达标率</t>
  </si>
  <si>
    <t>预算执行进度达标率100%</t>
  </si>
  <si>
    <t>按要求时限完成工作</t>
  </si>
  <si>
    <t>2025年11月</t>
  </si>
  <si>
    <t>2025年11月以前完成农业保险工作</t>
  </si>
  <si>
    <t>347500</t>
  </si>
  <si>
    <t>2025年预计安排区级农业保险专项资金34.75万元，其中种植业保险12万元、养殖业保险22.75万元。</t>
  </si>
  <si>
    <t>降低农业生产受灾损失，保护农户收益。</t>
  </si>
  <si>
    <t>通过该项目降低病死猪流入市场风险，保障食品安全。</t>
  </si>
  <si>
    <t>保护农户粮食生产积极性，确保全年粮食播种面积、单产、总产及粮食安全。</t>
  </si>
  <si>
    <t>通过项目实施，促进我区的畜牧业健康发展，提高农业生产防灾防疫、抵御自然灾害和生产自救的能力，降低农业损失。</t>
  </si>
  <si>
    <t>通过农业保险是好事确保农业生产发展、农户增产增，农业生产健康、可持续发展</t>
  </si>
  <si>
    <t>养殖户满意度</t>
  </si>
  <si>
    <t>养殖户满意度在85%及以上</t>
  </si>
  <si>
    <t>种植户满意度</t>
  </si>
  <si>
    <t>种植户满意度在85%及以上</t>
  </si>
  <si>
    <t>1.维护在滇池流域新建农田灌溉水退水水质监测站1座。2.维护原位监测点1个。项目实施将有效保护农村生态环境，改善农业生产条件，直接影响农民的切身利益，同时，对农村经济的可持续发展、城乡一体化发展，都具有及其重要的现实意义。通过对滇池流域地表灌溉退水水质进行化验、分析,掌握农田氮、磷、PH值、COD的含量，为滇池流域水环境污染治理提供数据支撑，其经济、生态、社会效益显著。每年需要农田退水水质监测站运行维护，根据《西山区2023—2025年滇池流域农业面源污染（农田退水水质监测）项目实施方案》要求，通过政府采购，确定昆明普兴经贸有限公司为项目中标单位，中标价32万元，服务期为2023年6月30至2025年6月30日，按照合同要求，2024年已支付20万元，2025年项目验收通过后，应拨付项目尾款12万元，因财政资金紧张，申请预算6万元。</t>
  </si>
  <si>
    <t>主要监测内容</t>
  </si>
  <si>
    <t>个（项）</t>
  </si>
  <si>
    <t>监测地表径流水、土壤、降雨量、灌溉水、作物废弃物</t>
  </si>
  <si>
    <t>维护在滇池流域已建农田灌溉水退水水质监测站</t>
  </si>
  <si>
    <t>运行维护在滇池流域已建农田灌溉水退水水质监测站1座。</t>
  </si>
  <si>
    <t>主要监测指标</t>
  </si>
  <si>
    <t>监测总氮、硝态氮、铵态氮、可溶性总氮、总磷、可溶性磷、PH等指标</t>
  </si>
  <si>
    <t>农田退水原位监测点</t>
  </si>
  <si>
    <t>运行维护已建农田退水原位监测点1个</t>
  </si>
  <si>
    <t>编制年度分析报告</t>
  </si>
  <si>
    <t>通过对该区域内的地表灌溉退水水质进行化验、分析,掌握农田氮、磷、PH值、COD的含量，为滇池流域水环境污染治理提供数据支撑。</t>
  </si>
  <si>
    <t>对农田灌溉水退水水质监测站和农田退水原位监测点项目进行维护</t>
  </si>
  <si>
    <t>2023年6月-2025年6月份</t>
  </si>
  <si>
    <t>维护在滇池流域已建农田灌溉水退水水质监测站1座；农田退水原位监测点1个。</t>
  </si>
  <si>
    <t>对农田灌溉水退水水质监测站和农田退水原位监测点项目进行验收</t>
  </si>
  <si>
    <t>2025年6月份</t>
  </si>
  <si>
    <t>60000</t>
  </si>
  <si>
    <t>运行维护费6万元</t>
  </si>
  <si>
    <t>减少化肥农药使用量</t>
  </si>
  <si>
    <t>项目建成后，促进受益区农户在加强产业结构调整的同时，接受农业生态环保方面技术培训，提高生态环保意识，并加大科技推广的力度，充分发挥科技的增产带动作用，使农业生产由传统粗放型向现代集约型、绿色农业转变。</t>
  </si>
  <si>
    <t>加强农业产业结构调整</t>
  </si>
  <si>
    <t>80%</t>
  </si>
  <si>
    <t>有效维护</t>
  </si>
  <si>
    <t>促进受益区农户在加强产业结构调整的同时，接受农业生态环保方面技术培训，提高生态环保意识，并加大科技推广的力度，充分发挥科技的增产带动作用，使农业生产由传统粗放型向现代集约型、绿色农业转变。</t>
  </si>
  <si>
    <t>根据监测到的农灌退水氮磷成分含量数据，能更加有效地、有针对性地指导农业面源污染治理，有效保护农业生态环境和水环境安全。</t>
  </si>
  <si>
    <t>采取预防为主、防治结合、生态保护和污染治理并举、突出重点、标本兼治、综合治理的方针，大力推进生态文明建设。</t>
  </si>
  <si>
    <t>群众满意率</t>
  </si>
  <si>
    <t>群众满意率90%以上</t>
  </si>
  <si>
    <t>为了防止西山区辖区内病死畜禽对环境、公共卫生和畜牧业生产造成危害，保障人民群众的身体健康和畜牧业的可持续发展，根据国家和地方相关政策法规的要求，西山区将进一步做好养殖环节病死畜禽无害化处理工作，计划2025年预算安排项目资金7.5万元，通过项目实施促进西山区畜牧业的健康发展，提高养殖户的收入水平。</t>
  </si>
  <si>
    <t>无害化处理一批养殖环节病死畜禽</t>
  </si>
  <si>
    <t>通过委托有相关资质的第三方无害化处理公司，由该公司进行病死畜禽收集、运输及处理，确保病死畜禽能够从养殖场（户）安全、快速地运输到第三方无害化处理公司进行处理。</t>
  </si>
  <si>
    <t>辖区内养殖环节病死畜禽无害化处理率</t>
  </si>
  <si>
    <t>由第三方无害化处理公司进行养殖环节病死畜禽收集、运输及处理。</t>
  </si>
  <si>
    <t>第三方无害化处理公司对病死畜禽进行及时科学处理</t>
  </si>
  <si>
    <t>及时性</t>
  </si>
  <si>
    <t>75000</t>
  </si>
  <si>
    <t>由第三方无害化处理公司进行养殖环节病死畜禽收集、运输及处理，预算安排处置费7.5万元。</t>
  </si>
  <si>
    <t>防止病死畜禽对环境、公共卫生和畜牧业生产造成危害。</t>
  </si>
  <si>
    <t>促进畜牧业健康可持续发展</t>
  </si>
  <si>
    <t>辖区内群众满意达90%及以上。</t>
  </si>
  <si>
    <t>为打造高原特色都市现代农业核心示范区，促进高原特色经济作物提质增效和绿色发展，根据《昆明市西山区“十四五”高原特色都市现代农业发展规划（2021－2025年）》及《西山区滇池流域“十四五”种植业结构调整方案》相关要求，计划开展特色作物新品种引种、新技术推广应用、实施绿色高效生产技术试验示范及生产技术培训等，需申请专项资金10万元。</t>
  </si>
  <si>
    <t>新品种、新技术试验示范</t>
  </si>
  <si>
    <t>2025年计划实施特色作物绿色高效试验示范10亩</t>
  </si>
  <si>
    <t>特色作物新品种引种</t>
  </si>
  <si>
    <t>完成特色作物新品种引种2个</t>
  </si>
  <si>
    <t>新技术推广</t>
  </si>
  <si>
    <t>完成新技术推广1项</t>
  </si>
  <si>
    <t>1、项目验收通过率</t>
  </si>
  <si>
    <t>特色作物绿色高效生产技术示范培训项目通过验收</t>
  </si>
  <si>
    <t>推广率</t>
  </si>
  <si>
    <t>应用现代农业生产技术，推广绿色高效生产示范，辐射经济作物种植不少于30000亩。</t>
  </si>
  <si>
    <t>第一季度</t>
  </si>
  <si>
    <t>2024年1-3月落实项目资金，项目调研、制定实施方案，组织项目申报。目标任务已完成</t>
  </si>
  <si>
    <t>第二季度</t>
  </si>
  <si>
    <t>2024年4-6月实地核查，项目立项评审，签订项目合同，启动项目实施，按照项目实施进度兑现 上半年补助资金。目标任务已完成</t>
  </si>
  <si>
    <t>第三季度</t>
  </si>
  <si>
    <t>2024年7-9月开展新品种引种、新技术应用、绿色高效生产技术示范推广、项目核查，技术指导、培训。目标任务已完成</t>
  </si>
  <si>
    <t>第四季度</t>
  </si>
  <si>
    <t>2024年10-12月特色作物测产，资料收集整理，撰写项目实施情况报告，检查验收。</t>
  </si>
  <si>
    <t>100000</t>
  </si>
  <si>
    <t>新品种引种2万元、新技术推广3万元、特色作物绿色高效试验示范5万元。</t>
  </si>
  <si>
    <t>特色作物产量增加、品质得到提升，产值增加</t>
  </si>
  <si>
    <t>效果明显，亩产量有所增加</t>
  </si>
  <si>
    <t>通过引进种植特色作物新品种，筛选出符合市场需求，经济效益高、适合种植的品种进行推广，提高作物产量、品质得到提升，产值增加，</t>
  </si>
  <si>
    <t>减少化肥、农药用量，降低生产成本</t>
  </si>
  <si>
    <t>促进特色农业发展，有利于扩大绿色产品知名度和影响力。</t>
  </si>
  <si>
    <t>有利于促进特色农业产业发展。</t>
  </si>
  <si>
    <t>实现特色作物生产过程和终端产品的绿色化，推广应用绿色生产新技术，促进特色农业产业发展。</t>
  </si>
  <si>
    <t>改善减少农业面源污染，推进生态建设，美化环境</t>
  </si>
  <si>
    <t>有利于改善农业生态环境</t>
  </si>
  <si>
    <t>有利于涵养水源、净化空气，美化环境，打造集休闲、观光、度假、体验、生态为一体的都市四园（都市菜园、都市果园、都市花园、都市乐园）。</t>
  </si>
  <si>
    <t>推进高原特色经济产业持续健康发展</t>
  </si>
  <si>
    <t>优化产业结构，促进农民增收，推进高原特色都市现代农业核心示范</t>
  </si>
  <si>
    <t>通过引进、推广、应用优质新品种、新技术和绿色高效生产技术等确保农产品优质、高效、安全，减少农业面源污染，保护农田环境，促进农业绿色健康可持续性发展。</t>
  </si>
  <si>
    <t>种植户满意率</t>
  </si>
  <si>
    <t>种植户满意率100%</t>
  </si>
  <si>
    <t>根据《昆明市西山区人民政府办公室关于印发西山区 2022 年政府惠民实事工作实施方案&gt;的通知》（西政办发〔2022〕1 号）、《昆明市西山区发展和改革局  关于西山区2022年乡村振兴美丽宜居乡村建设项目可行性研究报告的批复》（西发改投复〔2022〕59号）、《昆明市西山区农业农村局 关于印发西山区2022年乡村振兴美丽宜居乡村建设项目实施方案》（西农通〔2022〕26号）文件精神，2022年我区实施美丽宜居乡村建设项目，选定我区碧鸡街道办事处富善社区富善居民小组、海口街道办事处桃树社区上桃居民小组、中平社区达子长村居民小组、团结街道办事处妥吉社区大妥吉居民小组、白眉社区章白居民小组作为西山区乡村振兴美丽宜居乡村进行建设，共实施27件建设项目，项目计划总投资2188万元，由于财政资金紧张，截至目前累计到位资金1880.897956万元。2025年计划安排该项目尾款资金104.451847万元。</t>
  </si>
  <si>
    <t>西山区乡村振兴美丽宜居乡村建设项目</t>
  </si>
  <si>
    <t>按照省、市、区美丽宜居乡村建设工作的有关要求，经小组申报、街道把关审核，我局现场调研，选定我区碧鸡街道办事处富善社区富善居民小组；海口街道办事处桃树社区上桃居民小组、中平社区达子长村居民小组；团结街道办事处白眉社区章白居民小组、妥吉社区大妥吉居民小组作为西山区2022年乡村振兴美丽宜居乡村进行建设。共计实施建设项目27件（具体详见附件）。</t>
  </si>
  <si>
    <t>所有项目按照施工合同中规定的质量控制要求组织实施，建设项目通过各级的考核验收，项目合格率达100%。</t>
  </si>
  <si>
    <t>尾款拨付阶段</t>
  </si>
  <si>
    <t>在2025年3月底前完成尾款拨付工作</t>
  </si>
  <si>
    <t>1044518.47</t>
  </si>
  <si>
    <t>2025年计划安排该项目尾款资金104.451847元，其中：项目综合费用19.651847万元、项目工程款84.8万元。</t>
  </si>
  <si>
    <t>全面推进乡村振兴美丽宜居乡村建设</t>
  </si>
  <si>
    <t>通过各建设项目的实施，改善农村人居环境，提升农村生活品质。</t>
  </si>
  <si>
    <t>具体组织实施程序参照《西山区2022年乡村振兴美丽宜居乡村建设项目实施方案》（西农通〔2022〕26号）</t>
  </si>
  <si>
    <t>具体组织实施程序参照《西山区2022年乡村振兴美丽宜居乡村建设项目实施方案》（西农通〔2022〕26</t>
  </si>
  <si>
    <t>项目实施小组村民满意度95%</t>
  </si>
  <si>
    <t>社会公众满意度95%</t>
  </si>
  <si>
    <t>实施单位满意度95%</t>
  </si>
  <si>
    <t>2024年，按照上年上级农业农村部门下达1.8批次/千人定量检测任务要求，全年完成农产品农药和兽药残留定量检测样品1700批次，其中种植产品750批次、畜禽肉产品930批次、水产品20批次；完成蔬菜水果农残速测700个。2025年，参照上年上级农业农村部门下达1.8批次/千人定量检测任务要求，全年完成农产品农药和兽药残留定量检测样品2000批次；完成种养殖产品农残速测（含胶体金检测）2000个。通过该项目的实施，引导督促种养殖户使用低毒低残留、高效安全农药和兽药，严厉打击和查处禁限用农兽药使用及超标问题。同时规范种子市场经营秩序，保障农业生产用种安全，做好西山区农作物种子市场监管和辖区内农作物种子新品种试验示范以及种业相关宣传培训工作，2025年计划按市级种子部门的要求，开展春秋两季农作物种子市场检查及冬季种子生产经营企业检查，完成样品抽检8个。</t>
  </si>
  <si>
    <t>春秋两季抽检样品数</t>
  </si>
  <si>
    <t>8.00</t>
  </si>
  <si>
    <t>完成春秋两季种子市场检查抽样8-10个。</t>
  </si>
  <si>
    <t>农药兽药残留的实验室检测样本</t>
  </si>
  <si>
    <t>2000</t>
  </si>
  <si>
    <t>批次</t>
  </si>
  <si>
    <t>2024完成农药、兽药残留的实验室检测样本1800份；2025年计划完成农药、兽药残留的实验室检测样本2000份。</t>
  </si>
  <si>
    <t>蔬菜水果农残速测</t>
  </si>
  <si>
    <t>2024完成蔬菜水果农残快速检测700个；2025年计划完成种养殖产品农（兽）药残留快速检测（含胶体金检测）2000个。</t>
  </si>
  <si>
    <t>主要农产品质量安全监测总体合格率</t>
  </si>
  <si>
    <t>98</t>
  </si>
  <si>
    <t>农药兽药残留的实验室检测样本量合格率达98%以上。</t>
  </si>
  <si>
    <t>签订合同</t>
  </si>
  <si>
    <t>2025年5月份前完成</t>
  </si>
  <si>
    <t>签订合同的实效性为1年，即在2024年、2025年分别完成该项目。</t>
  </si>
  <si>
    <t>开展检测</t>
  </si>
  <si>
    <t>2025年在11月底以前</t>
  </si>
  <si>
    <t>2025年食用农产品检测项目在2025年11月底以前完成；种子市场抽样在2025年春秋两季用种前完成。</t>
  </si>
  <si>
    <t>出具报告</t>
  </si>
  <si>
    <t>2025年11月20日以前</t>
  </si>
  <si>
    <t>2025年11月20日以前出具检测报告</t>
  </si>
  <si>
    <t>按合同规定支付款项</t>
  </si>
  <si>
    <t>826300</t>
  </si>
  <si>
    <t>2025年计划安排农产品质量监测费及种子检测抽样费102万元，因财政资金紧张，2025年预算申报22万元。2024年项目尾款60.63万元（2024年因财政力不足，尚未支付）。</t>
  </si>
  <si>
    <t>食品安全重大事故发生情况</t>
  </si>
  <si>
    <t>0</t>
  </si>
  <si>
    <t>件</t>
  </si>
  <si>
    <t>提高农产品检测的工作效率，提高抽检结果的精确性和实效性，保障农产品食品安全。</t>
  </si>
  <si>
    <t>通过项目实施，保障我区农产品质量安全，让人民吃的放心</t>
  </si>
  <si>
    <t>通过项目实施，保障我区农产品质量安全，让人民吃的放心。</t>
  </si>
  <si>
    <t>社会公众满意率</t>
  </si>
  <si>
    <t>通过项目的实施，社会公众对我区农产品质量安全满意度达95%。</t>
  </si>
  <si>
    <t>根据《中共昆明市委办公室  昆明市人民政府办公室关于印发《昆明市学习推广浙江“千万工程”经验三年行动实施方案（2023—2025年）》的通知》（昆办通〔2024〕1号）文件精神，2025年预算安排补助资金33万元，持续在碧鸡、海口、团结街道办事处开展绿美乡村续建工作。</t>
  </si>
  <si>
    <t>在碧鸡、海口、团结街道办事处持续开展绿美乡村建设工作。</t>
  </si>
  <si>
    <t>根据《中共昆明市委办公室  昆明市人民政府办公室关于印发《昆明市学习推广浙江“千万工程”经验三年行动实施方案（2023—2025年）》的通知》（昆办通〔2024〕1号）文件精神，2025年预算安排补助资金185万元，持续在碧鸡、海口、团结街道办事处开展绿美乡村续建工作。</t>
  </si>
  <si>
    <t>项目通过省、市级评定</t>
  </si>
  <si>
    <t>所有项目按照施工合同中规定的质量控制要求组织实施，建设项目通过各级的考核并通过上级评定。</t>
  </si>
  <si>
    <t>上级下达我区绿美乡村建设任务资金奖补工作</t>
  </si>
  <si>
    <t>在2025年1月-12月完成奖补工作各创建任务资金奖补工作。</t>
  </si>
  <si>
    <t>330000</t>
  </si>
  <si>
    <t>实现美丽乡村提档，打造独具“西山特点”的美丽乡村格局。</t>
  </si>
  <si>
    <t>全面实施绿美乡村建设，实现美丽乡村提档，打造独具“西山特点”的美丽乡村格局。</t>
  </si>
  <si>
    <t>2025年计划开展土壤农产品协同监测、受污染耕地安全利用种植摸底调查、非耕地情况的调查等工作.2025年需财政安排资金31.81万元，其中：2025年计划安排该项目资金16.27万元，但因财政资金紧张，2025年预算申报8万元、2026年预算申报8.27万元。2024年项目尾款安排23.81万元（2024年因财政资金紧张，该项目尾款未拨付）。</t>
  </si>
  <si>
    <t>受污染耕地农用地安全利用率</t>
  </si>
  <si>
    <t>2024年西山区受污染耕地安全利用类耕地采取措施面积达19545.25亩，严格管控类采取措施面积达696.04亩，2024完成受污染耕地农用地安全利用率100%，2025年农用地安全采取措施面积（以市级数据下发后以最新数据为准），计划全区受污染耕地农用地安全利用率达到90%以上。</t>
  </si>
  <si>
    <t>考核验收通过率</t>
  </si>
  <si>
    <t>按照省市要求，开展相关工作，规范核算指标值，做到项目痕迹清，考核验收通过率100%</t>
  </si>
  <si>
    <t>项目资金拨付率</t>
  </si>
  <si>
    <t>项目资金拨付率100%。</t>
  </si>
  <si>
    <t>拟定工作计划，按省市要求做好相关工作</t>
  </si>
  <si>
    <t>2025年1-6月</t>
  </si>
  <si>
    <t>制定《西山区2025年受污染耕地安全利用工作计划》及《西山区2025年受污染耕地安全利用实施方案》。2025年1-6月，拟定工作计划，工作方案，按省市要求做好相关工作</t>
  </si>
  <si>
    <t>完成安全利用类、严格管控类图斑对应耕地上，水稻、玉米、麦类等大宗农作物种植情况及严格管控类图斑对应的耕地上，耕地用途变更为非耕地的情况调查，拨付70%资金。</t>
  </si>
  <si>
    <t>2025年7-8月</t>
  </si>
  <si>
    <t>已完成2024年安全利用类、严格管控类耕地用途变更为非耕地的情况调查。2025年7-8月完成安全利用类、严格管控类图斑对应耕地上，水稻、玉米、麦类等大宗农作物种植情况及严格管控类图斑对应的耕地上，耕地用途变更为非耕地的情况调查</t>
  </si>
  <si>
    <t>按照市级要求做好安全利用类、严格管控类受污染耕地措施落地；完成土壤农产品采样送检工作，拨付30%的资金。</t>
  </si>
  <si>
    <t>2025年9-12月</t>
  </si>
  <si>
    <t>已完成2024年安全利用类、严格管控类受污染耕地措施落地；完成土壤农产品采样送检工作。2025年7-10月，完成土壤农产品采样送检工作；7-12月，按照市级要求做好安全利用类、严格管控类受污染耕地措施落地</t>
  </si>
  <si>
    <t>整理相关资料，建立项目台账。</t>
  </si>
  <si>
    <t>2025年11-12月</t>
  </si>
  <si>
    <t>已完成2024年整理相关资料，建立项目台账。2025年11-12月，整理相关资料，建立项目台账。</t>
  </si>
  <si>
    <t>318100</t>
  </si>
  <si>
    <t>2024年因财政资金不足，剩余尾款23.81万元还未拨付，2025年开展土壤农产品协同监测、受污染耕地安全利用种植摸底调查、非耕地情况的调查等工作需预算经费16.27万元，因财政资金紧张，实际申报8万元，2026年预算申报8.27万元。</t>
  </si>
  <si>
    <t>降低农产品重金属超标风险</t>
  </si>
  <si>
    <t>降低农产品重金属超标风险，不断推进中轻度污染耕地安全利用，效果良好。</t>
  </si>
  <si>
    <t>改善土壤环境质量</t>
  </si>
  <si>
    <t>改善土壤环境质量，有利于改善项目区农业生态环境的同时，促进农业生态环境治理和可持续发展，效果良好。</t>
  </si>
  <si>
    <t>受污染耕地安全利用项目农户满意率达90%以上</t>
  </si>
  <si>
    <t>严厉打击非法捕捞、违规垂钓行为，保护螳螂川渔业资源和水生生态环境提升长江流域渔政执法监管能力，科学开展增殖放流确保“十年禁渔”落实落地，制定相关项目组建渔政巡护队伍协助开展巡查检查、保护巡护、渔网打捞等工作、开展土著鱼增殖放流工作。2025年申报项目资金12万元</t>
  </si>
  <si>
    <t>渔政协助巡护工作</t>
  </si>
  <si>
    <t>144</t>
  </si>
  <si>
    <t>协助渔业行政主管部门开展巡查检查、保护巡护、法规宣传等工作，每周巡查巡护不少于3次、每次巡查巡护不少于4人，每年不少于144次。</t>
  </si>
  <si>
    <t>增殖放流</t>
  </si>
  <si>
    <t>20</t>
  </si>
  <si>
    <t>万尾（粒）</t>
  </si>
  <si>
    <t>预计2025年开展增殖放流20万尾土著鱼苗工作</t>
  </si>
  <si>
    <t>滇池高背鲫苗种培育质量和成活率</t>
  </si>
  <si>
    <t>高背鲫苗种增殖放流的苗种成活率90%以上</t>
  </si>
  <si>
    <t>开展滇池高背鲫苗种培育增殖放流工作</t>
  </si>
  <si>
    <t>2025年3月—2025年6月</t>
  </si>
  <si>
    <t>2025年3月—2025年6月开展滇池高背鲫苗种培育增殖放流工作</t>
  </si>
  <si>
    <t>开展渔政协助巡护</t>
  </si>
  <si>
    <t>2025年1月—2025年12月</t>
  </si>
  <si>
    <t>2025年1月—2025年12月开展渔政协助巡护</t>
  </si>
  <si>
    <t>90000</t>
  </si>
  <si>
    <t>2025年预算安排9万元（包含渔政协助巡护队伍服务费8万、快艇看护费1万）</t>
  </si>
  <si>
    <t>保护长江中上游螳螂川渔业资源</t>
  </si>
  <si>
    <t>严厉打击“电、毒、炸”等严重破坏渔业资源的违法捕捞行为，保护长江中上游螳螂川渔业资源。</t>
  </si>
  <si>
    <t>保护螳螂川生态环境。</t>
  </si>
  <si>
    <t>极大的保护了螳螂川水域生态平衡，促进人与自然和谐发展。</t>
  </si>
  <si>
    <t>有效促进水生生物资源增值繁衍、水域生态可持续发展</t>
  </si>
  <si>
    <t>进一步规范渔政执法行为，减少破坏螳螂川渔业资源的行为，对实现螳螂川水生生物可持续繁衍有较大影响</t>
  </si>
  <si>
    <t>通过项目的开展，让社会公众满意率95%</t>
  </si>
  <si>
    <t>由组织部、财政局、农业农村局三个区级部门对我区2025年度申报奖补的壮大集体经济项目组织进行综合量化评分，根据评分情况，选取评分在前1个给给予5万元的项目资金补助。2025年申报资金20万元，其中2025年预算安排5万元，2024年项目资金尾款15万元（2024年因财政资金紧张，该项目资金未拨付）。</t>
  </si>
  <si>
    <t>2024年奖补的集体经济项目个数</t>
  </si>
  <si>
    <t>根据综合量化评分择优奖补3个项目的实施主体</t>
  </si>
  <si>
    <t>制定项目实施方案</t>
  </si>
  <si>
    <t>2025年1-4月</t>
  </si>
  <si>
    <t>2025年1-4月制定项目实施方案</t>
  </si>
  <si>
    <t>组织项目申报及审核</t>
  </si>
  <si>
    <t>2025年1-4月组织项目申报及审核</t>
  </si>
  <si>
    <t>拨付奖补资金</t>
  </si>
  <si>
    <t>2025年10月</t>
  </si>
  <si>
    <t>2025年10月底前拨付奖补资金</t>
  </si>
  <si>
    <t>2025年需支付2024年未付的奖补资金15万元，2025年需安排奖补资金5万元.</t>
  </si>
  <si>
    <t>单个奖补集体经济项目产生的经营性收入</t>
  </si>
  <si>
    <t>10000</t>
  </si>
  <si>
    <t>单个集体经济项目实施后为集体创造的经营性收入2万元</t>
  </si>
  <si>
    <t>集体经济薄弱村占比</t>
  </si>
  <si>
    <t>全面消除村集体经济年度经营性收入在5万元以下的“薄弱村”</t>
  </si>
  <si>
    <t>持续推动全区村集体经济发展壮大、做强做优，为推动乡村振兴提供坚强保障</t>
  </si>
  <si>
    <t>奖补集体经济组织成员满意度指标</t>
  </si>
  <si>
    <t>接受奖补资金的集体经济组织成员满意率95%以上</t>
  </si>
  <si>
    <t>口蹄疫、高致病性禽流感、小反刍兽疫、猪瘟、高致病性猪蓝耳病应免畜禽免疫密度100%，免疫抗体合格率70%以上；通过以免疫为基础的各项防控措施的落实，确保不发生区域性重大动物疫情，确保不发生重大畜产品质量安全事故。完成上级下达的家畜布鲁氏菌病净化、流行病学调查监测采样任务和监测阳性羊只的扑杀及无害化处置工作。非洲猪瘟、高致病性禽流感等动物疫病应急排查等工作。2025年需要安排区级预算资金135.82万。</t>
  </si>
  <si>
    <t>免疫猪口蹄疫</t>
  </si>
  <si>
    <t>80000</t>
  </si>
  <si>
    <t>全年预计免疫猪口蹄疫8万头</t>
  </si>
  <si>
    <t>羊布鲁氏杆菌病防控</t>
  </si>
  <si>
    <t>31069</t>
  </si>
  <si>
    <t>全年预计净化数3.1069万只</t>
  </si>
  <si>
    <t>免疫猪瘟</t>
  </si>
  <si>
    <t>全年预计免疫猪瘟8万头</t>
  </si>
  <si>
    <t>免疫猪高致病性蓝耳病</t>
  </si>
  <si>
    <t>全年预计免疫猪蓝耳病8万头</t>
  </si>
  <si>
    <t>免疫牛口蹄疫</t>
  </si>
  <si>
    <t>16000</t>
  </si>
  <si>
    <t>全年预计免疫牛口蹄疫1.6万头</t>
  </si>
  <si>
    <t>免疫羊口蹄疫</t>
  </si>
  <si>
    <t>全年预计免疫羊口蹄疫6万只</t>
  </si>
  <si>
    <t>免疫小反刍兽疫</t>
  </si>
  <si>
    <t>15000</t>
  </si>
  <si>
    <t>全年预计免疫羊小反刍兽疫1.5万只</t>
  </si>
  <si>
    <t>免疫高致病性禽流感</t>
  </si>
  <si>
    <t>580000</t>
  </si>
  <si>
    <t>全年预计免疫家禽高致病性禽流感疫苗58万羽</t>
  </si>
  <si>
    <t>应免畜禽免疫密度</t>
  </si>
  <si>
    <t>应免畜禽免疫密度100%</t>
  </si>
  <si>
    <t>羊布病净化率</t>
  </si>
  <si>
    <t>依法对监测阳性处置率100%</t>
  </si>
  <si>
    <t>免疫抗体合格率</t>
  </si>
  <si>
    <t>70</t>
  </si>
  <si>
    <t>免疫抗体合格率大于等于70%</t>
  </si>
  <si>
    <t>依法对重大动物疫病处置率</t>
  </si>
  <si>
    <t>依法对重大动物疫病处置率100%</t>
  </si>
  <si>
    <t>做好春防集中免疫及补针工作</t>
  </si>
  <si>
    <t>2025年1月-7月</t>
  </si>
  <si>
    <t>年-月-日</t>
  </si>
  <si>
    <t>2025年1月至7月做好春防集中免疫及补针工作</t>
  </si>
  <si>
    <t>按照上级要求做好布病净化工作</t>
  </si>
  <si>
    <t>2025年11月前</t>
  </si>
  <si>
    <t>2025年11月以前完成净化工作</t>
  </si>
  <si>
    <t>做好秋防集中免疫及补针工作</t>
  </si>
  <si>
    <t>2025年8月-12月</t>
  </si>
  <si>
    <t>2025年8月至12月做好秋防集中免疫及补针工作</t>
  </si>
  <si>
    <t>1358200</t>
  </si>
  <si>
    <t>需资金135.82万元。（包括2024年未付款52.82万元，2025年开展布病净化、动物疫病免疫、非洲猪瘟和禽流等动物疫病防控应急处置83万）</t>
  </si>
  <si>
    <t>通过项目实施，提高免疫密度和免疫效果，降低畜禽死亡率</t>
  </si>
  <si>
    <t>通过以免疫为基础的各项防控措施的落实，确保不发生区域性重大动物疫病，保障畜牧业健康发展</t>
  </si>
  <si>
    <t>口蹄疫、高致病性禽流感等优先防治病种防治工作</t>
  </si>
  <si>
    <t>疫情保持平稳</t>
  </si>
  <si>
    <t>口蹄疫、高致病性禽流感等优先防治病种防治工作疫情保持平</t>
  </si>
  <si>
    <t>通过项目实施，促进我区的畜牧业健康发展、保障我区公共卫生安全、促进我区农民增收和农村稳定</t>
  </si>
  <si>
    <t>养殖户满意率</t>
  </si>
  <si>
    <t>养殖户满意率大于95%</t>
  </si>
  <si>
    <t>　 部门日常工作的服务对象满意率</t>
  </si>
  <si>
    <t>部门日常工作的服务对象满意率100%</t>
  </si>
  <si>
    <t>按照省、市关于巩固拓展脱贫攻坚推进乡村振兴工作安排部署和要求，计划安排脱贫攻坚衔接推进乡村振兴补助资金154万元，用于开展“雨露计划”职业教育补助、脱贫人口一次性交通补助发放、乡村振兴领域信息宣传、区外定点帮扶、脱贫人口产业奖补到户、扶持特色产业发展项目等相关工作，不断缩小收入差距，巩固拓展脱贫攻坚成果，扎实推进乡村振兴。2025年，计划安排10万元用于开展“雨露计划” 工作，计划安排2万元用于发放脱贫人口跨省务工和跨州市务工一次性交通补助，计划安排1万元用于区级领导对定点帮扶县区开展走访调研和驻村工作队员慰问经费，计划安排16万元用于西山区脱贫人口产业奖补到户，计划安排25万元用于“三农”工作和乡村振兴领域信息宣传经费，计划安排100万元用于扶持联农带农富农特色产业发展项目。</t>
  </si>
  <si>
    <t>做好“三农”工作和乡村振兴领域信息宣传工作，加大对乡村振兴信息的宣传报道力度，营造推进乡村振兴良好舆论氛围</t>
  </si>
  <si>
    <t>做好“三农”工作和乡村振兴领域信息宣传工作，加大对乡村振兴信息的宣传报道力度，营造推进乡村振兴良好舆论氛围，有效提炼各类型典型经验总结案例并形成规范的专题片进行宣传报道；更好服务农民、推广农业技术、传播农村文化，将昆明市西山区农业农村局打造为西山区农业农村领域的信息发布、政策解读、知识普及、互动交流的综合性平台，凸显西山区农业农村工作和乡村振兴实绩的丰硕成就和一线“三农”工作人员的风采。</t>
  </si>
  <si>
    <t>做好“雨露计划”工作，对全区符合“雨露计划” 职业教育补助条件的脱贫户子女分春季和秋季学期发放补助资金，确保应补尽补。做好“雨露计划+”促就业行动，宣传动员脱贫人口参加“比亚迪”技能培训</t>
  </si>
  <si>
    <t>按照市级关于做好2025年度雨露计划工作的相关通知要求，做好我区“雨露计划”工作，对全区符合“雨露计划” 职业教育补助条件的脱贫户子女分春季和秋季学期发放补助资金，确保应补尽补；做好“雨露计划+”促就业行动，宣传动员脱贫人口参加“比亚迪”技能培训</t>
  </si>
  <si>
    <t>落实脱贫人口增收帮扶政策，按照市级下达的脱贫人口省外务工目标任务数，根据省、市相关文件要求做好脱贫人口跨省务工和跨州市务工一次性交通补助发放工作。</t>
  </si>
  <si>
    <t>贯彻落实省、市关于脱贫人口稳岗就业促增收工作要求，按照市级明确的脱贫人口省外务工目标任务数，对接区人社部门对省外务工且稳定就业3个月以上的脱贫人口按每人每年最高不超过1000元标准发放跨省务工一次性交通补助，对跨州市务工3个月以上的脱贫人口按每人每年最高不超过500元标准发放一次性交通补助</t>
  </si>
  <si>
    <t>贯彻落实中央、省、市关于支持脱贫人口产业发展有关政策精神，对符合奖补对象和范围的脱贫人口发放产业奖补到户资金</t>
  </si>
  <si>
    <t>贯彻落实中央、省、市关于支持脱贫人口产业发展有关政策精神，坚持开发式帮扶，把产业带动作为巩固脱贫成果和促农增收的主攻方向，建立“以奖代补、以补定效”激励机制，对符合奖补对象和范围的脱贫人口发放产业奖补到户资金，通过实施产业奖补到户，引导和激励脱贫人口通过发展生产，实现生产经营性收入稳步提高，牢牢守住不发生规模性返贫底线。</t>
  </si>
  <si>
    <t>补助资金公告公示率</t>
  </si>
  <si>
    <t>补助资金公示率达100%</t>
  </si>
  <si>
    <t>工作任务完成率100%</t>
  </si>
  <si>
    <t>制定相关工作方案</t>
  </si>
  <si>
    <t>2025年6月前</t>
  </si>
  <si>
    <t>根据昆明市关于做好2025年雨露计划工作和定点帮扶工作相关通知要求，制定印发西山区关于做好2025年雨露计划工作通知和对口帮扶工作方案。按照省、市关于做好一次性交通补助发放工作要求做好西山区脱贫人口一次性交通补助发放工作，谋划全区乡村振兴领域信息宣传工作，做好到定点帮扶县区调研指导和驻村工作队员慰问工作。</t>
  </si>
  <si>
    <t>按时限要求完成各相关工作任务</t>
  </si>
  <si>
    <t>2025年12月前，分春季学期和秋季学期完成雨露计划职业教育补助；按市级下达目标任务完成脱贫人口省外务工和跨州市务工一次性交通补助发放；完成脱贫人口产业奖补到户补助；扶持特色产业项目建设，确保全面完工并通过验收；到对口帮扶县区进行调研指导，了解掌握驻村工作队员工作和生活情况及当地村委会产业发展及基础设施建设等情况，推进乡村全面振兴。</t>
  </si>
  <si>
    <t>拨付资金</t>
  </si>
  <si>
    <t>2025年12月前，完成雨露计划职业教育补助、脱贫人口跨省务工和跨州市务工一次性交通补助、脱贫人口产业奖补到户补助、乡村振兴领域信息宣传、产业发展项目补助资金等相关经费拨付</t>
  </si>
  <si>
    <t>2025年12月前对雨露计划、稳岗就业、定点帮扶、产业奖补到户、扶持产业发展项目等相关工作进行总结。</t>
  </si>
  <si>
    <t>2025“雨露计划”职业教育补助工作经费约9万元，2025年脱贫人口跨省务工交通补贴工作经费约2万元。2024年“三农”工作和乡村振兴领域信息宣传工作经费14万元，2025年联农富农带农特色产业发展项目补助资金100元，2025年西山区脱贫人口产业奖补到户资金15万元，共计40万元</t>
  </si>
  <si>
    <t>推动巩固拓展脱贫攻坚成果同乡村振兴有效衔接，坚决守住不发生规模性返贫底线</t>
  </si>
  <si>
    <t>进一步改善脱贫群众生产生活条件和脱贫地区基础设施条件，提升农村人居环境质量</t>
  </si>
  <si>
    <t>改善脱贫群众生产生活条件和脱贫地区基础设施条件，提升农村人居环境质量</t>
  </si>
  <si>
    <t>巩固拓展脱贫攻坚成果，促进脱贫人口持续稳定增收，推进乡村全面振兴</t>
  </si>
  <si>
    <t>效益明显</t>
  </si>
  <si>
    <t>巩固拓展脱贫攻坚成果，带动脱贫人口持续增收，推进乡村全面振兴，对促进当地农村经济社会持续发展有深远影响。</t>
  </si>
  <si>
    <t>对口帮扶地区群众满意率</t>
  </si>
  <si>
    <t>对口帮扶地区群众满意率90%以上</t>
  </si>
  <si>
    <t>三个涉农街道脱贫人口满意率</t>
  </si>
  <si>
    <t>西山区三个涉农街道脱贫人口满意率90%以上</t>
  </si>
  <si>
    <t>完成原滇池旅游度假区及全区农村集体的产权制度改革后续工作和农村土地承包数据的安全和及时更新工作及相关集体经济管理工作，2025年预算项目资金8万元。</t>
  </si>
  <si>
    <t>财务人员培训期数</t>
  </si>
  <si>
    <t>2025年计划开展财务人员培训1期</t>
  </si>
  <si>
    <t>居、级财务人员培训人次</t>
  </si>
  <si>
    <t>50</t>
  </si>
  <si>
    <t>人次</t>
  </si>
  <si>
    <t>计划培训基层财务人员50人次以上</t>
  </si>
  <si>
    <t>培训覆盖率</t>
  </si>
  <si>
    <t>培训覆盖率达100%</t>
  </si>
  <si>
    <t>及时调处土地承包经营纠纷</t>
  </si>
  <si>
    <t>及时调处年度内发生的土地承包经营纠纷</t>
  </si>
  <si>
    <t>基层财务人员培训完成时间</t>
  </si>
  <si>
    <t>2025年10月以前完成基层财务人员培训</t>
  </si>
  <si>
    <t>2025年预算安排8万元，用于村集体组织基层财务人员培训、农村土地承包数据的安全和及时更新工作及相关集体经济管理工作。</t>
  </si>
  <si>
    <t>农村土地承包经营纠纷发生率</t>
  </si>
  <si>
    <t>农村土地承包经营纠纷发生率小于5%</t>
  </si>
  <si>
    <t>年内土地承包经营纠纷调处率</t>
  </si>
  <si>
    <t>80</t>
  </si>
  <si>
    <t>年内土地承包经营纠纷调处率90%以上</t>
  </si>
  <si>
    <t>规范管理农村集体三资，为农民带来可感可及的幸福感</t>
  </si>
  <si>
    <t xml:space="preserve">效果良好 </t>
  </si>
  <si>
    <t>关系保持土地承包关系稳定并长久不变政策的有效落实，关系农民的切实利益</t>
  </si>
  <si>
    <t>有利于保持土地承包关系稳定并长久不变政策的有效落实及农民的切</t>
  </si>
  <si>
    <t>有利于保持土地承包关系稳定并长久不变政策的有效落实及农民的切实利益</t>
  </si>
  <si>
    <t>基层财务人员培训满意率</t>
  </si>
  <si>
    <t>基层财务人员对培训的满意程度</t>
  </si>
  <si>
    <t>为全面贯彻落实中央、省、市关于开展“农业农村整治群众身边不正之风和腐败问题”专项整治工作的要求，西山区为做好全区农村集体“三资”监管工作，计划委托专业机构（财务及法务机构团队）对西山区集体“三资”管理工作开展审查工作，不断健全完善农村集体资产监管长效机制，2025年计划安排专项资金10万元。</t>
  </si>
  <si>
    <t>区级“三资”管理复查数</t>
  </si>
  <si>
    <t>64</t>
  </si>
  <si>
    <t>2025年完成全区64个社区“三资”管理审查工作</t>
  </si>
  <si>
    <t>区级复查覆盖率</t>
  </si>
  <si>
    <t>2025年实现全区64个社区“三资”管理审查全覆盖。</t>
  </si>
  <si>
    <t>收集汇总社区“三资”管理监管领域存在的问题</t>
  </si>
  <si>
    <t>及时收集汇总社区上报的“三资”管理重大事项相关资料</t>
  </si>
  <si>
    <t>报送专项整治排查发现问题</t>
  </si>
  <si>
    <t>及时报送社区上报的“三资”管理重大事项相关资料</t>
  </si>
  <si>
    <t>督促专业机构协助开展审查工作</t>
  </si>
  <si>
    <t>督促专业机构及时开展审查工作</t>
  </si>
  <si>
    <t>督促社区小组按照专业机构整改建议完成整改</t>
  </si>
  <si>
    <t>督促社区及时根据审查结果按照“四议两公开”程序执行相关经济活动</t>
  </si>
  <si>
    <t>2025年委托审查费20万元</t>
  </si>
  <si>
    <t>通过项目实施，规范管理农村集体三资，为农民带来可感可及的幸福感。</t>
  </si>
  <si>
    <t>维护农村社会稳定，促进农村经济健康发展。</t>
  </si>
  <si>
    <t>通过项目实施，维护农村社会稳定，促进农村经济健康发展。</t>
  </si>
  <si>
    <t>群众满意率90%及以上</t>
  </si>
  <si>
    <t>根据西山区第十七届人大三次会议精神，按照《昆明市西山区农业农村局关于2024年人大代表建议和政协委员提案办理工作安排的通知》（西农通〔2024〕7号）精神，圆满完成人大建议案建设项目。计划总投资115万元，计划2025年预算安排115万元。</t>
  </si>
  <si>
    <t>打造黑荞母小组乡村特色入村主干道</t>
  </si>
  <si>
    <t>2051</t>
  </si>
  <si>
    <t>米</t>
  </si>
  <si>
    <t>实施黑荞母居民小组美丽乡村项目，打造乡村特色入村主干道2051米、综合挡墙200立方米，推动农旅融合产村融合打造田园综合体，走好黑荞母乡村振兴绿色发展之路。</t>
  </si>
  <si>
    <t>化底力硬化入村道路</t>
  </si>
  <si>
    <t>480</t>
  </si>
  <si>
    <t>实施化底力居民小组入村道路硬化项目，对入村道路全长480米、平均宽3米进行硬化，推动农旅融合产村融合打造田园综合体，走好黑荞母乡村振兴绿色发展之路。</t>
  </si>
  <si>
    <t>项目合格率</t>
  </si>
  <si>
    <t>项目调研及建设计划报批阶段</t>
  </si>
  <si>
    <t>2024年12月-2025年2月</t>
  </si>
  <si>
    <t>在2024年12月-2025年2月完成项目调研及建设计划报批</t>
  </si>
  <si>
    <t>组织实施阶段</t>
  </si>
  <si>
    <t>2025年3-9月</t>
  </si>
  <si>
    <t>在2025年3月-9月完成项目组织实施</t>
  </si>
  <si>
    <t>2025年11月30日前</t>
  </si>
  <si>
    <t>在2025年11月30日前完成项目验收</t>
  </si>
  <si>
    <t>2025年11月—12月底</t>
  </si>
  <si>
    <t>在2025年11月—12月底完成项目结算审计及尾款拨付</t>
  </si>
  <si>
    <t>1150000</t>
  </si>
  <si>
    <t>实施滇池沿岸人大建议案办理项目村间道路7582平方米及综合挡墙200立方米建设，计划工程款107万元，设计、造价、监理、审计综合费用8万元，合计115万元，2025年预算80万元。</t>
  </si>
  <si>
    <t>通过项目的实施，逐步提升农村生活水平。</t>
  </si>
  <si>
    <t>通过各建设项目的实施，提升农村人居环境，改善农民居住水平。</t>
  </si>
  <si>
    <t>项目实施完成后，可使用年限在10年以上。</t>
  </si>
  <si>
    <t>项目实施小组村民满意度95%以上</t>
  </si>
  <si>
    <t>社会公众满意度95%以上</t>
  </si>
  <si>
    <t>实施单位满意度95%以上</t>
  </si>
  <si>
    <t>根据《中共昆明市西山区委办公室、昆明市西山区人民政府办公室关于印发西山区农村人居人居环境整治提升五年行动实施方案（2021-2025年）的通知》（西办通（2023）2号）精神，计划在碧鸡、海口、团结街道办事处开展农村公厕提升改造工作，项目计划总投资120万元，2025年计划预算安排区级财政资金120万元其中工程费106.5万元，综合项目费13.5万元。</t>
  </si>
  <si>
    <t>西山区农村公厕提升改造建设工作</t>
  </si>
  <si>
    <t>2025年计划在碧鸡、海口、团结街道办事处新建公厕6座、提升改造11座。</t>
  </si>
  <si>
    <t>建设项目通过各级验收</t>
  </si>
  <si>
    <t>项目合格率100%</t>
  </si>
  <si>
    <t>2025年1月-7月完成各项组织实施工作。</t>
  </si>
  <si>
    <t>2025年8月-9月</t>
  </si>
  <si>
    <t>2025年8月-9月前完成项目验收工作。</t>
  </si>
  <si>
    <t>2025年10-12月底</t>
  </si>
  <si>
    <t>2025年10-12月底完成项目结算审计工作及尾款拨付工作。</t>
  </si>
  <si>
    <t>1200000</t>
  </si>
  <si>
    <t>2025年计划安排区级财政预算资金120万元，其中工程费106.5万元，综合项目费用13.5万元。</t>
  </si>
  <si>
    <t>完善配套农村公共基础设施建设，提升农村生活水平。</t>
  </si>
  <si>
    <t>改善农村人居环境，加快实施乡村振兴，解决好关系人民健康全局性、长期性问题，更好地保障人民生命安全和身体健康，推动新时代爱国卫生运动不断取得新成效。</t>
  </si>
  <si>
    <t>项目区域农民满意度</t>
  </si>
  <si>
    <t>项目实施区域农民满意度大于等于90%。</t>
  </si>
  <si>
    <t>1.招商引资项目2个；
2.培育区级龙头企业、家庭农场不低于2个；
3.发展设施农业示范10亩以上。</t>
  </si>
  <si>
    <t>招商引资项目</t>
  </si>
  <si>
    <t>招商引资项目2个</t>
  </si>
  <si>
    <t>培育区级龙头企业、家庭农场</t>
  </si>
  <si>
    <t>培育区级龙头企业、家庭农场2个</t>
  </si>
  <si>
    <t>发展设施农业示范面积</t>
  </si>
  <si>
    <t>发展设施农业示范10亩以上</t>
  </si>
  <si>
    <t>工作完成率</t>
  </si>
  <si>
    <t>工作完成率100%</t>
  </si>
  <si>
    <t>工作完成时间</t>
  </si>
  <si>
    <t>工作完成时间早于2025年11月</t>
  </si>
  <si>
    <t>拨付完成时间</t>
  </si>
  <si>
    <t>拨付完成时间早于2025年11月</t>
  </si>
  <si>
    <t>招选中介服务或技术单位20万元，招商引资、龙头企业、家庭农场创建、设施农业建设扶持支出20万元</t>
  </si>
  <si>
    <t>带动产业发展</t>
  </si>
  <si>
    <t>带动产业发展效果明显</t>
  </si>
  <si>
    <t>促进当地产业可持续发展</t>
  </si>
  <si>
    <t>促进当地产业可持续发展效果明显</t>
  </si>
  <si>
    <t>产业项目企业满意度</t>
  </si>
  <si>
    <t>产业项目企业满意度大于或等于95%</t>
  </si>
  <si>
    <t>根据《云南省政府法律顾问工作规定》（云南省人民政府令第210号）第四条的规定，各级人民政府和政府部门应当建立健全法律顾问制度,完善工作机制,提供履职保障,将法律顾问工作报酬和法律顾问机构工作。经费等专项经费纳入财政预算。计划采购一家或二家律师事务所指派一到二名律师担任我局法律顾问。2025年安排专项经费11万元。</t>
  </si>
  <si>
    <t>法律顾问审查合同、文件及参与处置法律事务的数量</t>
  </si>
  <si>
    <t>2025年计划审理合同、文件，参与处置法律事务，重大行政行为提供法律意见70件。</t>
  </si>
  <si>
    <t>诉讼案件应诉率</t>
  </si>
  <si>
    <t>出现诉讼案件时，应诉率达到100%</t>
  </si>
  <si>
    <t>诉讼案件结案率</t>
  </si>
  <si>
    <t>出现诉讼案件时，结案率达到100%</t>
  </si>
  <si>
    <t>法律顾问审查合同、文件及参与处置法律事务质量达标率</t>
  </si>
  <si>
    <t>法律顾问对合同、文件进行审查，参与处置法律事务，重大行政行为提供的法律意见完成率达100%</t>
  </si>
  <si>
    <t>根据工作实际，签订合同</t>
  </si>
  <si>
    <t>依照上级法律顾问聘用规定及我局工作开展实际，聘用法律顾问，签订聘用合同</t>
  </si>
  <si>
    <t>对上半年法律顾问工作进行总结</t>
  </si>
  <si>
    <t>2025年4-6月</t>
  </si>
  <si>
    <t>对上半年合同审查、文件及参与处置法律事务的数量进行梳理，按实际工作开展情况测算产生费用并进行拨付</t>
  </si>
  <si>
    <t>对下半年法律顾问工作进行总结</t>
  </si>
  <si>
    <t>2025年7-11月</t>
  </si>
  <si>
    <t>对下半年合同审查、文件及参与处置法律事务的数量进行梳理，按实际工作开展情况测算产生费用并进行拨付</t>
  </si>
  <si>
    <t>110000</t>
  </si>
  <si>
    <t>2025年法律顾问专项经费11万元。</t>
  </si>
  <si>
    <t>农业农村工作在法律方面得到维护权益、防范风险、获得专业法律知识服务</t>
  </si>
  <si>
    <t>维护权益意识更加提高、防范风险能力增强、获得专业法律知识服务更加便利</t>
  </si>
  <si>
    <t>提高我局依法执政、依法行政、依法经营、依法管理的能力水平，促进依法办事，为西山区建设区域性国际中心城市核心区提供法治保障。</t>
  </si>
  <si>
    <t>项目实施单位满意度</t>
  </si>
  <si>
    <t>项目实施单位满意度率90%以上</t>
  </si>
  <si>
    <t>根据《农业农村部 财政部 国家发展改革委关于开展2022年农业现代化示范区创建工作的通知》（农规发﹝2022﹞17号）文件精神，带动全面推进乡村振兴、加快农业农村现代化,西山区拟2025年申报创建农业现代化示范区，做好前期准备工作，确保完成2025年农业现代化示范区申报工作。</t>
  </si>
  <si>
    <t>西山区现代农业产业示范区申报的相关材料</t>
  </si>
  <si>
    <t>套</t>
  </si>
  <si>
    <t>西山区现代农业产业示范区申报的相关材料1套</t>
  </si>
  <si>
    <t>申报工作完成率</t>
  </si>
  <si>
    <t>申报工作完成率100%</t>
  </si>
  <si>
    <t>申报工作完成时间</t>
  </si>
  <si>
    <t>2025年6月</t>
  </si>
  <si>
    <t>申报工作完成时间早于2025年6月</t>
  </si>
  <si>
    <t>拨付时间</t>
  </si>
  <si>
    <t>拨付时间早于2025年6月</t>
  </si>
  <si>
    <t>102000</t>
  </si>
  <si>
    <t>需支付第三方规划设计费尾款10.2万元</t>
  </si>
  <si>
    <t>推进农业现代化示范区创建，带动全面推进乡村振兴，加快农业农村现代化</t>
  </si>
  <si>
    <t>综合利用传统媒体和新媒体，多渠道全方位立体式宣传推介示范区的好做法好经验</t>
  </si>
  <si>
    <t>服务对象满意度≥95%</t>
  </si>
  <si>
    <t>根据《中共昆明市西山区委办公室昆明市西山区人民政府办公室关于印发&lt;“十四五”西山区档案事业发展规划&gt;的通知》(西办通〔2022〕37号)要求，为做好我局档案归集和数字化工作，2025年需预算2024年项目欠款6.5万元（因财政资金紧张未能支付）。</t>
  </si>
  <si>
    <t>档案整理数</t>
  </si>
  <si>
    <t>已完成了7个科室2023年形成的档案和1985年以来形成的实物档案存档及2013年-2014年的档案数字化。</t>
  </si>
  <si>
    <t>目录输入和原文扫描差错率</t>
  </si>
  <si>
    <t>‰</t>
  </si>
  <si>
    <t>目录输入和原文扫描差错率小于等于千分之一</t>
  </si>
  <si>
    <t>2024年内完成需归档的档案归集和数字化</t>
  </si>
  <si>
    <t>65000</t>
  </si>
  <si>
    <t>2025年需预算2024年项目欠款6.5万元（因财政资金紧张未能支付）。</t>
  </si>
  <si>
    <t>规范农业农村各项档案管理和数字化为今后西山区农业农村发展提供基础</t>
  </si>
  <si>
    <t>是/否</t>
  </si>
  <si>
    <t>有利于规范农业农村各项档案管理和数字化为今后西山区农业农村发展提供基础</t>
  </si>
  <si>
    <t>各部门对档案服务的满意度</t>
  </si>
  <si>
    <t>各部门对档案服务的满意度95%以上</t>
  </si>
  <si>
    <t>结合我区产业布局及农业发展需要，在全区涉农社区举办乡村振兴实用技术培训班，计划培训150人，充分实用技术培训在推进乡村发展、乡村建设、乡村治理中的重要作用，通过举办农业实用技术培训班，强化农业技术支撑，为农业生产“充电蓄能”，助力乡村产业发展，共需资金5万元。</t>
  </si>
  <si>
    <t>培训人数</t>
  </si>
  <si>
    <t>150</t>
  </si>
  <si>
    <t>人</t>
  </si>
  <si>
    <t>2025年计划培训150人</t>
  </si>
  <si>
    <t>培训完成率100%</t>
  </si>
  <si>
    <t>完成培训需求摸底调查</t>
  </si>
  <si>
    <t>2025年1月-3月完成培训需求摸底调查</t>
  </si>
  <si>
    <t>制度培训方案，组织开展培训</t>
  </si>
  <si>
    <t>4月-8月</t>
  </si>
  <si>
    <t>2025年4月-8月制度国培训方案并组织开展培训</t>
  </si>
  <si>
    <t>完成项目台账资料整理、项目审计验收等工作</t>
  </si>
  <si>
    <t>9月-11月</t>
  </si>
  <si>
    <t>2025年9月-11月全面完成西山区乡村振兴实用技术培训项目的总结及台账资料整理汇总</t>
  </si>
  <si>
    <t>2025年计划安排培训支出5万元</t>
  </si>
  <si>
    <t>培养一批具有较强示范带动作用的农村实用技术人才，帮助参训农民群众掌握农业新技术、新模式，带动农民增收致富。</t>
  </si>
  <si>
    <t>培训农村实用人才260人。培养了一批具有较强示范带动作用的农村实用技术人才，帮助参训农民群众掌握农业新技术、新模式，带动农民增收致富。</t>
  </si>
  <si>
    <t>通过培训持续推动西山区农业农村高质量发展，助力西山区乡村振兴</t>
  </si>
  <si>
    <t>通过培训帮助参训农民群众掌握农业生产新技术，推动西山区农业高质量发展。</t>
  </si>
  <si>
    <t>培训对象满意度</t>
  </si>
  <si>
    <t>培训对象满意满意率达到100%</t>
  </si>
  <si>
    <t>深入贯彻习近平总书记关于防灾减灾救灾工作重要指示精神，牢固树立“防灾就是增产，减损就是增粮”的理念，切实做好全区农业抗旱、排涝、病虫害防治等农业防灾减灾工作，制定农业防灾减灾工作方案，成立西山区农业防灾减灾项目领导小组，加大统筹协调和组织领导，加快工作推进。各级农业推广部门明确责任分工，加强监测预警，狠抓责任落实，深入基层做好灾后核查、全力开展生产自救和灾后补种、改种工作，尽快恢复农业生产，力争把灾害损失降到最低程度，确保全区农业生产安全，促进农业增效和农民增收。2025年西山区农业（种植业）防灾减灾项目预算73005.55元，补助对象为承担农业灾害预防控制和灾后救灾任务的主体，以社区小组为单位提交申请表，经所在街道办事处核实签署意见、由区农业农村局根据受灾面积、程度及生产恢复投入资金情况最终确定补助单位及补助金额。2025年预算安排该项目资金73005.55元（其中2024年欠款23005.55元），用于防灾救灾物资补助支出。</t>
  </si>
  <si>
    <t>灾后生产恢复，保障全区粮食安全</t>
  </si>
  <si>
    <t>3.82</t>
  </si>
  <si>
    <t>万亩</t>
  </si>
  <si>
    <t>保障全区2025年完成粮豆播种3.82万亩，粮食总产量达1.35万吨。</t>
  </si>
  <si>
    <t>用于农业生产救灾相关支出的比例</t>
  </si>
  <si>
    <t>用于农业生产救灾支出100%。</t>
  </si>
  <si>
    <t>确保资金拨付到位100%。</t>
  </si>
  <si>
    <t>及时统计受灾面积及抗旱补助经费申请</t>
  </si>
  <si>
    <t>2025年1-8月</t>
  </si>
  <si>
    <t>2024年1-8月及时统计受灾情况，确定受灾面积。</t>
  </si>
  <si>
    <t>组织技术人员核查受灾情况及补助需求</t>
  </si>
  <si>
    <t>2024年3-9月及时进行现场核实。</t>
  </si>
  <si>
    <t>根据受灾情况、补助需求、资金量确定补助金额并完成验收总结</t>
  </si>
  <si>
    <t>2025年10-11月</t>
  </si>
  <si>
    <t>2024年10-11月按计划拨付补助经费，并及时验收总结。</t>
  </si>
  <si>
    <t>73005.55</t>
  </si>
  <si>
    <t>经费补助73005.55元</t>
  </si>
  <si>
    <t>降低农业生产受灾损失，保护农户收益，提高农户粮食生产积极性，受灾地区农业生产秩序有序恢复。</t>
  </si>
  <si>
    <t>基本恢复</t>
  </si>
  <si>
    <t>通过防灾减灾措施落实，有效降低自然灾害对农业农业生产影响，保护农户收益，确保粮食单产、总产及粮食生产安全。</t>
  </si>
  <si>
    <t>稳定粮油播种面积。</t>
  </si>
  <si>
    <t>保持粮油生产面积稳定、产量提升，农业生产健康、可持续发展。</t>
  </si>
  <si>
    <t>通过防灾减灾措施落实，有效降低干旱、洪涝、病虫害等自然灾害生产造成，确保农业生产发展、农户增产增，农业生产健康、可持续发展。</t>
  </si>
  <si>
    <t>稳定农民粮油生产积极性。</t>
  </si>
  <si>
    <t>保持稳定。</t>
  </si>
  <si>
    <t>通过防灾减灾措施落实，有效降低干旱、洪涝、病虫害等自然灾害生产造成，确保农业生产发展、农户增产</t>
  </si>
  <si>
    <t>技术指导服务对象满意度</t>
  </si>
  <si>
    <t>项目实施农户满意度85%以上。</t>
  </si>
  <si>
    <t>2025年建立健全农村沼气设施数据库；沼气设施安全隐患排查整治和安全宣传费4万元，沼气池兴废利旧安全处置技术试点示范项目5万，2025年需财政安排资金9万元。</t>
  </si>
  <si>
    <t>病旧沼气池改造</t>
  </si>
  <si>
    <t>口</t>
  </si>
  <si>
    <t>2025年建病旧沼气池改造10口</t>
  </si>
  <si>
    <t>小型沼气池兴废利旧功能转换</t>
  </si>
  <si>
    <t>2025年建小型沼气工程兴废利旧功能转换2座</t>
  </si>
  <si>
    <t>户用沼气池兴废利旧功能转换</t>
  </si>
  <si>
    <t>2025年建户用沼气池兴废利旧功能转换7口</t>
  </si>
  <si>
    <t>由质检等相关部门出具的证明材料或产品合格证</t>
  </si>
  <si>
    <t xml:space="preserve"> 2025年由质检等相关部门出具的证明材料或产品合格证，由监理等单位出具相关证明材料。</t>
  </si>
  <si>
    <t>小型沼气工程兴废利旧功能转换</t>
  </si>
  <si>
    <t>由质检等相关部门出具的证明材料或产品合格证，由监理等单位出具相关证明材料</t>
  </si>
  <si>
    <t>2025年由质检等相关部门出具的证明材料或产品合格证，由监理等单位出具相关证明材料</t>
  </si>
  <si>
    <t>由质检等相关部门出具的证明材料或产品合格证，由监理等单位出具相关证明材料。</t>
  </si>
  <si>
    <t>2025年由质检等相关部门出具的证明材料或产品合格证，由监理等单位出具相关证明材料。</t>
  </si>
  <si>
    <t>项目验收</t>
  </si>
  <si>
    <t>项目验收通过率100%。</t>
  </si>
  <si>
    <t xml:space="preserve"> 居民小组、居民代表等相关人员完成项目初验，并对存在问题进行整改；项目资料齐全、各项工作完善后，向所属街道办农林水与应急服务中心提出项目验收申请，验收时间确定后，积极配合项目竣工验收。</t>
  </si>
  <si>
    <t>制定全区农村能源环境建设工作及投资计划</t>
  </si>
  <si>
    <t>2025年1～3月</t>
  </si>
  <si>
    <t>天/月</t>
  </si>
  <si>
    <t>2025年1～3月制定全区农村能源环境建设工作及投资计划</t>
  </si>
  <si>
    <t>印发《西山区2025年农村能源环境建设项目实施方案》到各涉农街道办</t>
  </si>
  <si>
    <t>元/月</t>
  </si>
  <si>
    <t>2025年4印发《西山区2025年农村能源环境建设项目实施方案》到各涉农街道办</t>
  </si>
  <si>
    <t>检查指导各涉农街道办项目工作开展情况</t>
  </si>
  <si>
    <t>2025年5～9月</t>
  </si>
  <si>
    <t>2025年5～9月检查指导各涉农街道办项目工作开展情况</t>
  </si>
  <si>
    <t>收集整理项目资料，组织项目验收</t>
  </si>
  <si>
    <t>2025年10～11月</t>
  </si>
  <si>
    <t>2025年10～11月收集整理项目资料，组织项目验收</t>
  </si>
  <si>
    <t>拟开展建立健全农村沼气设施数据库；加强农村沼气设施安全隐患排查整治；安全宣传费4万元，沼气池兴废利旧安全处置技术试点示范项目1万元（项目造价、监理等配套资金6万元、病旧沼气池改造8万元、小型沼气工程废利旧功能转换1万元、户用沼气池兴废利旧功能转换2.5万元）、综合费0.5万元，2025年需财政安排资金9万元</t>
  </si>
  <si>
    <t>通过实施项目，进入沼气池的畜禽粪便通过发酵可以产生沼气，从而取得一定的经济效益。</t>
  </si>
  <si>
    <t>通过实施沼气设施安全生产治本攻坚三年行动，我区农业部门、涉农街道、沼气用户和沼气工程业主安全发展理念进一步强化，工作责任进一步落实，制度机制更加完善，促进农村沼气从业人员安全生产意识进一步提高、实现农村沼气行业安全生产保持稳定、向好局面。</t>
  </si>
  <si>
    <t>通过项目的应用推广，对保护和改善生态环境，推动循环经济发展，促进农业增效、农民增收和农村生态环境明显改善等方面发挥了积极作用。</t>
  </si>
  <si>
    <t>保护农业生态环境，实现农村节能减排，促进农业农村生产可持续发展。</t>
  </si>
  <si>
    <t>通过实施项目，最大限度地减少森林砍伐量，切实加强生态环境保护和降低环境污染，改善农民生产生活条件，促进农业增效和农民增收，实现节能减排增效的目标。</t>
  </si>
  <si>
    <t>农户满意率95%以上</t>
  </si>
  <si>
    <t>参照2024年实施方案，结合实际，制定2025年实施方案，并根据方案认真组织实施。2024年聘请5名产地检疫员，完成活畜检疫3万头（只），产地报检检疫率达100%，产地检疫行政村开展面100%。从而为促进养殖业发展、保护人体健康、维护公共卫生安全和社会稳定发挥积极作用。2025年申报项目资金8万元，用于发放产地检疫员工作补贴。</t>
  </si>
  <si>
    <t>活畜检疫</t>
  </si>
  <si>
    <t>30000</t>
  </si>
  <si>
    <t>活畜检疫（产地检疫）3万头（只）</t>
  </si>
  <si>
    <t>聘请产地检疫员</t>
  </si>
  <si>
    <t>聘请5名产地检疫员</t>
  </si>
  <si>
    <t>产地检疫行政村开展面全覆盖</t>
  </si>
  <si>
    <t>1季度完成产地检疫</t>
  </si>
  <si>
    <t>7500</t>
  </si>
  <si>
    <t>1季度完成产地检疫7500头。</t>
  </si>
  <si>
    <t>2季度完成产地检疫</t>
  </si>
  <si>
    <t>2季度完成产地检疫7500头。</t>
  </si>
  <si>
    <t>3季度完成产地检疫</t>
  </si>
  <si>
    <t>3季度完成产地检疫7500头。</t>
  </si>
  <si>
    <t>4季度完成产地检疫</t>
  </si>
  <si>
    <t>4季度完成产地检疫7500头。</t>
  </si>
  <si>
    <t>根据年度预算和实施方案，支付产地检疫员补贴，2025年项目实施预算8万元。</t>
  </si>
  <si>
    <t>辖区内人民群众满意95%以上</t>
  </si>
  <si>
    <t>计划2025年开展乡村振兴人才培育项目，培养造就一批能够引领一方、带动一片的乡村人才，为推进乡村振兴提供坚强人才保障，促进我区农业和农村经济快速发展。2025年申报项目资金5万元。</t>
  </si>
  <si>
    <t>培训班</t>
  </si>
  <si>
    <t>2025年计划举办培训班1期</t>
  </si>
  <si>
    <t>1月-3月完成培训需求摸底调查</t>
  </si>
  <si>
    <t>制定培训方案，组织开展培训</t>
  </si>
  <si>
    <t>4月-8月制度培训方案，组织开展培训</t>
  </si>
  <si>
    <t>9月-11月全面完成西山区乡村振兴人才培育项目验收</t>
  </si>
  <si>
    <t>预算安排项目资金5万元，用于培训支出。</t>
  </si>
  <si>
    <t>培养一批具有较强示范带动作用的农业农村人才</t>
  </si>
  <si>
    <t>开设培训班，培训学员300人，培养一批具有较强示范带动作用农业农村人才，为全面推进乡村振兴、加快农业农村现代化提供坚实人才保障。</t>
  </si>
  <si>
    <t>培养造就一批能够引领一方、带动一片的乡村人才，为推进乡村振兴提供坚强人才保障，促进我区农业和农村经济快速发展。</t>
  </si>
  <si>
    <t>培训对象满意率达到85%以上</t>
  </si>
  <si>
    <t>委托方昆明市西山区艳桦家庭农场、昆明完莓草莓种植专业合作社已根据《西山区区级耕地质量监测点日常管护委托服务合同》要求，在耕地质量监测点功能区内的地块开展了2组玉米种植试验，2023年对监测点进行日常管护、定期巡查，监测点场地安全和设施仪器完好无损，完成了日常管护工作，管护期间未出现安全事故。申请项目资金4.852万元，其中2025年项目预算资金3万元，2024年应付未付经费1.852万元。</t>
  </si>
  <si>
    <t>县级耕地质量长期监测点</t>
  </si>
  <si>
    <t>维护县级耕地质量长期监测点2个</t>
  </si>
  <si>
    <t>种植玉米试验</t>
  </si>
  <si>
    <t>在监测点功能区完成玉米种植试验2个</t>
  </si>
  <si>
    <t>项目验收通过率</t>
  </si>
  <si>
    <t>项目验收通过率100%</t>
  </si>
  <si>
    <t>监测点日常管养与维护</t>
  </si>
  <si>
    <t>2025年1-12月</t>
  </si>
  <si>
    <t>2025年1-12月开展监测点日常管养与维护</t>
  </si>
  <si>
    <t>玉米种植试验</t>
  </si>
  <si>
    <t>2025年4月-9月</t>
  </si>
  <si>
    <t>2025年4月-9月开展玉米种植试验</t>
  </si>
  <si>
    <t>玉米测产和采样化验</t>
  </si>
  <si>
    <t>2025年9月-12月</t>
  </si>
  <si>
    <t>2025年9月-12月开展玉米测产和采样化验</t>
  </si>
  <si>
    <t>48520</t>
  </si>
  <si>
    <t>2025年项目预算资金3万元，2024年因财力不足未支付经费1.852万元。</t>
  </si>
  <si>
    <t>国家大力推进建设覆盖高标准农田建设区的监测网点，逐步建立以市级、县级监测点为支撑的四级耕地质量监测体系，西山区建设2个县级耕地质量监测点，建立健全耕地质量监测网络。</t>
  </si>
  <si>
    <t>通过项目实施，可建立健全耕地质量监测网络，及时掌握耕地质量现状及变化规律，对于农业可持续发展提供基础支撑。</t>
  </si>
  <si>
    <t>建立耕地质量试验点长期监测机制，有利于耕地质量提升和资源永续利用。</t>
  </si>
  <si>
    <t>通过耕地质量监测点建设，根据土壤现状和变化规律，更好的指导农户进行农业生产，使种植业农户直接受益，不盲目施肥。</t>
  </si>
  <si>
    <t>农户满意度</t>
  </si>
  <si>
    <t>农户满意率85%以上</t>
  </si>
  <si>
    <t>2025年任务目标为粮食播种面积3.65万亩、产量1.1万吨，油菜种植0.12万亩，为确保圆满完成粮油作物种植任务，需要安排粮油作物种植专项资金57.3万元用于全力开展粮食、油料扩栽扩种及试验示范，对于粮油作物连片规模化种植的新型农业经营主体进行补助，同时抓好技术指导和培训服务工作。</t>
  </si>
  <si>
    <t>2024年全区已完成粮食作物播种3.8242万亩，2025年完成粮食播种不低于3.65万亩。</t>
  </si>
  <si>
    <t>粮食产量</t>
  </si>
  <si>
    <t>11000</t>
  </si>
  <si>
    <t>2024年全区已完成粮食产量1.45万吨，2025年全区完成粮食产量1不低于1.1万吨。</t>
  </si>
  <si>
    <t>油菜播种面积</t>
  </si>
  <si>
    <t>2024年已完成油菜播种1274.5亩，2025年完成油菜播种不少于1200亩。</t>
  </si>
  <si>
    <t>玉米大豆带状复合种植试验示范</t>
  </si>
  <si>
    <t>组</t>
  </si>
  <si>
    <t>2024年开展玉米大豆带状复合种植试验示范1组，2025年开展玉米大豆带状复合种植试验示范不低于1组</t>
  </si>
  <si>
    <t>种植技术培训</t>
  </si>
  <si>
    <t>2024年举办粮油作物种植技术培训5期，2025年举办粮油作物种植技术培训1期，人数不少说50人。</t>
  </si>
  <si>
    <t>购买种子发芽率</t>
  </si>
  <si>
    <t>项目中购买的粮油作物种子发芽率不低于80%。</t>
  </si>
  <si>
    <t>玉米大豆带状复合种植试验示范玉米单产</t>
  </si>
  <si>
    <t>400</t>
  </si>
  <si>
    <t>公斤/亩</t>
  </si>
  <si>
    <t>玉米大豆带状复合种植试验示范中玉米单产不低于400公斤/亩。</t>
  </si>
  <si>
    <t>玉米大豆带状复合种植试验示范大豆单产</t>
  </si>
  <si>
    <t>玉米大豆带状复合种植试验示范中大豆单产不低于50公斤/亩。</t>
  </si>
  <si>
    <t>粮食、油菜播种时间</t>
  </si>
  <si>
    <t>2024年11月-2025年6月</t>
  </si>
  <si>
    <t>确保粮油作物在最佳节令内完成栽种。</t>
  </si>
  <si>
    <t>粮食、油菜收获时间</t>
  </si>
  <si>
    <t>2025年4月-10月</t>
  </si>
  <si>
    <t>粮油作物适时采收，确保颗粒归仓。</t>
  </si>
  <si>
    <t>573000</t>
  </si>
  <si>
    <t>27.3万元用于2024年项目尾款支付，2025年购买粮油作物种子、肥料28万元，大豆玉米带状复合种植试验示范1万，种植技术培训1万元。</t>
  </si>
  <si>
    <t>连片规模种植单产</t>
  </si>
  <si>
    <t>全区粮油平均单产</t>
  </si>
  <si>
    <t>补助连片规模种植粮油单产不低于全区平均单产</t>
  </si>
  <si>
    <t>粮油作物生产安全</t>
  </si>
  <si>
    <t>保障粮油生产安全</t>
  </si>
  <si>
    <t>通过项目实施稳定我区粮油播种面积，确保粮油生产安全。</t>
  </si>
  <si>
    <t>粮油生产能力</t>
  </si>
  <si>
    <t>逐步提升粮油生产能力</t>
  </si>
  <si>
    <t>通过项目实施开展粮油作物新技术试验示范，进一步挖掘、提升我区粮油生产潜能。</t>
  </si>
  <si>
    <t>稳定粮油播种面积</t>
  </si>
  <si>
    <t>基本稳定</t>
  </si>
  <si>
    <t>通过项目实施努力扩大民粮油作物播种面积，确保粮油生产基本稳定，促进我区农业健康持续发展。</t>
  </si>
  <si>
    <t>稳定农民粮油种植积极性</t>
  </si>
  <si>
    <t>通过项目实施不断提高农民种植粮油作物积极性，确保农民粮油生产积极性基本稳定。</t>
  </si>
  <si>
    <t>技术指导服务对象满意度测评，满意度不低于85%</t>
  </si>
  <si>
    <t>按照《云南省第三次全国土壤普查领导小组办公室关于认真做好第三次全国土壤普查成果编制工作的通知》（云土壤普查办〔2024〕8号）要求，为规范有序推进西山区第三次全国土壤普查成果分级分类编制，2025年完成全区“土壤三普”成果整理、数据审核，汇总，形成第三次全国土壤普查数据，确保按时完成土壤普查成果验收，汇交与总结，实现对我区耕地、园地、林地、草地等土壤的“全面体检”，摸清土壤质量家底，全面查清农用地土壤质量家底，为守住耕地红线、保护生态环境、优化农业生产布局、推进农业高质量发展奠定坚实基础。</t>
  </si>
  <si>
    <t>数据与数据库成果</t>
  </si>
  <si>
    <t>基础数据、过程数据、成果数据</t>
  </si>
  <si>
    <t>图件成果</t>
  </si>
  <si>
    <t>土壤类型图、土壤属性图、专题调查图</t>
  </si>
  <si>
    <t>文字成果</t>
  </si>
  <si>
    <t>土壤三普工作报告、土壤三普总体报告、土壤普查数据报告、土壤资源利用与评价、西山区土壤</t>
  </si>
  <si>
    <t>成果通过验收</t>
  </si>
  <si>
    <t>分</t>
  </si>
  <si>
    <t>符合《第三次全国土壤普查技术规程（修订版）》、《第三次全国土壤普查县级成果编制及验收导引》等技术标准要求，项目通过省级验收。</t>
  </si>
  <si>
    <t>基础资料收集与整理</t>
  </si>
  <si>
    <t>完成基础数据收集及预处理。</t>
  </si>
  <si>
    <t>土壤普查成果编制</t>
  </si>
  <si>
    <t>2025年4月-6月</t>
  </si>
  <si>
    <t>形成第三次全国土壤普查成果（包括数据成果、图件成果、文字成果）并通过区级审核。</t>
  </si>
  <si>
    <t>土壤普查成果汇交</t>
  </si>
  <si>
    <t>2025年7月－12月</t>
  </si>
  <si>
    <t>开展外业调查采样及数据审核等核心环节抽查校核、样品测试化验、数据成果汇总分析、数据审核、图件成果编制、文字成完成省级土壤普查办对土壤普查成果的验收及汇交。果编写，形成区级土壤三普初步成果。</t>
  </si>
  <si>
    <t>300000</t>
  </si>
  <si>
    <t>成果编制通过区级审核支付30万元；项目成果提请省级验收通过后支付44.76万元。</t>
  </si>
  <si>
    <t>促进农产品质量安全、提升市场竞争力、提高农产品经济效益。</t>
  </si>
  <si>
    <t>摸清土壤质量、土壤障碍因素，提出改良培肥措施、促进农产品质量安全、优化农业生产布局、推进农业高质量发展。</t>
  </si>
  <si>
    <t>保护建设耕地，夯实粮食安全基础，促进乡村振兴。</t>
  </si>
  <si>
    <t>土壤普查对耕地保护和建设，促进农产品质量安全，推进农业高质量发展，支撑“藏粮于地、藏粮于技”战略实施，夯实国家粮食安全基础，促进乡村振兴，推进生态文明建设，实现“碳中和”目标的重要意义。</t>
  </si>
  <si>
    <t>保护生态环境、推进生态文明建设</t>
  </si>
  <si>
    <t>对我区耕地、园地、林地、草地等土壤的“全面体检”，摸清土壤质量家底，全面查清农用地土壤质量家底，为守住耕地红线、保护生态环境、推进生态文明建设，实现“碳中和”目标的重要意义。</t>
  </si>
  <si>
    <t>促进社会可持续发展</t>
  </si>
  <si>
    <t>影响深远</t>
  </si>
  <si>
    <t>稳定粮食安全、促进乡村振兴，推进生态文明建设，推动农业高质量发展。</t>
  </si>
  <si>
    <t>项目实施完成后，对群众开展满意度测评，满意率达90%。</t>
  </si>
  <si>
    <t>为进一步加强对我区屠宰场、养殖场、冷冻厂等的动物卫生检疫监管工作，让人民群众吃上安全、放心的肉食品。结合西山区实际，制定《西山区2025年动物卫生监督暨检疫监管工作实施方案》等方案，根据方案认真组织实施。全年完成生猪定点屠宰检疫40万头，生猪定点屠宰检疫率100%，检出的不合格动物及动物产品无害化处理率100%，活畜检疫3万头，产地检疫行政村开展面100%，产地报检检疫率100%， “瘦肉精”检测800份。确保不发生重大肉食品质量安全事故</t>
  </si>
  <si>
    <t>全年完成生猪定点屠宰检疫40万头。</t>
  </si>
  <si>
    <t>产地报检检疫率100%。</t>
  </si>
  <si>
    <t>一季度完成瘦肉精检测200份、生猪定点屠宰检疫10万头、产地检疫0.75万头</t>
  </si>
  <si>
    <t>二季度完成瘦肉精检测200份、生猪定点屠宰检疫10万头、产地检疫0.75万头</t>
  </si>
  <si>
    <t>三季度完成瘦肉精检测200份、生猪定点屠宰检疫10万头、产地检疫0.75万头</t>
  </si>
  <si>
    <t>四季度完成瘦肉精检测200份、生猪定点屠宰检疫10万头、产地检疫0.75万头</t>
  </si>
  <si>
    <t>2025年预算安排项目资金8万元，用于购置防疫物资、检疫标识等方面。</t>
  </si>
  <si>
    <t>保障肉食品安全，确保不发生公共卫生安全事故，提高公共卫生安全水平，保障人民群众的生命财产安全，维护社会稳定。</t>
  </si>
  <si>
    <t>促进全区畜牧业持续健康发展和社会稳定</t>
  </si>
  <si>
    <t>确保辖区动物及动物产品质量安全，促进全区畜牧业持续健康发展和社会稳定。</t>
  </si>
  <si>
    <t>保障肉食品安全，提高辖区内人民群众满意度。</t>
  </si>
  <si>
    <t>2025年中央和省级农村综合改革转移支付资金</t>
  </si>
  <si>
    <t>通过开展龙潭社区小村大河乐居居民小组、谷律社区刘家山居民小组、下冲社区上冲居民小组公益性建设项目，有效改善人居环境。</t>
  </si>
  <si>
    <t>完成龙潭社区范围道路提升改造</t>
  </si>
  <si>
    <t>完成硬化道路长约1390.6米，宽度均4.5米，平方面积6258平方米。</t>
  </si>
  <si>
    <t>完成谷律社区刘家山小组道路提升改造建设</t>
  </si>
  <si>
    <t>完成硬化进村道路215米，主排水沟31米，支排水沟788米，支排水沟挡土墙25立方米，修建支干道挡墙445立方米，及配碎石支干道1200米；新安装太阳能路灯10盏；购安健身器材1套。</t>
  </si>
  <si>
    <t>完成下冲社区上冲小组道路提升改造建设</t>
  </si>
  <si>
    <t>完成破损路面修复1072.84平方米、加盖沟盖板663.59米、高边坡增设护栏89.67米、挡墙加固53.19米（约106.38立方米）、安装路灯20盏、排水沟建设119.70米、现状高边坡落石松动区域排险整理1466.2平方米。</t>
  </si>
  <si>
    <t>建设完成验收合格率</t>
  </si>
  <si>
    <t>完成建设任务并通过验收</t>
  </si>
  <si>
    <t>完成龙潭社区道路提升改造</t>
  </si>
  <si>
    <t>2025年4月30日</t>
  </si>
  <si>
    <t>2025年4月30日前完成完成龙潭社区范围道路提升改造</t>
  </si>
  <si>
    <t>2025年4月30日前完成谷律社区刘家山小组道路提升改造建设</t>
  </si>
  <si>
    <t>2025年4月30日前完成下冲社区上冲小组道路提升改造建设</t>
  </si>
  <si>
    <t>2910000</t>
  </si>
  <si>
    <t>农村公益事业建设财政奖补资金</t>
  </si>
  <si>
    <t>有效改善村民的生产生活条件，为全面建设小康社会打牢基础。</t>
  </si>
  <si>
    <t>有效改善群众人居环境，增强村民思想观念、科技意识和发展意识，促进农村经济发展。</t>
  </si>
  <si>
    <t>项目实施受益地区农民满意度</t>
  </si>
  <si>
    <t>项目实施受益地区农民满意度90%及以上</t>
  </si>
  <si>
    <t>2025年中央财政衔接推进乡村振兴补助资金</t>
  </si>
  <si>
    <t>根据昆明市财政局 《关于提前下达2025年中央财政衔接推进乡村振兴补助资金的通知》（昆财农〔2024〕176号），市级下达西山区巩固拓展脱贫攻坚成果和乡村振兴任务资金537万，其中：其他巩固拓展脱贫攻坚成果和乡村振兴任务资金47万，发展新型农村集体经济资金490万，计划重点将资金安排用于培育特色产业发展、壮大村集体经济等项目，提高资金使用效益，促进脱贫人口增收致富，推动乡村振兴。</t>
  </si>
  <si>
    <t>巩固拓展脱贫攻坚成果和乡村振兴任务项目</t>
  </si>
  <si>
    <t>根据省市相关通知要求，开展中央和省级衔接资金扶持实施的新型农村集体经济项目；同时，在碧鸡、海口、团结三个涉农街道选取前期准备充分，条件相对成熟的产业发展项目实施建设，加强项目实施跟踪管理，管好用好资金，发挥资金使用效益。</t>
  </si>
  <si>
    <t>产业资金投入率</t>
  </si>
  <si>
    <t>60</t>
  </si>
  <si>
    <t>产业资金投入率&gt;=60%</t>
  </si>
  <si>
    <t>资金支出率</t>
  </si>
  <si>
    <t>资金支出率100%</t>
  </si>
  <si>
    <t>项目资金公告公示率</t>
  </si>
  <si>
    <t>完成项目资金公告公示率100%</t>
  </si>
  <si>
    <t>完工项目验收合格率</t>
  </si>
  <si>
    <t>根据省、市关于衔接资金管理办法要求，优先选择条件成熟的项目，尽快将资金安排落实到具体项目，严格按照工程项目建设程序，加快推进项目实施，整理归档项目资料，确保项目顺利通过各级验收，验收合格率达100%</t>
  </si>
  <si>
    <t>项目开工率</t>
  </si>
  <si>
    <t>突出衔接资金支持重点，加强资金项目管理，将资金尽快落实到具体项目，确保项目开工率达100%</t>
  </si>
  <si>
    <t>项目完工率</t>
  </si>
  <si>
    <t>按项目建设程序加快推进项目实施，确保年度项目完工率达100%</t>
  </si>
  <si>
    <t>完成资金拨付时间</t>
  </si>
  <si>
    <t>2025年12月20日</t>
  </si>
  <si>
    <t>2025年12月20日以前完成资金拨付</t>
  </si>
  <si>
    <t>5370000</t>
  </si>
  <si>
    <t>用于巩固拓展脱贫攻坚成果和乡村振兴项目47万元；用于发展新型农村集体经济项目490万元。</t>
  </si>
  <si>
    <t>壮大村集体经济，促进脱贫人口增收</t>
  </si>
  <si>
    <t>建立健全农业产业联农带农机制，增加脱贫人口人均纯收入，进一步巩固脱贫攻坚成果衔接乡村振兴。</t>
  </si>
  <si>
    <t>建立健全联农带农机制，确保脱贫人口全覆盖，坚决守住不发生规模性返贫的底线。</t>
  </si>
  <si>
    <t xml:space="preserve">项 </t>
  </si>
  <si>
    <t>培育发展特色优势产业、壮大村集体经济，进一步巩固拓展脱贫攻坚成果。</t>
  </si>
  <si>
    <t>促进项目受益地区农业农村可持续发展</t>
  </si>
  <si>
    <t>维护项目受益地区农村社会稳定、壮大村集体经济组织，促进农民增收。</t>
  </si>
  <si>
    <t>项目实施地区脱贫群众满意率</t>
  </si>
  <si>
    <t>项目实施地区脱贫群众满意率在90%以上</t>
  </si>
  <si>
    <t>根据相关工作要求，为持续推动西山区农业农村生产发展各项工作，2025年需预算西山区农业农村生产发展资金100万元。</t>
  </si>
  <si>
    <t>实施农业农村生产发展项目</t>
  </si>
  <si>
    <t>根据相关工作要求，实施西山区农业农村生产发展项目不少于1批次。</t>
  </si>
  <si>
    <t>按要求时限完成</t>
  </si>
  <si>
    <t>按要求时限完成工作任务</t>
  </si>
  <si>
    <t>1000000</t>
  </si>
  <si>
    <t>计划安排补助资金100万元</t>
  </si>
  <si>
    <t>农业及农村可持续发展</t>
  </si>
  <si>
    <t>有利于促进农业及农村可持续发展</t>
  </si>
  <si>
    <t>受益群众满意度</t>
  </si>
  <si>
    <t>受益群众满意度在90%以上</t>
  </si>
  <si>
    <t>到2023年年底，打造磨龙村1个村小组为精品示范村，全面补齐基础设施短板，夯实村庄发展基础，按照“一村一品”要求，着力推动传统产业转型升级，并积极探索发展新型产业，构建现代产业体系，基本实现产业现代化。大力开展以“两污”治理为重点的乡村综合治理工程，抓实污水处理设施、农村垃圾收处设施和厕所革命各项工作，加大农村人居环境综合整治，着力推进磨龙村清洁、绿化、美化和亮化工程，使西山元素与磨龙特色有机融合，不断提升磨龙村人居环境，提档村庄品质。</t>
  </si>
  <si>
    <t>已完成磨龙村青松居民小组精品示范村村内道路、挡墙、给排水、蓄水池、灯光亮化等基础设施建设</t>
  </si>
  <si>
    <t>2023年预计完成磨龙村青松居民小组精品示范村村内道路、挡墙、给排水、蓄水池、灯光亮化等基础设施建设</t>
  </si>
  <si>
    <t>完成青松小组精品示范村人居环境提升改造</t>
  </si>
  <si>
    <t>2023年完成青松小组精品示范村人居环境提升改造</t>
  </si>
  <si>
    <t>省级评估验收合格率</t>
  </si>
  <si>
    <t>2023年完成建设任务，省级评估验收合格率达到100%。</t>
  </si>
  <si>
    <t>完成磨龙村青松居民小组精品示范村村内道路、挡墙、给排水、蓄水池、灯光亮化等基础设施建设</t>
  </si>
  <si>
    <t>2023年底</t>
  </si>
  <si>
    <t>622648.98</t>
  </si>
  <si>
    <t>项目建设尾款622648.98元</t>
  </si>
  <si>
    <t>起到示范带动作用</t>
  </si>
  <si>
    <t>打造典型示范点，发挥示范、标杆效应。</t>
  </si>
  <si>
    <t>增强磨龙村各族群众的获得感、幸福感、安全感</t>
  </si>
  <si>
    <t>打造精品示范村组，进一步增强磨龙村各族群众的获得感、幸福感、</t>
  </si>
  <si>
    <t>项目涉及群众对项目的满意度</t>
  </si>
  <si>
    <t>完成建设项目，群众对项目满意度达到90%以上。</t>
  </si>
  <si>
    <t>根据相关要求，需追加单位自有资金账户银行利息400元。</t>
  </si>
  <si>
    <t>单位自有资金账户</t>
  </si>
  <si>
    <t>单位开设自有资金账户1个</t>
  </si>
  <si>
    <t>2025年12月30日前完成资金拨付工作</t>
  </si>
  <si>
    <t>预计2025年自有资金账户实现利息收入约400元</t>
  </si>
  <si>
    <t>规范单位财务收支业务</t>
  </si>
  <si>
    <t>有利于规范单位财务收支业务</t>
  </si>
  <si>
    <t>业务主管部门满意率</t>
  </si>
  <si>
    <t>业务主管部门满意率在95%及以上</t>
  </si>
  <si>
    <t>预算06表</t>
  </si>
  <si>
    <t>政府性基金预算支出预算表</t>
  </si>
  <si>
    <t>单位名称：昆明市发展和改革委员会</t>
  </si>
  <si>
    <t>政府性基金预算支出</t>
  </si>
  <si>
    <t>说明：本单位无政府性基金预算支出，此表无数据。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</si>
  <si>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</si>
  <si>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</si>
  <si>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</si>
  <si>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</si>
  <si>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</si>
  <si>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</si>
  <si>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</si>
  <si>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</si>
  <si>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</si>
  <si>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</si>
  <si>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</si>
  <si>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宣传资料印制</t>
  </si>
  <si>
    <t>公文用纸、资料汇编、信封印刷服务</t>
  </si>
  <si>
    <t>公车购置及运维费</t>
  </si>
  <si>
    <t>车辆燃油费</t>
  </si>
  <si>
    <t>车辆加油、添加燃料服务</t>
  </si>
  <si>
    <t>车辆维修（护）费</t>
  </si>
  <si>
    <t>车辆维修和保养服务</t>
  </si>
  <si>
    <t>车辆保险</t>
  </si>
  <si>
    <t>机动车保险服务</t>
  </si>
  <si>
    <t>一般公用经费支出</t>
  </si>
  <si>
    <t>复印纸</t>
  </si>
  <si>
    <t>资料印制</t>
  </si>
  <si>
    <t>物业管理</t>
  </si>
  <si>
    <t>物业管理服务</t>
  </si>
  <si>
    <t>2025年农产品质量安全监测</t>
  </si>
  <si>
    <t>农产品质量安全服务</t>
  </si>
  <si>
    <t>西山区第三全国土壤普查</t>
  </si>
  <si>
    <t>普查服务</t>
  </si>
  <si>
    <t>粮油单产提升</t>
  </si>
  <si>
    <t>其他农林牧渔服务</t>
  </si>
  <si>
    <t>文件柜</t>
  </si>
  <si>
    <t>制作高精度数据库</t>
  </si>
  <si>
    <t>其他数据处理服务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</si>
  <si>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</si>
  <si>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</si>
  <si>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</si>
  <si>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</si>
  <si>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</si>
  <si>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</si>
  <si>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</si>
  <si>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</si>
  <si>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2025年渔政协助巡护服务</t>
  </si>
  <si>
    <t>A1202 农业资源与环境保护服务</t>
  </si>
  <si>
    <t>A公共服务</t>
  </si>
  <si>
    <t>213农林水支出</t>
  </si>
  <si>
    <t>工程监理</t>
  </si>
  <si>
    <t>B0602 工程监理服务</t>
  </si>
  <si>
    <t>B政府履职辅助性服务</t>
  </si>
  <si>
    <t>工程监理费</t>
  </si>
  <si>
    <t>B1104 印刷和出版服务</t>
  </si>
  <si>
    <t>车辆维修（护）</t>
  </si>
  <si>
    <t>B1101 维修保养服务</t>
  </si>
  <si>
    <t>B1102 物业管理服务</t>
  </si>
  <si>
    <t>2024年受污染农用地安全利用专项资金</t>
  </si>
  <si>
    <t>A1703 监测服务</t>
  </si>
  <si>
    <t>2025年受污染耕地安全利用</t>
  </si>
  <si>
    <t>退水水质监测站运行维护</t>
  </si>
  <si>
    <t>业务培训服务</t>
  </si>
  <si>
    <t>B0902 其他适合通过市场化方式提供的机关工作人员培训服务</t>
  </si>
  <si>
    <t>乡村振兴实用技术培训</t>
  </si>
  <si>
    <t>A0304 人才服务</t>
  </si>
  <si>
    <t>示范技术推广服务</t>
  </si>
  <si>
    <t>A1201 农业绿色发展和可持续发展服务</t>
  </si>
  <si>
    <t>监测服务</t>
  </si>
  <si>
    <t>工程结算审计</t>
  </si>
  <si>
    <t>B0601 工程造价咨询服务</t>
  </si>
  <si>
    <t>西山区农业展会项目</t>
  </si>
  <si>
    <t>2025年法律顾问</t>
  </si>
  <si>
    <t>B0101 法律顾问服务</t>
  </si>
  <si>
    <t>乡村振兴宣传服务</t>
  </si>
  <si>
    <t>A1502 公共公益宣传服务</t>
  </si>
  <si>
    <t>乡村振兴人才培育</t>
  </si>
  <si>
    <t>农产品质量安全检测服务</t>
  </si>
  <si>
    <t>A1208 农产品质量安全服务</t>
  </si>
  <si>
    <t>工程审计</t>
  </si>
  <si>
    <t>B0603 其他适合通过市场化方式提供的工程服务</t>
  </si>
  <si>
    <t>工程设计</t>
  </si>
  <si>
    <t>西山区农业现代化示范区创建前期工作</t>
  </si>
  <si>
    <t>A1601 行业规划服务</t>
  </si>
  <si>
    <t>A1602 行业调查与处置服务</t>
  </si>
  <si>
    <t>档案归集及数字化服务</t>
  </si>
  <si>
    <t>B1202 档案服务</t>
  </si>
  <si>
    <t>农作物重大病虫害防控服务</t>
  </si>
  <si>
    <t>A1203 农作物病虫害防治服务</t>
  </si>
  <si>
    <t>违法图斑勘验鉴定测绘等技术支持</t>
  </si>
  <si>
    <t>环保督察涉及农业面源污染应急处置</t>
  </si>
  <si>
    <t>招商引资服务</t>
  </si>
  <si>
    <t>工程造价及审计</t>
  </si>
  <si>
    <t>工程造价咨询服务</t>
  </si>
  <si>
    <t>农村集体“三资”管理审查服务</t>
  </si>
  <si>
    <t>B0702 评估和评价服务</t>
  </si>
  <si>
    <t>养殖环节无害化处置</t>
  </si>
  <si>
    <t>B1002 数据处理服务</t>
  </si>
  <si>
    <t>预算09-1表</t>
  </si>
  <si>
    <t>单位名称（项目）</t>
  </si>
  <si>
    <t>地区</t>
  </si>
  <si>
    <t>说明：本单位无对下转移支付预算支出，此表无数据。</t>
  </si>
  <si>
    <t>预算09-2表</t>
  </si>
  <si>
    <t xml:space="preserve">预算10表
</t>
  </si>
  <si>
    <t>资产类别</t>
  </si>
  <si>
    <t>资产分类代码.名称</t>
  </si>
  <si>
    <t>资产名称</t>
  </si>
  <si>
    <t>计量单位</t>
  </si>
  <si>
    <t>财政部门批复数（元）</t>
  </si>
  <si>
    <t>单价</t>
  </si>
  <si>
    <t>金额</t>
  </si>
  <si>
    <t>说明：本单位无新增资产配置相关内容，此表无数据。</t>
  </si>
  <si>
    <t>预算11表</t>
  </si>
  <si>
    <t>上级补助</t>
  </si>
  <si>
    <t>说明：本单位无上级补助项目支出预算，此表无数据。</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</si>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</sst>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1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6" applyNumberFormat="0" applyFill="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3" fillId="0" borderId="0" applyNumberFormat="0" applyFill="0" applyBorder="0" applyAlignment="0" applyProtection="0">
      <alignment vertical="center"/>
    </xf>
    <xf numFmtId="0" fontId="24" fillId="4" borderId="18" applyNumberFormat="0" applyAlignment="0" applyProtection="0">
      <alignment vertical="center"/>
    </xf>
    <xf numFmtId="0" fontId="25" fillId="5" borderId="19" applyNumberFormat="0" applyAlignment="0" applyProtection="0">
      <alignment vertical="center"/>
    </xf>
    <xf numFmtId="0" fontId="26" fillId="5" borderId="18" applyNumberFormat="0" applyAlignment="0" applyProtection="0">
      <alignment vertical="center"/>
    </xf>
    <xf numFmtId="0" fontId="27" fillId="6" borderId="20" applyNumberFormat="0" applyAlignment="0" applyProtection="0">
      <alignment vertical="center"/>
    </xf>
    <xf numFmtId="0" fontId="28" fillId="0" borderId="21" applyNumberFormat="0" applyFill="0" applyAlignment="0" applyProtection="0">
      <alignment vertical="center"/>
    </xf>
    <xf numFmtId="0" fontId="29" fillId="0" borderId="2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78" fontId="12" fillId="0" borderId="7">
      <alignment horizontal="right" vertical="center"/>
    </xf>
    <xf numFmtId="179" fontId="12" fillId="0" borderId="7">
      <alignment horizontal="right" vertical="center"/>
    </xf>
    <xf numFmtId="179" fontId="12" fillId="0" borderId="7">
      <alignment horizontal="right" vertical="center"/>
    </xf>
    <xf numFmtId="10" fontId="12" fillId="0" borderId="7">
      <alignment horizontal="right" vertical="center"/>
    </xf>
    <xf numFmtId="49" fontId="12" fillId="0" borderId="7">
      <alignment horizontal="left" vertical="center" wrapText="1"/>
    </xf>
    <xf numFmtId="21" fontId="12" fillId="0" borderId="7">
      <alignment horizontal="right" vertical="center"/>
    </xf>
  </cellStyleXfs>
  <cellXfs count="256">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9" fontId="5"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2"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9"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9" fillId="0" borderId="7" xfId="0" applyFont="1" applyBorder="1" applyAlignment="1" applyProtection="1">
      <alignment horizontal="left" vertical="center"/>
      <protection locked="0"/>
    </xf>
    <xf numFmtId="0" fontId="9" fillId="0" borderId="7" xfId="0" applyFont="1" applyBorder="1" applyAlignment="1">
      <alignment horizontal="left" vertical="center" wrapText="1"/>
    </xf>
    <xf numFmtId="4" fontId="9" fillId="0" borderId="7" xfId="0" applyNumberFormat="1" applyFont="1" applyBorder="1" applyAlignment="1">
      <alignment horizontal="right" vertical="center"/>
    </xf>
    <xf numFmtId="0" fontId="2" fillId="0" borderId="13" xfId="0" applyFont="1" applyBorder="1" applyAlignment="1">
      <alignment horizontal="center" vertical="center"/>
    </xf>
    <xf numFmtId="0" fontId="2" fillId="0" borderId="14" xfId="0" applyFont="1" applyBorder="1" applyAlignment="1">
      <alignment horizontal="left" vertical="center"/>
    </xf>
    <xf numFmtId="0" fontId="2" fillId="0" borderId="12" xfId="0" applyFont="1" applyBorder="1" applyAlignment="1">
      <alignment horizontal="left" vertical="center"/>
    </xf>
    <xf numFmtId="4" fontId="9"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78" fontId="5" fillId="0" borderId="7" xfId="51"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12" xfId="51" applyNumberFormat="1" applyFont="1" applyBorder="1" applyAlignment="1">
      <alignment horizontal="center" vertical="center"/>
    </xf>
    <xf numFmtId="0" fontId="2" fillId="0" borderId="7" xfId="0" applyFont="1" applyBorder="1" applyAlignment="1" applyProtection="1">
      <alignment horizontal="left" vertical="center"/>
      <protection locked="0"/>
    </xf>
    <xf numFmtId="0" fontId="2" fillId="0" borderId="7" xfId="0" applyFont="1" applyBorder="1" applyAlignment="1">
      <alignment horizontal="left" vertical="center" wrapText="1"/>
    </xf>
    <xf numFmtId="3" fontId="2"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178" fontId="5" fillId="0" borderId="6" xfId="51" applyNumberFormat="1" applyFont="1" applyBorder="1" applyAlignment="1">
      <alignment horizontal="center" vertical="center"/>
    </xf>
    <xf numFmtId="0" fontId="2" fillId="0" borderId="12" xfId="0" applyFont="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1" xfId="0" applyFont="1" applyBorder="1" applyAlignment="1">
      <alignment horizontal="center" vertical="center" wrapText="1"/>
    </xf>
    <xf numFmtId="49" fontId="5" fillId="0" borderId="7" xfId="55" applyFo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49" fontId="5" fillId="0" borderId="7" xfId="55" applyFont="1" applyFill="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pplyProtection="1">
      <alignment horizontal="right" vertical="center"/>
      <protection locked="0"/>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2" fillId="0" borderId="7" xfId="0" applyFont="1" applyBorder="1" applyAlignment="1" applyProtection="1">
      <alignment horizontal="left" vertical="center"/>
      <protection locked="0"/>
    </xf>
    <xf numFmtId="49" fontId="12" fillId="0" borderId="7" xfId="0" applyNumberFormat="1" applyFont="1" applyBorder="1" applyAlignment="1" applyProtection="1">
      <alignment horizontal="left" vertical="center" wrapText="1"/>
      <protection locked="0"/>
    </xf>
    <xf numFmtId="49" fontId="12" fillId="0" borderId="7" xfId="0" applyNumberFormat="1"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9" fontId="12" fillId="0" borderId="7" xfId="52" applyProtection="1">
      <alignment horizontal="right" vertical="center"/>
      <protection locked="0"/>
    </xf>
    <xf numFmtId="179" fontId="5" fillId="0" borderId="7" xfId="52" applyNumberFormat="1" applyFont="1" applyBorder="1">
      <alignment horizontal="right" vertical="center"/>
    </xf>
    <xf numFmtId="0" fontId="4" fillId="0" borderId="4"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2" borderId="7" xfId="0" applyNumberFormat="1" applyFont="1" applyFill="1" applyBorder="1" applyAlignment="1">
      <alignment horizontal="right" vertical="top"/>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2" fillId="0" borderId="7" xfId="0" applyFont="1" applyBorder="1" applyAlignment="1">
      <alignment vertical="center" wrapText="1"/>
    </xf>
    <xf numFmtId="4" fontId="2" fillId="0" borderId="7" xfId="0" applyNumberFormat="1" applyFont="1" applyBorder="1" applyAlignment="1">
      <alignment horizontal="right"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6"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4" fontId="15" fillId="0" borderId="7" xfId="0" applyNumberFormat="1" applyFont="1" applyBorder="1" applyAlignment="1">
      <alignment horizontal="right" vertical="center"/>
    </xf>
    <xf numFmtId="0" fontId="15" fillId="0" borderId="7" xfId="0" applyFont="1" applyFill="1" applyBorder="1" applyAlignment="1" applyProtection="1">
      <alignment horizontal="center" vertical="center" wrapText="1"/>
      <protection locked="0"/>
    </xf>
    <xf numFmtId="4" fontId="15" fillId="0" borderId="7" xfId="0" applyNumberFormat="1" applyFont="1" applyBorder="1" applyAlignment="1" applyProtection="1">
      <alignment horizontal="right" vertical="center"/>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2" borderId="7" xfId="0" applyFont="1" applyFill="1" applyBorder="1" applyAlignment="1">
      <alignment vertical="center" wrapText="1"/>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Border="1" applyAlignment="1" applyProtection="1">
      <alignment horizontal="center" vertical="center"/>
      <protection locked="0"/>
    </xf>
    <xf numFmtId="0" fontId="2" fillId="0" borderId="7" xfId="0" applyFont="1" applyBorder="1" applyAlignment="1" applyProtection="1">
      <alignment horizontal="right" vertical="center"/>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179" fontId="15" fillId="0" borderId="7" xfId="0" applyNumberFormat="1" applyFont="1" applyBorder="1" applyAlignment="1">
      <alignment horizontal="right" vertical="center"/>
    </xf>
    <xf numFmtId="0" fontId="1" fillId="0" borderId="7" xfId="0" applyFont="1" applyBorder="1" applyAlignment="1" quotePrefix="1">
      <alignment horizontal="center"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2" activePane="bottomLeft" state="frozen"/>
      <selection/>
      <selection pane="bottomLeft" activeCell="C5" sqref="C5:D5"/>
    </sheetView>
  </sheetViews>
  <sheetFormatPr defaultColWidth="8.62962962962963" defaultRowHeight="12.75" customHeight="1" outlineLevelCol="3"/>
  <cols>
    <col min="1" max="4" width="41" style="1" customWidth="1"/>
    <col min="5" max="16384" width="8.62962962962963" style="1"/>
  </cols>
  <sheetData>
    <row r="1" customHeight="1" spans="1:4">
      <c r="A1" s="2"/>
      <c r="B1" s="2"/>
      <c r="C1" s="2"/>
      <c r="D1" s="2"/>
    </row>
    <row r="2" ht="15" customHeight="1" spans="1:4">
      <c r="A2" s="47"/>
      <c r="B2" s="47"/>
      <c r="C2" s="47"/>
      <c r="D2" s="62" t="s">
        <v>0</v>
      </c>
    </row>
    <row r="3" ht="41.25" customHeight="1" spans="1:1">
      <c r="A3" s="42" t="str">
        <f>"2025"&amp;"年部门财务收支预算总表"</f>
        <v>2025年部门财务收支预算总表</v>
      </c>
    </row>
    <row r="4" ht="17.25" customHeight="1" spans="1:4">
      <c r="A4" s="45" t="s">
        <v>1</v>
      </c>
      <c r="B4" s="217"/>
      <c r="D4" s="206" t="s">
        <v>2</v>
      </c>
    </row>
    <row r="5" ht="23.25" customHeight="1" spans="1:4">
      <c r="A5" s="218" t="s">
        <v>3</v>
      </c>
      <c r="B5" s="219"/>
      <c r="C5" s="218" t="s">
        <v>4</v>
      </c>
      <c r="D5" s="219"/>
    </row>
    <row r="6" ht="24" customHeight="1" spans="1:4">
      <c r="A6" s="218" t="s">
        <v>5</v>
      </c>
      <c r="B6" s="218" t="s">
        <v>6</v>
      </c>
      <c r="C6" s="218" t="s">
        <v>7</v>
      </c>
      <c r="D6" s="218" t="s">
        <v>6</v>
      </c>
    </row>
    <row r="7" ht="17.25" customHeight="1" spans="1:4">
      <c r="A7" s="220" t="s">
        <v>8</v>
      </c>
      <c r="B7" s="128">
        <v>42230359.78</v>
      </c>
      <c r="C7" s="220" t="s">
        <v>9</v>
      </c>
      <c r="D7" s="181"/>
    </row>
    <row r="8" ht="17.25" customHeight="1" spans="1:4">
      <c r="A8" s="220" t="s">
        <v>10</v>
      </c>
      <c r="B8" s="128"/>
      <c r="C8" s="220" t="s">
        <v>11</v>
      </c>
      <c r="D8" s="181"/>
    </row>
    <row r="9" ht="17.25" customHeight="1" spans="1:4">
      <c r="A9" s="220" t="s">
        <v>12</v>
      </c>
      <c r="B9" s="128"/>
      <c r="C9" s="254" t="s">
        <v>13</v>
      </c>
      <c r="D9" s="181"/>
    </row>
    <row r="10" ht="17.25" customHeight="1" spans="1:4">
      <c r="A10" s="220" t="s">
        <v>14</v>
      </c>
      <c r="B10" s="181"/>
      <c r="C10" s="254" t="s">
        <v>15</v>
      </c>
      <c r="D10" s="181"/>
    </row>
    <row r="11" ht="17.25" customHeight="1" spans="1:4">
      <c r="A11" s="220" t="s">
        <v>16</v>
      </c>
      <c r="B11" s="128">
        <v>1623048.98</v>
      </c>
      <c r="C11" s="254" t="s">
        <v>17</v>
      </c>
      <c r="D11" s="181"/>
    </row>
    <row r="12" ht="17.25" customHeight="1" spans="1:4">
      <c r="A12" s="220" t="s">
        <v>18</v>
      </c>
      <c r="B12" s="181"/>
      <c r="C12" s="254" t="s">
        <v>19</v>
      </c>
      <c r="D12" s="181"/>
    </row>
    <row r="13" ht="17.25" customHeight="1" spans="1:4">
      <c r="A13" s="220" t="s">
        <v>20</v>
      </c>
      <c r="B13" s="181"/>
      <c r="C13" s="31" t="s">
        <v>21</v>
      </c>
      <c r="D13" s="181"/>
    </row>
    <row r="14" ht="17.25" customHeight="1" spans="1:4">
      <c r="A14" s="220" t="s">
        <v>22</v>
      </c>
      <c r="B14" s="181"/>
      <c r="C14" s="31" t="s">
        <v>23</v>
      </c>
      <c r="D14" s="181">
        <v>3614224.8</v>
      </c>
    </row>
    <row r="15" ht="17.25" customHeight="1" spans="1:4">
      <c r="A15" s="220" t="s">
        <v>24</v>
      </c>
      <c r="B15" s="181"/>
      <c r="C15" s="31" t="s">
        <v>25</v>
      </c>
      <c r="D15" s="181">
        <v>1873584.8</v>
      </c>
    </row>
    <row r="16" ht="17.25" customHeight="1" spans="1:4">
      <c r="A16" s="220" t="s">
        <v>26</v>
      </c>
      <c r="B16" s="128">
        <v>1623048.98</v>
      </c>
      <c r="C16" s="31" t="s">
        <v>27</v>
      </c>
      <c r="D16" s="181"/>
    </row>
    <row r="17" ht="17.25" customHeight="1" spans="1:4">
      <c r="A17" s="221"/>
      <c r="B17" s="128"/>
      <c r="C17" s="31" t="s">
        <v>28</v>
      </c>
      <c r="D17" s="128"/>
    </row>
    <row r="18" ht="17.25" customHeight="1" spans="1:4">
      <c r="A18" s="222"/>
      <c r="B18" s="128"/>
      <c r="C18" s="31" t="s">
        <v>29</v>
      </c>
      <c r="D18" s="128">
        <v>36542667.16</v>
      </c>
    </row>
    <row r="19" ht="17.25" customHeight="1" spans="1:4">
      <c r="A19" s="222"/>
      <c r="B19" s="128"/>
      <c r="C19" s="31" t="s">
        <v>30</v>
      </c>
      <c r="D19" s="128"/>
    </row>
    <row r="20" ht="17.25" customHeight="1" spans="1:4">
      <c r="A20" s="222"/>
      <c r="B20" s="128"/>
      <c r="C20" s="31" t="s">
        <v>31</v>
      </c>
      <c r="D20" s="128"/>
    </row>
    <row r="21" ht="17.25" customHeight="1" spans="1:4">
      <c r="A21" s="222"/>
      <c r="B21" s="128"/>
      <c r="C21" s="31" t="s">
        <v>32</v>
      </c>
      <c r="D21" s="128"/>
    </row>
    <row r="22" ht="17.25" customHeight="1" spans="1:4">
      <c r="A22" s="222"/>
      <c r="B22" s="128"/>
      <c r="C22" s="31" t="s">
        <v>33</v>
      </c>
      <c r="D22" s="128"/>
    </row>
    <row r="23" ht="17.25" customHeight="1" spans="1:4">
      <c r="A23" s="222"/>
      <c r="B23" s="128"/>
      <c r="C23" s="31" t="s">
        <v>34</v>
      </c>
      <c r="D23" s="128"/>
    </row>
    <row r="24" ht="17.25" customHeight="1" spans="1:4">
      <c r="A24" s="222"/>
      <c r="B24" s="128"/>
      <c r="C24" s="31" t="s">
        <v>35</v>
      </c>
      <c r="D24" s="128"/>
    </row>
    <row r="25" ht="17.25" customHeight="1" spans="1:4">
      <c r="A25" s="222"/>
      <c r="B25" s="128"/>
      <c r="C25" s="31" t="s">
        <v>36</v>
      </c>
      <c r="D25" s="128">
        <v>1822932</v>
      </c>
    </row>
    <row r="26" ht="17.25" customHeight="1" spans="1:4">
      <c r="A26" s="222"/>
      <c r="B26" s="128"/>
      <c r="C26" s="31" t="s">
        <v>37</v>
      </c>
      <c r="D26" s="128"/>
    </row>
    <row r="27" ht="17.25" customHeight="1" spans="1:4">
      <c r="A27" s="222"/>
      <c r="B27" s="128"/>
      <c r="C27" s="221" t="s">
        <v>38</v>
      </c>
      <c r="D27" s="128"/>
    </row>
    <row r="28" ht="17.25" customHeight="1" spans="1:4">
      <c r="A28" s="222"/>
      <c r="B28" s="128"/>
      <c r="C28" s="31" t="s">
        <v>39</v>
      </c>
      <c r="D28" s="128"/>
    </row>
    <row r="29" ht="16.5" customHeight="1" spans="1:4">
      <c r="A29" s="222"/>
      <c r="B29" s="128"/>
      <c r="C29" s="31" t="s">
        <v>40</v>
      </c>
      <c r="D29" s="128"/>
    </row>
    <row r="30" ht="16.5" customHeight="1" spans="1:4">
      <c r="A30" s="222"/>
      <c r="B30" s="128"/>
      <c r="C30" s="221" t="s">
        <v>41</v>
      </c>
      <c r="D30" s="128"/>
    </row>
    <row r="31" ht="17.25" customHeight="1" spans="1:4">
      <c r="A31" s="222"/>
      <c r="B31" s="128"/>
      <c r="C31" s="221" t="s">
        <v>42</v>
      </c>
      <c r="D31" s="128"/>
    </row>
    <row r="32" ht="17.25" customHeight="1" spans="1:4">
      <c r="A32" s="222"/>
      <c r="B32" s="128"/>
      <c r="C32" s="31" t="s">
        <v>43</v>
      </c>
      <c r="D32" s="128"/>
    </row>
    <row r="33" ht="16.5" customHeight="1" spans="1:4">
      <c r="A33" s="222" t="s">
        <v>44</v>
      </c>
      <c r="B33" s="223">
        <f>SUM(B7+B11)</f>
        <v>43853408.76</v>
      </c>
      <c r="C33" s="222" t="s">
        <v>45</v>
      </c>
      <c r="D33" s="223">
        <f>SUM(D7:D32)</f>
        <v>43853408.76</v>
      </c>
    </row>
    <row r="34" ht="16.5" customHeight="1" spans="1:4">
      <c r="A34" s="221" t="s">
        <v>46</v>
      </c>
      <c r="B34" s="223"/>
      <c r="C34" s="221" t="s">
        <v>47</v>
      </c>
      <c r="D34" s="255"/>
    </row>
    <row r="35" ht="16.5" customHeight="1" spans="1:4">
      <c r="A35" s="31" t="s">
        <v>48</v>
      </c>
      <c r="B35" s="128"/>
      <c r="C35" s="31" t="s">
        <v>48</v>
      </c>
      <c r="D35" s="181"/>
    </row>
    <row r="36" ht="16.5" customHeight="1" spans="1:4">
      <c r="A36" s="31" t="s">
        <v>49</v>
      </c>
      <c r="B36" s="128"/>
      <c r="C36" s="31" t="s">
        <v>50</v>
      </c>
      <c r="D36" s="181"/>
    </row>
    <row r="37" ht="16.5" customHeight="1" spans="1:4">
      <c r="A37" s="224" t="s">
        <v>51</v>
      </c>
      <c r="B37" s="223">
        <v>43853408.76</v>
      </c>
      <c r="C37" s="224" t="s">
        <v>52</v>
      </c>
      <c r="D37" s="225">
        <v>43853408.76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3" activePane="bottomLeft" state="frozen"/>
      <selection/>
      <selection pane="bottomLeft" activeCell="A4" sqref="A4:C4"/>
    </sheetView>
  </sheetViews>
  <sheetFormatPr defaultColWidth="9.12962962962963" defaultRowHeight="14.25" customHeight="1" outlineLevelCol="5"/>
  <cols>
    <col min="1" max="1" width="32.1296296296296" style="1" customWidth="1"/>
    <col min="2" max="2" width="20.75" style="1" customWidth="1"/>
    <col min="3" max="3" width="32.1296296296296" style="1" customWidth="1"/>
    <col min="4" max="4" width="27.75" style="1" customWidth="1"/>
    <col min="5" max="6" width="36.75" style="1" customWidth="1"/>
    <col min="7" max="16384" width="9.12962962962963" style="1"/>
  </cols>
  <sheetData>
    <row r="1" customHeight="1" spans="1:6">
      <c r="A1" s="2"/>
      <c r="B1" s="2"/>
      <c r="C1" s="2"/>
      <c r="D1" s="2"/>
      <c r="E1" s="2"/>
      <c r="F1" s="2"/>
    </row>
    <row r="2" ht="12" customHeight="1" spans="1:6">
      <c r="A2" s="138"/>
      <c r="B2" s="139"/>
      <c r="C2" s="138"/>
      <c r="D2" s="140"/>
      <c r="E2" s="140"/>
      <c r="F2" s="141" t="s">
        <v>1592</v>
      </c>
    </row>
    <row r="3" ht="42" customHeight="1" spans="1:6">
      <c r="A3" s="142" t="str">
        <f>"2025"&amp;"年部门政府性基金预算支出预算表"</f>
        <v>2025年部门政府性基金预算支出预算表</v>
      </c>
      <c r="B3" s="142" t="s">
        <v>1593</v>
      </c>
      <c r="C3" s="143"/>
      <c r="D3" s="144"/>
      <c r="E3" s="144"/>
      <c r="F3" s="144"/>
    </row>
    <row r="4" ht="13.5" customHeight="1" spans="1:6">
      <c r="A4" s="6" t="s">
        <v>1</v>
      </c>
      <c r="B4" s="6" t="s">
        <v>1594</v>
      </c>
      <c r="C4" s="138"/>
      <c r="D4" s="140"/>
      <c r="E4" s="140"/>
      <c r="F4" s="141" t="s">
        <v>2</v>
      </c>
    </row>
    <row r="5" ht="19.5" customHeight="1" spans="1:6">
      <c r="A5" s="145" t="s">
        <v>223</v>
      </c>
      <c r="B5" s="146" t="s">
        <v>73</v>
      </c>
      <c r="C5" s="145" t="s">
        <v>74</v>
      </c>
      <c r="D5" s="12" t="s">
        <v>1595</v>
      </c>
      <c r="E5" s="13"/>
      <c r="F5" s="14"/>
    </row>
    <row r="6" ht="18.75" customHeight="1" spans="1:6">
      <c r="A6" s="147"/>
      <c r="B6" s="148"/>
      <c r="C6" s="147"/>
      <c r="D6" s="17" t="s">
        <v>56</v>
      </c>
      <c r="E6" s="12" t="s">
        <v>76</v>
      </c>
      <c r="F6" s="17" t="s">
        <v>77</v>
      </c>
    </row>
    <row r="7" ht="18.75" customHeight="1" spans="1:6">
      <c r="A7" s="66">
        <v>1</v>
      </c>
      <c r="B7" s="149" t="s">
        <v>84</v>
      </c>
      <c r="C7" s="66">
        <v>3</v>
      </c>
      <c r="D7" s="150">
        <v>4</v>
      </c>
      <c r="E7" s="150">
        <v>5</v>
      </c>
      <c r="F7" s="150">
        <v>6</v>
      </c>
    </row>
    <row r="8" ht="21" customHeight="1" spans="1:6">
      <c r="A8" s="31"/>
      <c r="B8" s="31"/>
      <c r="C8" s="31"/>
      <c r="D8" s="78"/>
      <c r="E8" s="78"/>
      <c r="F8" s="78"/>
    </row>
    <row r="9" ht="21" customHeight="1" spans="1:6">
      <c r="A9" s="31"/>
      <c r="B9" s="31"/>
      <c r="C9" s="31"/>
      <c r="D9" s="78"/>
      <c r="E9" s="78"/>
      <c r="F9" s="78"/>
    </row>
    <row r="10" ht="18.75" customHeight="1" spans="1:6">
      <c r="A10" s="151" t="s">
        <v>175</v>
      </c>
      <c r="B10" s="151" t="s">
        <v>175</v>
      </c>
      <c r="C10" s="152" t="s">
        <v>175</v>
      </c>
      <c r="D10" s="78"/>
      <c r="E10" s="78"/>
      <c r="F10" s="78"/>
    </row>
    <row r="11" customHeight="1" spans="1:1">
      <c r="A11" s="1" t="s">
        <v>1596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4"/>
  <sheetViews>
    <sheetView showZeros="0" workbookViewId="0">
      <pane ySplit="1" topLeftCell="A8" activePane="bottomLeft" state="frozen"/>
      <selection/>
      <selection pane="bottomLeft" activeCell="A4" sqref="A4:H4"/>
    </sheetView>
  </sheetViews>
  <sheetFormatPr defaultColWidth="9.12962962962963" defaultRowHeight="14.25" customHeight="1"/>
  <cols>
    <col min="1" max="2" width="32.6296296296296" customWidth="1"/>
    <col min="3" max="3" width="41.1296296296296" customWidth="1"/>
    <col min="4" max="4" width="21.75" customWidth="1"/>
    <col min="5" max="5" width="35.25" customWidth="1"/>
    <col min="6" max="6" width="7.75" customWidth="1"/>
    <col min="7" max="7" width="11.1296296296296" customWidth="1"/>
    <col min="8" max="8" width="13.25" customWidth="1"/>
    <col min="9" max="18" width="20" customWidth="1"/>
    <col min="19" max="19" width="19.8796296296296" customWidth="1"/>
  </cols>
  <sheetData>
    <row r="1" customHeight="1" spans="1:19">
      <c r="A1" s="79"/>
      <c r="B1" s="79"/>
      <c r="C1" s="79"/>
      <c r="D1" s="79"/>
      <c r="E1" s="79"/>
      <c r="F1" s="79"/>
      <c r="G1" s="79"/>
      <c r="H1" s="79"/>
      <c r="I1" s="79"/>
      <c r="J1" s="79"/>
      <c r="K1" s="79"/>
      <c r="L1" s="79"/>
      <c r="M1" s="79"/>
      <c r="N1" s="79"/>
      <c r="O1" s="79"/>
      <c r="P1" s="79"/>
      <c r="Q1" s="79"/>
      <c r="R1" s="79"/>
      <c r="S1" s="79"/>
    </row>
    <row r="2" ht="15.75" customHeight="1" spans="2:19">
      <c r="B2" s="81"/>
      <c r="C2" s="81"/>
      <c r="R2" s="135"/>
      <c r="S2" s="135" t="s">
        <v>1597</v>
      </c>
    </row>
    <row r="3" ht="41.25" customHeight="1" spans="1:19">
      <c r="A3" s="82" t="str">
        <f>"2025"&amp;"年部门政府采购预算表"</f>
        <v>2025年部门政府采购预算表</v>
      </c>
      <c r="B3" s="83"/>
      <c r="C3" s="83"/>
      <c r="D3" s="119"/>
      <c r="E3" s="119"/>
      <c r="F3" s="119"/>
      <c r="G3" s="119"/>
      <c r="H3" s="119"/>
      <c r="I3" s="119"/>
      <c r="J3" s="119"/>
      <c r="K3" s="119"/>
      <c r="L3" s="119"/>
      <c r="M3" s="83"/>
      <c r="N3" s="119"/>
      <c r="O3" s="119"/>
      <c r="P3" s="83"/>
      <c r="Q3" s="119"/>
      <c r="R3" s="83"/>
      <c r="S3" s="83"/>
    </row>
    <row r="4" ht="18.75" customHeight="1" spans="1:19">
      <c r="A4" s="120" t="s">
        <v>1</v>
      </c>
      <c r="B4" s="86"/>
      <c r="C4" s="86"/>
      <c r="D4" s="121"/>
      <c r="E4" s="121"/>
      <c r="F4" s="121"/>
      <c r="G4" s="121"/>
      <c r="H4" s="121"/>
      <c r="I4" s="121"/>
      <c r="J4" s="121"/>
      <c r="K4" s="121"/>
      <c r="L4" s="121"/>
      <c r="R4" s="136"/>
      <c r="S4" s="137" t="s">
        <v>2</v>
      </c>
    </row>
    <row r="5" ht="15.75" customHeight="1" spans="1:19">
      <c r="A5" s="88" t="s">
        <v>222</v>
      </c>
      <c r="B5" s="89" t="s">
        <v>223</v>
      </c>
      <c r="C5" s="89" t="s">
        <v>1598</v>
      </c>
      <c r="D5" s="90" t="s">
        <v>1599</v>
      </c>
      <c r="E5" s="90" t="s">
        <v>1600</v>
      </c>
      <c r="F5" s="90" t="s">
        <v>1601</v>
      </c>
      <c r="G5" s="90" t="s">
        <v>1602</v>
      </c>
      <c r="H5" s="90" t="s">
        <v>1603</v>
      </c>
      <c r="I5" s="107" t="s">
        <v>230</v>
      </c>
      <c r="J5" s="107"/>
      <c r="K5" s="107"/>
      <c r="L5" s="107"/>
      <c r="M5" s="108"/>
      <c r="N5" s="107"/>
      <c r="O5" s="107"/>
      <c r="P5" s="115"/>
      <c r="Q5" s="107"/>
      <c r="R5" s="108"/>
      <c r="S5" s="116"/>
    </row>
    <row r="6" ht="17.25" customHeight="1" spans="1:19">
      <c r="A6" s="91"/>
      <c r="B6" s="92"/>
      <c r="C6" s="92"/>
      <c r="D6" s="93"/>
      <c r="E6" s="93"/>
      <c r="F6" s="93"/>
      <c r="G6" s="93"/>
      <c r="H6" s="93"/>
      <c r="I6" s="93" t="s">
        <v>56</v>
      </c>
      <c r="J6" s="93" t="s">
        <v>59</v>
      </c>
      <c r="K6" s="93" t="s">
        <v>1604</v>
      </c>
      <c r="L6" s="93" t="s">
        <v>1605</v>
      </c>
      <c r="M6" s="109" t="s">
        <v>1606</v>
      </c>
      <c r="N6" s="110" t="s">
        <v>1607</v>
      </c>
      <c r="O6" s="110"/>
      <c r="P6" s="117"/>
      <c r="Q6" s="110"/>
      <c r="R6" s="118"/>
      <c r="S6" s="95"/>
    </row>
    <row r="7" ht="54" customHeight="1" spans="1:19">
      <c r="A7" s="94"/>
      <c r="B7" s="95"/>
      <c r="C7" s="95"/>
      <c r="D7" s="96"/>
      <c r="E7" s="96"/>
      <c r="F7" s="96"/>
      <c r="G7" s="96"/>
      <c r="H7" s="96"/>
      <c r="I7" s="96"/>
      <c r="J7" s="96" t="s">
        <v>58</v>
      </c>
      <c r="K7" s="96"/>
      <c r="L7" s="96"/>
      <c r="M7" s="111"/>
      <c r="N7" s="96" t="s">
        <v>58</v>
      </c>
      <c r="O7" s="96" t="s">
        <v>65</v>
      </c>
      <c r="P7" s="95" t="s">
        <v>66</v>
      </c>
      <c r="Q7" s="96" t="s">
        <v>67</v>
      </c>
      <c r="R7" s="111" t="s">
        <v>68</v>
      </c>
      <c r="S7" s="95" t="s">
        <v>69</v>
      </c>
    </row>
    <row r="8" ht="18" customHeight="1" spans="1:19">
      <c r="A8" s="122">
        <v>1</v>
      </c>
      <c r="B8" s="122" t="s">
        <v>84</v>
      </c>
      <c r="C8" s="123">
        <v>3</v>
      </c>
      <c r="D8" s="123">
        <v>4</v>
      </c>
      <c r="E8" s="122">
        <v>5</v>
      </c>
      <c r="F8" s="122">
        <v>6</v>
      </c>
      <c r="G8" s="122">
        <v>7</v>
      </c>
      <c r="H8" s="122">
        <v>8</v>
      </c>
      <c r="I8" s="122">
        <v>9</v>
      </c>
      <c r="J8" s="122">
        <v>10</v>
      </c>
      <c r="K8" s="122">
        <v>11</v>
      </c>
      <c r="L8" s="122">
        <v>12</v>
      </c>
      <c r="M8" s="122">
        <v>13</v>
      </c>
      <c r="N8" s="122">
        <v>14</v>
      </c>
      <c r="O8" s="122">
        <v>15</v>
      </c>
      <c r="P8" s="122">
        <v>16</v>
      </c>
      <c r="Q8" s="122">
        <v>17</v>
      </c>
      <c r="R8" s="122">
        <v>18</v>
      </c>
      <c r="S8" s="122">
        <v>19</v>
      </c>
    </row>
    <row r="9" ht="18" customHeight="1" spans="1:19">
      <c r="A9" s="122" t="s">
        <v>71</v>
      </c>
      <c r="B9" s="124" t="s">
        <v>71</v>
      </c>
      <c r="C9" s="125" t="s">
        <v>371</v>
      </c>
      <c r="D9" s="126" t="s">
        <v>1608</v>
      </c>
      <c r="E9" s="126" t="s">
        <v>1609</v>
      </c>
      <c r="F9" s="126" t="s">
        <v>509</v>
      </c>
      <c r="G9" s="127">
        <v>1</v>
      </c>
      <c r="H9" s="128">
        <v>10000</v>
      </c>
      <c r="I9" s="128">
        <v>10000</v>
      </c>
      <c r="J9" s="128">
        <v>10000</v>
      </c>
      <c r="K9" s="122"/>
      <c r="L9" s="122"/>
      <c r="M9" s="122"/>
      <c r="N9" s="122"/>
      <c r="O9" s="122"/>
      <c r="P9" s="122"/>
      <c r="Q9" s="122"/>
      <c r="R9" s="122"/>
      <c r="S9" s="122"/>
    </row>
    <row r="10" ht="18" customHeight="1" spans="1:19">
      <c r="A10" s="122" t="s">
        <v>71</v>
      </c>
      <c r="B10" s="122" t="s">
        <v>71</v>
      </c>
      <c r="C10" s="125" t="s">
        <v>1610</v>
      </c>
      <c r="D10" s="126" t="s">
        <v>1611</v>
      </c>
      <c r="E10" s="126" t="s">
        <v>1612</v>
      </c>
      <c r="F10" s="126" t="s">
        <v>509</v>
      </c>
      <c r="G10" s="127">
        <v>1</v>
      </c>
      <c r="H10" s="128">
        <v>55000</v>
      </c>
      <c r="I10" s="128">
        <v>55000</v>
      </c>
      <c r="J10" s="128">
        <v>55000</v>
      </c>
      <c r="K10" s="122"/>
      <c r="L10" s="122"/>
      <c r="M10" s="122"/>
      <c r="N10" s="122"/>
      <c r="O10" s="122"/>
      <c r="P10" s="122"/>
      <c r="Q10" s="122"/>
      <c r="R10" s="122"/>
      <c r="S10" s="122"/>
    </row>
    <row r="11" ht="18" customHeight="1" spans="1:19">
      <c r="A11" s="122" t="s">
        <v>71</v>
      </c>
      <c r="B11" s="122" t="s">
        <v>71</v>
      </c>
      <c r="C11" s="125" t="s">
        <v>1610</v>
      </c>
      <c r="D11" s="126" t="s">
        <v>1613</v>
      </c>
      <c r="E11" s="126" t="s">
        <v>1614</v>
      </c>
      <c r="F11" s="126" t="s">
        <v>509</v>
      </c>
      <c r="G11" s="127">
        <v>1</v>
      </c>
      <c r="H11" s="128">
        <v>60000</v>
      </c>
      <c r="I11" s="128">
        <v>60000</v>
      </c>
      <c r="J11" s="128">
        <v>60000</v>
      </c>
      <c r="K11" s="122"/>
      <c r="L11" s="122"/>
      <c r="M11" s="122"/>
      <c r="N11" s="122"/>
      <c r="O11" s="122"/>
      <c r="P11" s="122"/>
      <c r="Q11" s="122"/>
      <c r="R11" s="122"/>
      <c r="S11" s="122"/>
    </row>
    <row r="12" ht="18" customHeight="1" spans="1:19">
      <c r="A12" s="122" t="s">
        <v>71</v>
      </c>
      <c r="B12" s="122" t="s">
        <v>71</v>
      </c>
      <c r="C12" s="125" t="s">
        <v>1610</v>
      </c>
      <c r="D12" s="126" t="s">
        <v>1615</v>
      </c>
      <c r="E12" s="126" t="s">
        <v>1616</v>
      </c>
      <c r="F12" s="126" t="s">
        <v>509</v>
      </c>
      <c r="G12" s="127">
        <v>1</v>
      </c>
      <c r="H12" s="128">
        <v>14000</v>
      </c>
      <c r="I12" s="128">
        <v>14000</v>
      </c>
      <c r="J12" s="128">
        <v>14000</v>
      </c>
      <c r="K12" s="122"/>
      <c r="L12" s="122"/>
      <c r="M12" s="122"/>
      <c r="N12" s="122"/>
      <c r="O12" s="122"/>
      <c r="P12" s="122"/>
      <c r="Q12" s="122"/>
      <c r="R12" s="122"/>
      <c r="S12" s="122"/>
    </row>
    <row r="13" ht="18" customHeight="1" spans="1:19">
      <c r="A13" s="122" t="s">
        <v>71</v>
      </c>
      <c r="B13" s="122" t="s">
        <v>71</v>
      </c>
      <c r="C13" s="125" t="s">
        <v>1617</v>
      </c>
      <c r="D13" s="126" t="s">
        <v>1618</v>
      </c>
      <c r="E13" s="126" t="s">
        <v>1618</v>
      </c>
      <c r="F13" s="126" t="s">
        <v>509</v>
      </c>
      <c r="G13" s="127">
        <v>1</v>
      </c>
      <c r="H13" s="128">
        <v>15000</v>
      </c>
      <c r="I13" s="128">
        <v>15000</v>
      </c>
      <c r="J13" s="128">
        <v>15000</v>
      </c>
      <c r="K13" s="122"/>
      <c r="L13" s="122"/>
      <c r="M13" s="122"/>
      <c r="N13" s="122"/>
      <c r="O13" s="122"/>
      <c r="P13" s="122"/>
      <c r="Q13" s="122"/>
      <c r="R13" s="122"/>
      <c r="S13" s="122"/>
    </row>
    <row r="14" ht="18" customHeight="1" spans="1:19">
      <c r="A14" s="122" t="s">
        <v>71</v>
      </c>
      <c r="B14" s="122" t="s">
        <v>71</v>
      </c>
      <c r="C14" s="125" t="s">
        <v>1617</v>
      </c>
      <c r="D14" s="126" t="s">
        <v>1619</v>
      </c>
      <c r="E14" s="126" t="s">
        <v>1609</v>
      </c>
      <c r="F14" s="126" t="s">
        <v>509</v>
      </c>
      <c r="G14" s="127">
        <v>1</v>
      </c>
      <c r="H14" s="128">
        <v>80000</v>
      </c>
      <c r="I14" s="128">
        <v>80000</v>
      </c>
      <c r="J14" s="128">
        <v>80000</v>
      </c>
      <c r="K14" s="122"/>
      <c r="L14" s="122"/>
      <c r="M14" s="122"/>
      <c r="N14" s="122"/>
      <c r="O14" s="122"/>
      <c r="P14" s="122"/>
      <c r="Q14" s="122"/>
      <c r="R14" s="122"/>
      <c r="S14" s="122"/>
    </row>
    <row r="15" ht="18" customHeight="1" spans="1:19">
      <c r="A15" s="122" t="s">
        <v>71</v>
      </c>
      <c r="B15" s="122" t="s">
        <v>71</v>
      </c>
      <c r="C15" s="125" t="s">
        <v>1617</v>
      </c>
      <c r="D15" s="126" t="s">
        <v>1620</v>
      </c>
      <c r="E15" s="126" t="s">
        <v>1621</v>
      </c>
      <c r="F15" s="126" t="s">
        <v>509</v>
      </c>
      <c r="G15" s="127">
        <v>1</v>
      </c>
      <c r="H15" s="128">
        <v>117600</v>
      </c>
      <c r="I15" s="128">
        <v>117600</v>
      </c>
      <c r="J15" s="128">
        <v>117600</v>
      </c>
      <c r="K15" s="122"/>
      <c r="L15" s="122"/>
      <c r="M15" s="122"/>
      <c r="N15" s="122"/>
      <c r="O15" s="122"/>
      <c r="P15" s="122"/>
      <c r="Q15" s="122"/>
      <c r="R15" s="122"/>
      <c r="S15" s="122"/>
    </row>
    <row r="16" ht="18" customHeight="1" spans="1:19">
      <c r="A16" s="122" t="s">
        <v>71</v>
      </c>
      <c r="B16" s="122" t="s">
        <v>71</v>
      </c>
      <c r="C16" s="125" t="s">
        <v>383</v>
      </c>
      <c r="D16" s="126" t="s">
        <v>1608</v>
      </c>
      <c r="E16" s="126" t="s">
        <v>1609</v>
      </c>
      <c r="F16" s="126" t="s">
        <v>509</v>
      </c>
      <c r="G16" s="127">
        <v>1</v>
      </c>
      <c r="H16" s="128">
        <v>20000</v>
      </c>
      <c r="I16" s="128">
        <v>20000</v>
      </c>
      <c r="J16" s="128">
        <v>20000</v>
      </c>
      <c r="K16" s="122"/>
      <c r="L16" s="122"/>
      <c r="M16" s="122"/>
      <c r="N16" s="122"/>
      <c r="O16" s="122"/>
      <c r="P16" s="122"/>
      <c r="Q16" s="122"/>
      <c r="R16" s="122"/>
      <c r="S16" s="122"/>
    </row>
    <row r="17" ht="18" customHeight="1" spans="1:19">
      <c r="A17" s="122" t="s">
        <v>71</v>
      </c>
      <c r="B17" s="122" t="s">
        <v>71</v>
      </c>
      <c r="C17" s="125" t="s">
        <v>416</v>
      </c>
      <c r="D17" s="126" t="s">
        <v>1622</v>
      </c>
      <c r="E17" s="126" t="s">
        <v>1623</v>
      </c>
      <c r="F17" s="126" t="s">
        <v>509</v>
      </c>
      <c r="G17" s="127">
        <v>1</v>
      </c>
      <c r="H17" s="128">
        <v>822300</v>
      </c>
      <c r="I17" s="128">
        <v>822300</v>
      </c>
      <c r="J17" s="128">
        <v>822300</v>
      </c>
      <c r="K17" s="122"/>
      <c r="L17" s="122"/>
      <c r="M17" s="122"/>
      <c r="N17" s="122"/>
      <c r="O17" s="122"/>
      <c r="P17" s="122"/>
      <c r="Q17" s="122"/>
      <c r="R17" s="122"/>
      <c r="S17" s="122"/>
    </row>
    <row r="18" ht="18" customHeight="1" spans="1:19">
      <c r="A18" s="122" t="s">
        <v>71</v>
      </c>
      <c r="B18" s="122" t="s">
        <v>71</v>
      </c>
      <c r="C18" s="125" t="s">
        <v>426</v>
      </c>
      <c r="D18" s="126" t="s">
        <v>1624</v>
      </c>
      <c r="E18" s="126" t="s">
        <v>1625</v>
      </c>
      <c r="F18" s="126" t="s">
        <v>509</v>
      </c>
      <c r="G18" s="127">
        <v>1</v>
      </c>
      <c r="H18" s="128">
        <v>300000</v>
      </c>
      <c r="I18" s="128">
        <v>300000</v>
      </c>
      <c r="J18" s="128">
        <v>300000</v>
      </c>
      <c r="K18" s="122"/>
      <c r="L18" s="122"/>
      <c r="M18" s="122"/>
      <c r="N18" s="122"/>
      <c r="O18" s="122"/>
      <c r="P18" s="122"/>
      <c r="Q18" s="122"/>
      <c r="R18" s="122"/>
      <c r="S18" s="122"/>
    </row>
    <row r="19" ht="18" customHeight="1" spans="1:19">
      <c r="A19" s="122" t="s">
        <v>71</v>
      </c>
      <c r="B19" s="122" t="s">
        <v>71</v>
      </c>
      <c r="C19" s="125" t="s">
        <v>436</v>
      </c>
      <c r="D19" s="126" t="s">
        <v>1626</v>
      </c>
      <c r="E19" s="126" t="s">
        <v>1627</v>
      </c>
      <c r="F19" s="126" t="s">
        <v>509</v>
      </c>
      <c r="G19" s="127">
        <v>1</v>
      </c>
      <c r="H19" s="128">
        <v>273000</v>
      </c>
      <c r="I19" s="128">
        <v>273000</v>
      </c>
      <c r="J19" s="128">
        <v>273000</v>
      </c>
      <c r="K19" s="122"/>
      <c r="L19" s="122"/>
      <c r="M19" s="122"/>
      <c r="N19" s="122"/>
      <c r="O19" s="122"/>
      <c r="P19" s="122"/>
      <c r="Q19" s="122"/>
      <c r="R19" s="122"/>
      <c r="S19" s="122"/>
    </row>
    <row r="20" ht="18" customHeight="1" spans="1:19">
      <c r="A20" s="122" t="s">
        <v>71</v>
      </c>
      <c r="B20" s="122" t="s">
        <v>71</v>
      </c>
      <c r="C20" s="125" t="s">
        <v>438</v>
      </c>
      <c r="D20" s="126" t="s">
        <v>440</v>
      </c>
      <c r="E20" s="126" t="s">
        <v>1628</v>
      </c>
      <c r="F20" s="126" t="s">
        <v>483</v>
      </c>
      <c r="G20" s="127">
        <v>4</v>
      </c>
      <c r="H20" s="128">
        <v>2960</v>
      </c>
      <c r="I20" s="128">
        <v>2960</v>
      </c>
      <c r="J20" s="128">
        <v>2960</v>
      </c>
      <c r="K20" s="122"/>
      <c r="L20" s="122"/>
      <c r="M20" s="122"/>
      <c r="N20" s="122"/>
      <c r="O20" s="122"/>
      <c r="P20" s="122"/>
      <c r="Q20" s="122"/>
      <c r="R20" s="122"/>
      <c r="S20" s="122"/>
    </row>
    <row r="21" ht="18" customHeight="1" spans="1:19">
      <c r="A21" s="122" t="s">
        <v>71</v>
      </c>
      <c r="B21" s="122" t="s">
        <v>71</v>
      </c>
      <c r="C21" s="125" t="s">
        <v>450</v>
      </c>
      <c r="D21" s="126" t="s">
        <v>1608</v>
      </c>
      <c r="E21" s="126" t="s">
        <v>1609</v>
      </c>
      <c r="F21" s="126" t="s">
        <v>509</v>
      </c>
      <c r="G21" s="127">
        <v>1</v>
      </c>
      <c r="H21" s="128">
        <v>8640</v>
      </c>
      <c r="I21" s="128">
        <v>8640</v>
      </c>
      <c r="J21" s="128">
        <v>8640</v>
      </c>
      <c r="K21" s="122"/>
      <c r="L21" s="122"/>
      <c r="M21" s="122"/>
      <c r="N21" s="122"/>
      <c r="O21" s="122"/>
      <c r="P21" s="122"/>
      <c r="Q21" s="122"/>
      <c r="R21" s="122"/>
      <c r="S21" s="122"/>
    </row>
    <row r="22" ht="18" customHeight="1" spans="1:19">
      <c r="A22" s="122" t="s">
        <v>71</v>
      </c>
      <c r="B22" s="122" t="s">
        <v>71</v>
      </c>
      <c r="C22" s="125" t="s">
        <v>464</v>
      </c>
      <c r="D22" s="126" t="s">
        <v>1629</v>
      </c>
      <c r="E22" s="126" t="s">
        <v>1630</v>
      </c>
      <c r="F22" s="126" t="s">
        <v>509</v>
      </c>
      <c r="G22" s="127">
        <v>1</v>
      </c>
      <c r="H22" s="128">
        <v>600000</v>
      </c>
      <c r="I22" s="128">
        <v>600000</v>
      </c>
      <c r="J22" s="128">
        <v>600000</v>
      </c>
      <c r="K22" s="122"/>
      <c r="L22" s="122"/>
      <c r="M22" s="122"/>
      <c r="N22" s="122"/>
      <c r="O22" s="122"/>
      <c r="P22" s="122"/>
      <c r="Q22" s="122"/>
      <c r="R22" s="122"/>
      <c r="S22" s="122"/>
    </row>
    <row r="23" ht="18" customHeight="1" spans="1:19">
      <c r="A23" s="129"/>
      <c r="B23" s="124"/>
      <c r="C23" s="101" t="s">
        <v>175</v>
      </c>
      <c r="D23" s="102"/>
      <c r="E23" s="102"/>
      <c r="F23" s="102"/>
      <c r="G23" s="130"/>
      <c r="H23" s="131">
        <v>2378500</v>
      </c>
      <c r="I23" s="131">
        <v>2378500</v>
      </c>
      <c r="J23" s="131">
        <v>2378500</v>
      </c>
      <c r="K23" s="122"/>
      <c r="L23" s="122"/>
      <c r="M23" s="122"/>
      <c r="N23" s="122"/>
      <c r="O23" s="122"/>
      <c r="P23" s="122"/>
      <c r="Q23" s="122"/>
      <c r="R23" s="122"/>
      <c r="S23" s="122"/>
    </row>
    <row r="24" ht="21" customHeight="1" spans="1:19">
      <c r="A24" s="120" t="s">
        <v>1631</v>
      </c>
      <c r="B24" s="132"/>
      <c r="C24" s="132"/>
      <c r="D24" s="120"/>
      <c r="E24" s="120"/>
      <c r="F24" s="120"/>
      <c r="G24" s="133"/>
      <c r="H24" s="134"/>
      <c r="I24" s="134"/>
      <c r="J24" s="134"/>
      <c r="K24" s="134"/>
      <c r="L24" s="134"/>
      <c r="M24" s="134"/>
      <c r="N24" s="134"/>
      <c r="O24" s="134"/>
      <c r="P24" s="134"/>
      <c r="Q24" s="134"/>
      <c r="R24" s="134"/>
      <c r="S24" s="134"/>
    </row>
  </sheetData>
  <mergeCells count="19">
    <mergeCell ref="A3:S3"/>
    <mergeCell ref="A4:H4"/>
    <mergeCell ref="I5:S5"/>
    <mergeCell ref="N6:S6"/>
    <mergeCell ref="C23:G23"/>
    <mergeCell ref="A24:S2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54"/>
  <sheetViews>
    <sheetView showZeros="0" topLeftCell="H1" workbookViewId="0">
      <pane ySplit="1" topLeftCell="A37" activePane="bottomLeft" state="frozen"/>
      <selection/>
      <selection pane="bottomLeft" activeCell="G24" sqref="G24:G25"/>
    </sheetView>
  </sheetViews>
  <sheetFormatPr defaultColWidth="9.12962962962963" defaultRowHeight="14.25" customHeight="1"/>
  <cols>
    <col min="1" max="5" width="39.1296296296296" customWidth="1"/>
    <col min="6" max="6" width="27.6296296296296" customWidth="1"/>
    <col min="7" max="7" width="28.6296296296296" customWidth="1"/>
    <col min="8" max="8" width="28.1296296296296" customWidth="1"/>
    <col min="9" max="9" width="39.1296296296296" customWidth="1"/>
    <col min="10" max="18" width="20.3796296296296" customWidth="1"/>
    <col min="19" max="20" width="20.25" customWidth="1"/>
  </cols>
  <sheetData>
    <row r="1" customHeight="1" spans="1:20">
      <c r="A1" s="79"/>
      <c r="B1" s="79"/>
      <c r="C1" s="79"/>
      <c r="D1" s="79"/>
      <c r="E1" s="79"/>
      <c r="F1" s="79"/>
      <c r="G1" s="79"/>
      <c r="H1" s="79"/>
      <c r="I1" s="79"/>
      <c r="J1" s="79"/>
      <c r="K1" s="79"/>
      <c r="L1" s="79"/>
      <c r="M1" s="79"/>
      <c r="N1" s="79"/>
      <c r="O1" s="79"/>
      <c r="P1" s="79"/>
      <c r="Q1" s="79"/>
      <c r="R1" s="79"/>
      <c r="S1" s="79"/>
      <c r="T1" s="79"/>
    </row>
    <row r="2" ht="16.5" customHeight="1" spans="1:20">
      <c r="A2" s="80"/>
      <c r="B2" s="81"/>
      <c r="C2" s="81"/>
      <c r="D2" s="81"/>
      <c r="E2" s="81"/>
      <c r="F2" s="81"/>
      <c r="G2" s="81"/>
      <c r="H2" s="80"/>
      <c r="I2" s="80"/>
      <c r="J2" s="80"/>
      <c r="K2" s="80"/>
      <c r="L2" s="80"/>
      <c r="M2" s="80"/>
      <c r="N2" s="105"/>
      <c r="O2" s="80"/>
      <c r="P2" s="80"/>
      <c r="Q2" s="81"/>
      <c r="R2" s="80"/>
      <c r="S2" s="113"/>
      <c r="T2" s="113" t="s">
        <v>1632</v>
      </c>
    </row>
    <row r="3" ht="41.25" customHeight="1" spans="1:20">
      <c r="A3" s="82" t="str">
        <f>"2025"&amp;"年部门政府购买服务预算表"</f>
        <v>2025年部门政府购买服务预算表</v>
      </c>
      <c r="B3" s="83"/>
      <c r="C3" s="83"/>
      <c r="D3" s="83"/>
      <c r="E3" s="83"/>
      <c r="F3" s="83"/>
      <c r="G3" s="83"/>
      <c r="H3" s="84"/>
      <c r="I3" s="84"/>
      <c r="J3" s="84"/>
      <c r="K3" s="84"/>
      <c r="L3" s="84"/>
      <c r="M3" s="84"/>
      <c r="N3" s="106"/>
      <c r="O3" s="84"/>
      <c r="P3" s="84"/>
      <c r="Q3" s="83"/>
      <c r="R3" s="84"/>
      <c r="S3" s="106"/>
      <c r="T3" s="83"/>
    </row>
    <row r="4" ht="22.5" customHeight="1" spans="1:20">
      <c r="A4" s="85" t="s">
        <v>1</v>
      </c>
      <c r="B4" s="86"/>
      <c r="C4" s="86"/>
      <c r="D4" s="86"/>
      <c r="E4" s="86"/>
      <c r="F4" s="86"/>
      <c r="G4" s="86"/>
      <c r="H4" s="87"/>
      <c r="I4" s="87"/>
      <c r="J4" s="87"/>
      <c r="K4" s="87"/>
      <c r="L4" s="87"/>
      <c r="M4" s="87"/>
      <c r="N4" s="105"/>
      <c r="O4" s="80"/>
      <c r="P4" s="80"/>
      <c r="Q4" s="81"/>
      <c r="R4" s="80"/>
      <c r="S4" s="114"/>
      <c r="T4" s="113" t="s">
        <v>2</v>
      </c>
    </row>
    <row r="5" ht="24" customHeight="1" spans="1:20">
      <c r="A5" s="88" t="s">
        <v>222</v>
      </c>
      <c r="B5" s="89" t="s">
        <v>223</v>
      </c>
      <c r="C5" s="89" t="s">
        <v>1598</v>
      </c>
      <c r="D5" s="89" t="s">
        <v>1633</v>
      </c>
      <c r="E5" s="89" t="s">
        <v>1634</v>
      </c>
      <c r="F5" s="89" t="s">
        <v>1635</v>
      </c>
      <c r="G5" s="89" t="s">
        <v>1636</v>
      </c>
      <c r="H5" s="90" t="s">
        <v>1637</v>
      </c>
      <c r="I5" s="90" t="s">
        <v>1638</v>
      </c>
      <c r="J5" s="107" t="s">
        <v>230</v>
      </c>
      <c r="K5" s="107"/>
      <c r="L5" s="107"/>
      <c r="M5" s="107"/>
      <c r="N5" s="108"/>
      <c r="O5" s="107"/>
      <c r="P5" s="107"/>
      <c r="Q5" s="115"/>
      <c r="R5" s="107"/>
      <c r="S5" s="108"/>
      <c r="T5" s="116"/>
    </row>
    <row r="6" ht="24" customHeight="1" spans="1:20">
      <c r="A6" s="91"/>
      <c r="B6" s="92"/>
      <c r="C6" s="92"/>
      <c r="D6" s="92"/>
      <c r="E6" s="92"/>
      <c r="F6" s="92"/>
      <c r="G6" s="92"/>
      <c r="H6" s="93"/>
      <c r="I6" s="93"/>
      <c r="J6" s="93" t="s">
        <v>56</v>
      </c>
      <c r="K6" s="93" t="s">
        <v>59</v>
      </c>
      <c r="L6" s="93" t="s">
        <v>1604</v>
      </c>
      <c r="M6" s="93" t="s">
        <v>1605</v>
      </c>
      <c r="N6" s="109" t="s">
        <v>1606</v>
      </c>
      <c r="O6" s="110" t="s">
        <v>1607</v>
      </c>
      <c r="P6" s="110"/>
      <c r="Q6" s="117"/>
      <c r="R6" s="110"/>
      <c r="S6" s="118"/>
      <c r="T6" s="95"/>
    </row>
    <row r="7" ht="54" customHeight="1" spans="1:20">
      <c r="A7" s="94"/>
      <c r="B7" s="95"/>
      <c r="C7" s="95"/>
      <c r="D7" s="95"/>
      <c r="E7" s="95"/>
      <c r="F7" s="95"/>
      <c r="G7" s="95"/>
      <c r="H7" s="96"/>
      <c r="I7" s="96"/>
      <c r="J7" s="96"/>
      <c r="K7" s="96" t="s">
        <v>58</v>
      </c>
      <c r="L7" s="96"/>
      <c r="M7" s="96"/>
      <c r="N7" s="111"/>
      <c r="O7" s="96" t="s">
        <v>58</v>
      </c>
      <c r="P7" s="96" t="s">
        <v>65</v>
      </c>
      <c r="Q7" s="95" t="s">
        <v>66</v>
      </c>
      <c r="R7" s="96" t="s">
        <v>67</v>
      </c>
      <c r="S7" s="111" t="s">
        <v>68</v>
      </c>
      <c r="T7" s="95" t="s">
        <v>69</v>
      </c>
    </row>
    <row r="8" ht="17.25" customHeight="1" spans="1:20">
      <c r="A8" s="97">
        <v>1</v>
      </c>
      <c r="B8" s="95">
        <v>2</v>
      </c>
      <c r="C8" s="97">
        <v>3</v>
      </c>
      <c r="D8" s="97">
        <v>4</v>
      </c>
      <c r="E8" s="95">
        <v>5</v>
      </c>
      <c r="F8" s="97">
        <v>6</v>
      </c>
      <c r="G8" s="97">
        <v>7</v>
      </c>
      <c r="H8" s="95">
        <v>8</v>
      </c>
      <c r="I8" s="97">
        <v>9</v>
      </c>
      <c r="J8" s="97">
        <v>10</v>
      </c>
      <c r="K8" s="95">
        <v>11</v>
      </c>
      <c r="L8" s="97">
        <v>12</v>
      </c>
      <c r="M8" s="97">
        <v>13</v>
      </c>
      <c r="N8" s="95">
        <v>14</v>
      </c>
      <c r="O8" s="97">
        <v>15</v>
      </c>
      <c r="P8" s="97">
        <v>16</v>
      </c>
      <c r="Q8" s="95">
        <v>17</v>
      </c>
      <c r="R8" s="97">
        <v>18</v>
      </c>
      <c r="S8" s="97">
        <v>19</v>
      </c>
      <c r="T8" s="97">
        <v>20</v>
      </c>
    </row>
    <row r="9" ht="17.25" customHeight="1" spans="1:20">
      <c r="A9" s="95" t="s">
        <v>71</v>
      </c>
      <c r="B9" s="95" t="s">
        <v>71</v>
      </c>
      <c r="C9" s="98" t="s">
        <v>365</v>
      </c>
      <c r="D9" s="99" t="s">
        <v>1639</v>
      </c>
      <c r="E9" s="99" t="s">
        <v>1640</v>
      </c>
      <c r="F9" s="100">
        <v>80000</v>
      </c>
      <c r="G9" s="98" t="s">
        <v>1641</v>
      </c>
      <c r="H9" s="95" t="s">
        <v>1642</v>
      </c>
      <c r="I9" s="99" t="s">
        <v>1639</v>
      </c>
      <c r="J9" s="100">
        <v>80000</v>
      </c>
      <c r="K9" s="100">
        <v>80000</v>
      </c>
      <c r="L9" s="97"/>
      <c r="M9" s="97"/>
      <c r="N9" s="95"/>
      <c r="O9" s="97"/>
      <c r="P9" s="97"/>
      <c r="Q9" s="95"/>
      <c r="R9" s="97"/>
      <c r="S9" s="97"/>
      <c r="T9" s="97"/>
    </row>
    <row r="10" ht="17.25" customHeight="1" spans="1:20">
      <c r="A10" s="95" t="s">
        <v>71</v>
      </c>
      <c r="B10" s="95" t="s">
        <v>71</v>
      </c>
      <c r="C10" s="98" t="s">
        <v>371</v>
      </c>
      <c r="D10" s="99" t="s">
        <v>1643</v>
      </c>
      <c r="E10" s="99" t="s">
        <v>1644</v>
      </c>
      <c r="F10" s="100">
        <v>5000</v>
      </c>
      <c r="G10" s="98" t="s">
        <v>1645</v>
      </c>
      <c r="H10" s="95" t="s">
        <v>1642</v>
      </c>
      <c r="I10" s="99" t="s">
        <v>1646</v>
      </c>
      <c r="J10" s="100">
        <v>5000</v>
      </c>
      <c r="K10" s="100">
        <v>5000</v>
      </c>
      <c r="L10" s="97"/>
      <c r="M10" s="97"/>
      <c r="N10" s="95"/>
      <c r="O10" s="97"/>
      <c r="P10" s="97"/>
      <c r="Q10" s="95"/>
      <c r="R10" s="97"/>
      <c r="S10" s="97"/>
      <c r="T10" s="97"/>
    </row>
    <row r="11" ht="17.25" customHeight="1" spans="1:20">
      <c r="A11" s="95" t="s">
        <v>71</v>
      </c>
      <c r="B11" s="95" t="s">
        <v>71</v>
      </c>
      <c r="C11" s="98" t="s">
        <v>371</v>
      </c>
      <c r="D11" s="99" t="s">
        <v>1608</v>
      </c>
      <c r="E11" s="99" t="s">
        <v>1647</v>
      </c>
      <c r="F11" s="100">
        <v>20000</v>
      </c>
      <c r="G11" s="98" t="s">
        <v>1645</v>
      </c>
      <c r="H11" s="95" t="s">
        <v>1642</v>
      </c>
      <c r="I11" s="99" t="s">
        <v>1608</v>
      </c>
      <c r="J11" s="100">
        <v>20000</v>
      </c>
      <c r="K11" s="100">
        <v>20000</v>
      </c>
      <c r="L11" s="97"/>
      <c r="M11" s="97"/>
      <c r="N11" s="95"/>
      <c r="O11" s="97"/>
      <c r="P11" s="97"/>
      <c r="Q11" s="95"/>
      <c r="R11" s="97"/>
      <c r="S11" s="97"/>
      <c r="T11" s="97"/>
    </row>
    <row r="12" ht="17.25" customHeight="1" spans="1:20">
      <c r="A12" s="95" t="s">
        <v>71</v>
      </c>
      <c r="B12" s="95" t="s">
        <v>71</v>
      </c>
      <c r="C12" s="98" t="s">
        <v>371</v>
      </c>
      <c r="D12" s="99" t="s">
        <v>1608</v>
      </c>
      <c r="E12" s="99" t="s">
        <v>1647</v>
      </c>
      <c r="F12" s="100">
        <v>10000</v>
      </c>
      <c r="G12" s="98" t="s">
        <v>1645</v>
      </c>
      <c r="H12" s="95" t="s">
        <v>1642</v>
      </c>
      <c r="I12" s="99" t="s">
        <v>1608</v>
      </c>
      <c r="J12" s="100">
        <v>10000</v>
      </c>
      <c r="K12" s="100">
        <v>10000</v>
      </c>
      <c r="L12" s="97"/>
      <c r="M12" s="97"/>
      <c r="N12" s="95"/>
      <c r="O12" s="97"/>
      <c r="P12" s="97"/>
      <c r="Q12" s="95"/>
      <c r="R12" s="97"/>
      <c r="S12" s="97"/>
      <c r="T12" s="97"/>
    </row>
    <row r="13" ht="17.25" customHeight="1" spans="1:20">
      <c r="A13" s="95" t="s">
        <v>71</v>
      </c>
      <c r="B13" s="95" t="s">
        <v>71</v>
      </c>
      <c r="C13" s="98" t="s">
        <v>1610</v>
      </c>
      <c r="D13" s="99" t="s">
        <v>1648</v>
      </c>
      <c r="E13" s="99" t="s">
        <v>1649</v>
      </c>
      <c r="F13" s="100">
        <v>60000</v>
      </c>
      <c r="G13" s="98" t="s">
        <v>1645</v>
      </c>
      <c r="H13" s="95" t="s">
        <v>1642</v>
      </c>
      <c r="I13" s="99" t="s">
        <v>1648</v>
      </c>
      <c r="J13" s="100">
        <v>60000</v>
      </c>
      <c r="K13" s="100">
        <v>60000</v>
      </c>
      <c r="L13" s="97"/>
      <c r="M13" s="97"/>
      <c r="N13" s="95"/>
      <c r="O13" s="97"/>
      <c r="P13" s="97"/>
      <c r="Q13" s="95"/>
      <c r="R13" s="97"/>
      <c r="S13" s="97"/>
      <c r="T13" s="97"/>
    </row>
    <row r="14" ht="17.25" customHeight="1" spans="1:20">
      <c r="A14" s="95" t="s">
        <v>71</v>
      </c>
      <c r="B14" s="95" t="s">
        <v>71</v>
      </c>
      <c r="C14" s="98" t="s">
        <v>1617</v>
      </c>
      <c r="D14" s="99" t="s">
        <v>1620</v>
      </c>
      <c r="E14" s="99" t="s">
        <v>1650</v>
      </c>
      <c r="F14" s="100">
        <v>117600</v>
      </c>
      <c r="G14" s="98" t="s">
        <v>1645</v>
      </c>
      <c r="H14" s="95" t="s">
        <v>1642</v>
      </c>
      <c r="I14" s="99" t="s">
        <v>1620</v>
      </c>
      <c r="J14" s="100">
        <v>117600</v>
      </c>
      <c r="K14" s="100">
        <v>117600</v>
      </c>
      <c r="L14" s="97"/>
      <c r="M14" s="97"/>
      <c r="N14" s="95"/>
      <c r="O14" s="97"/>
      <c r="P14" s="97"/>
      <c r="Q14" s="95"/>
      <c r="R14" s="97"/>
      <c r="S14" s="97"/>
      <c r="T14" s="97"/>
    </row>
    <row r="15" ht="17.25" customHeight="1" spans="1:20">
      <c r="A15" s="95" t="s">
        <v>71</v>
      </c>
      <c r="B15" s="95" t="s">
        <v>71</v>
      </c>
      <c r="C15" s="98" t="s">
        <v>1617</v>
      </c>
      <c r="D15" s="99" t="s">
        <v>1619</v>
      </c>
      <c r="E15" s="99" t="s">
        <v>1647</v>
      </c>
      <c r="F15" s="100">
        <v>80000</v>
      </c>
      <c r="G15" s="98" t="s">
        <v>1645</v>
      </c>
      <c r="H15" s="95" t="s">
        <v>1642</v>
      </c>
      <c r="I15" s="99" t="s">
        <v>1619</v>
      </c>
      <c r="J15" s="100">
        <v>80000</v>
      </c>
      <c r="K15" s="100">
        <v>80000</v>
      </c>
      <c r="L15" s="97"/>
      <c r="M15" s="97"/>
      <c r="N15" s="95"/>
      <c r="O15" s="97"/>
      <c r="P15" s="97"/>
      <c r="Q15" s="95"/>
      <c r="R15" s="97"/>
      <c r="S15" s="97"/>
      <c r="T15" s="97"/>
    </row>
    <row r="16" ht="17.25" customHeight="1" spans="1:20">
      <c r="A16" s="95" t="s">
        <v>71</v>
      </c>
      <c r="B16" s="95" t="s">
        <v>71</v>
      </c>
      <c r="C16" s="98" t="s">
        <v>375</v>
      </c>
      <c r="D16" s="99" t="s">
        <v>1651</v>
      </c>
      <c r="E16" s="99" t="s">
        <v>1652</v>
      </c>
      <c r="F16" s="100">
        <v>238100</v>
      </c>
      <c r="G16" s="98" t="s">
        <v>1641</v>
      </c>
      <c r="H16" s="95" t="s">
        <v>1642</v>
      </c>
      <c r="I16" s="99" t="s">
        <v>1651</v>
      </c>
      <c r="J16" s="100">
        <v>238100</v>
      </c>
      <c r="K16" s="100">
        <v>238100</v>
      </c>
      <c r="L16" s="97"/>
      <c r="M16" s="97"/>
      <c r="N16" s="95"/>
      <c r="O16" s="97"/>
      <c r="P16" s="97"/>
      <c r="Q16" s="95"/>
      <c r="R16" s="97"/>
      <c r="S16" s="97"/>
      <c r="T16" s="97"/>
    </row>
    <row r="17" ht="17.25" customHeight="1" spans="1:20">
      <c r="A17" s="95" t="s">
        <v>71</v>
      </c>
      <c r="B17" s="95" t="s">
        <v>71</v>
      </c>
      <c r="C17" s="98" t="s">
        <v>375</v>
      </c>
      <c r="D17" s="99" t="s">
        <v>1653</v>
      </c>
      <c r="E17" s="99" t="s">
        <v>1652</v>
      </c>
      <c r="F17" s="100">
        <v>80000</v>
      </c>
      <c r="G17" s="98" t="s">
        <v>1641</v>
      </c>
      <c r="H17" s="95" t="s">
        <v>1642</v>
      </c>
      <c r="I17" s="99" t="s">
        <v>1653</v>
      </c>
      <c r="J17" s="100">
        <v>80000</v>
      </c>
      <c r="K17" s="100">
        <v>80000</v>
      </c>
      <c r="L17" s="97"/>
      <c r="M17" s="97"/>
      <c r="N17" s="95"/>
      <c r="O17" s="97"/>
      <c r="P17" s="97"/>
      <c r="Q17" s="95"/>
      <c r="R17" s="97"/>
      <c r="S17" s="97"/>
      <c r="T17" s="97"/>
    </row>
    <row r="18" ht="17.25" customHeight="1" spans="1:20">
      <c r="A18" s="95" t="s">
        <v>71</v>
      </c>
      <c r="B18" s="95" t="s">
        <v>71</v>
      </c>
      <c r="C18" s="98" t="s">
        <v>377</v>
      </c>
      <c r="D18" s="99" t="s">
        <v>1654</v>
      </c>
      <c r="E18" s="99" t="s">
        <v>1652</v>
      </c>
      <c r="F18" s="100">
        <v>60000</v>
      </c>
      <c r="G18" s="98" t="s">
        <v>1641</v>
      </c>
      <c r="H18" s="95" t="s">
        <v>1642</v>
      </c>
      <c r="I18" s="99" t="s">
        <v>1654</v>
      </c>
      <c r="J18" s="100">
        <v>60000</v>
      </c>
      <c r="K18" s="100">
        <v>60000</v>
      </c>
      <c r="L18" s="97"/>
      <c r="M18" s="97"/>
      <c r="N18" s="95"/>
      <c r="O18" s="97"/>
      <c r="P18" s="97"/>
      <c r="Q18" s="95"/>
      <c r="R18" s="97"/>
      <c r="S18" s="97"/>
      <c r="T18" s="97"/>
    </row>
    <row r="19" ht="17.25" customHeight="1" spans="1:20">
      <c r="A19" s="95" t="s">
        <v>71</v>
      </c>
      <c r="B19" s="95" t="s">
        <v>71</v>
      </c>
      <c r="C19" s="98" t="s">
        <v>383</v>
      </c>
      <c r="D19" s="99" t="s">
        <v>1655</v>
      </c>
      <c r="E19" s="99" t="s">
        <v>1656</v>
      </c>
      <c r="F19" s="100">
        <v>20000</v>
      </c>
      <c r="G19" s="98" t="s">
        <v>1645</v>
      </c>
      <c r="H19" s="95" t="s">
        <v>1642</v>
      </c>
      <c r="I19" s="99" t="s">
        <v>1655</v>
      </c>
      <c r="J19" s="100">
        <v>20000</v>
      </c>
      <c r="K19" s="100">
        <v>20000</v>
      </c>
      <c r="L19" s="97"/>
      <c r="M19" s="97"/>
      <c r="N19" s="95"/>
      <c r="O19" s="97"/>
      <c r="P19" s="97"/>
      <c r="Q19" s="95"/>
      <c r="R19" s="97"/>
      <c r="S19" s="97"/>
      <c r="T19" s="97"/>
    </row>
    <row r="20" ht="17.25" customHeight="1" spans="1:20">
      <c r="A20" s="95" t="s">
        <v>71</v>
      </c>
      <c r="B20" s="95" t="s">
        <v>71</v>
      </c>
      <c r="C20" s="98" t="s">
        <v>383</v>
      </c>
      <c r="D20" s="99" t="s">
        <v>1608</v>
      </c>
      <c r="E20" s="99" t="s">
        <v>1647</v>
      </c>
      <c r="F20" s="100">
        <v>20000</v>
      </c>
      <c r="G20" s="98" t="s">
        <v>1645</v>
      </c>
      <c r="H20" s="95" t="s">
        <v>1642</v>
      </c>
      <c r="I20" s="99" t="s">
        <v>1608</v>
      </c>
      <c r="J20" s="100">
        <v>20000</v>
      </c>
      <c r="K20" s="100">
        <v>20000</v>
      </c>
      <c r="L20" s="97"/>
      <c r="M20" s="97"/>
      <c r="N20" s="95"/>
      <c r="O20" s="97"/>
      <c r="P20" s="97"/>
      <c r="Q20" s="95"/>
      <c r="R20" s="97"/>
      <c r="S20" s="97"/>
      <c r="T20" s="97"/>
    </row>
    <row r="21" ht="17.25" customHeight="1" spans="1:20">
      <c r="A21" s="95" t="s">
        <v>71</v>
      </c>
      <c r="B21" s="95" t="s">
        <v>71</v>
      </c>
      <c r="C21" s="98" t="s">
        <v>389</v>
      </c>
      <c r="D21" s="99" t="s">
        <v>1657</v>
      </c>
      <c r="E21" s="99" t="s">
        <v>1658</v>
      </c>
      <c r="F21" s="100">
        <v>50000</v>
      </c>
      <c r="G21" s="98" t="s">
        <v>1641</v>
      </c>
      <c r="H21" s="95" t="s">
        <v>1642</v>
      </c>
      <c r="I21" s="99" t="s">
        <v>1657</v>
      </c>
      <c r="J21" s="100">
        <v>50000</v>
      </c>
      <c r="K21" s="100">
        <v>50000</v>
      </c>
      <c r="L21" s="97"/>
      <c r="M21" s="97"/>
      <c r="N21" s="95"/>
      <c r="O21" s="97"/>
      <c r="P21" s="97"/>
      <c r="Q21" s="95"/>
      <c r="R21" s="97"/>
      <c r="S21" s="97"/>
      <c r="T21" s="97"/>
    </row>
    <row r="22" ht="17.25" customHeight="1" spans="1:20">
      <c r="A22" s="95" t="s">
        <v>71</v>
      </c>
      <c r="B22" s="95" t="s">
        <v>71</v>
      </c>
      <c r="C22" s="98" t="s">
        <v>391</v>
      </c>
      <c r="D22" s="99" t="s">
        <v>1659</v>
      </c>
      <c r="E22" s="99" t="s">
        <v>1660</v>
      </c>
      <c r="F22" s="100">
        <v>100000</v>
      </c>
      <c r="G22" s="98" t="s">
        <v>1641</v>
      </c>
      <c r="H22" s="95" t="s">
        <v>1642</v>
      </c>
      <c r="I22" s="99" t="s">
        <v>1659</v>
      </c>
      <c r="J22" s="100">
        <v>100000</v>
      </c>
      <c r="K22" s="100">
        <v>100000</v>
      </c>
      <c r="L22" s="97"/>
      <c r="M22" s="97"/>
      <c r="N22" s="95"/>
      <c r="O22" s="97"/>
      <c r="P22" s="97"/>
      <c r="Q22" s="95"/>
      <c r="R22" s="97"/>
      <c r="S22" s="97"/>
      <c r="T22" s="97"/>
    </row>
    <row r="23" ht="17.25" customHeight="1" spans="1:20">
      <c r="A23" s="95" t="s">
        <v>71</v>
      </c>
      <c r="B23" s="95" t="s">
        <v>71</v>
      </c>
      <c r="C23" s="98" t="s">
        <v>393</v>
      </c>
      <c r="D23" s="99" t="s">
        <v>1661</v>
      </c>
      <c r="E23" s="99" t="s">
        <v>1652</v>
      </c>
      <c r="F23" s="100">
        <v>50000</v>
      </c>
      <c r="G23" s="98" t="s">
        <v>1641</v>
      </c>
      <c r="H23" s="95" t="s">
        <v>1642</v>
      </c>
      <c r="I23" s="99" t="s">
        <v>1661</v>
      </c>
      <c r="J23" s="100">
        <v>50000</v>
      </c>
      <c r="K23" s="100">
        <v>50000</v>
      </c>
      <c r="L23" s="97"/>
      <c r="M23" s="97"/>
      <c r="N23" s="95"/>
      <c r="O23" s="97"/>
      <c r="P23" s="97"/>
      <c r="Q23" s="95"/>
      <c r="R23" s="97"/>
      <c r="S23" s="97"/>
      <c r="T23" s="97"/>
    </row>
    <row r="24" ht="17.25" customHeight="1" spans="1:20">
      <c r="A24" s="95" t="s">
        <v>71</v>
      </c>
      <c r="B24" s="95" t="s">
        <v>71</v>
      </c>
      <c r="C24" s="98" t="s">
        <v>397</v>
      </c>
      <c r="D24" s="99" t="s">
        <v>1662</v>
      </c>
      <c r="E24" s="99" t="s">
        <v>1663</v>
      </c>
      <c r="F24" s="100">
        <v>116761.47</v>
      </c>
      <c r="G24" s="98" t="s">
        <v>1645</v>
      </c>
      <c r="H24" s="95" t="s">
        <v>1642</v>
      </c>
      <c r="I24" s="99" t="s">
        <v>1662</v>
      </c>
      <c r="J24" s="100">
        <v>116761.47</v>
      </c>
      <c r="K24" s="100">
        <v>116761.47</v>
      </c>
      <c r="L24" s="97"/>
      <c r="M24" s="97"/>
      <c r="N24" s="95"/>
      <c r="O24" s="97"/>
      <c r="P24" s="97"/>
      <c r="Q24" s="95"/>
      <c r="R24" s="97"/>
      <c r="S24" s="97"/>
      <c r="T24" s="97"/>
    </row>
    <row r="25" ht="17.25" customHeight="1" spans="1:20">
      <c r="A25" s="95" t="s">
        <v>71</v>
      </c>
      <c r="B25" s="95" t="s">
        <v>71</v>
      </c>
      <c r="C25" s="98" t="s">
        <v>397</v>
      </c>
      <c r="D25" s="99" t="s">
        <v>1643</v>
      </c>
      <c r="E25" s="99" t="s">
        <v>1644</v>
      </c>
      <c r="F25" s="100">
        <v>79757</v>
      </c>
      <c r="G25" s="98" t="s">
        <v>1645</v>
      </c>
      <c r="H25" s="95" t="s">
        <v>1642</v>
      </c>
      <c r="I25" s="99" t="s">
        <v>1643</v>
      </c>
      <c r="J25" s="100">
        <v>79757</v>
      </c>
      <c r="K25" s="100">
        <v>79757</v>
      </c>
      <c r="L25" s="97"/>
      <c r="M25" s="97"/>
      <c r="N25" s="95"/>
      <c r="O25" s="97"/>
      <c r="P25" s="97"/>
      <c r="Q25" s="95"/>
      <c r="R25" s="97"/>
      <c r="S25" s="97"/>
      <c r="T25" s="97"/>
    </row>
    <row r="26" ht="17.25" customHeight="1" spans="1:20">
      <c r="A26" s="95" t="s">
        <v>71</v>
      </c>
      <c r="B26" s="95" t="s">
        <v>71</v>
      </c>
      <c r="C26" s="98" t="s">
        <v>401</v>
      </c>
      <c r="D26" s="99" t="s">
        <v>1664</v>
      </c>
      <c r="E26" s="99" t="s">
        <v>1660</v>
      </c>
      <c r="F26" s="100">
        <v>240000</v>
      </c>
      <c r="G26" s="98" t="s">
        <v>1641</v>
      </c>
      <c r="H26" s="95" t="s">
        <v>1642</v>
      </c>
      <c r="I26" s="99" t="s">
        <v>1664</v>
      </c>
      <c r="J26" s="100">
        <v>240000</v>
      </c>
      <c r="K26" s="100">
        <v>240000</v>
      </c>
      <c r="L26" s="97"/>
      <c r="M26" s="97"/>
      <c r="N26" s="95"/>
      <c r="O26" s="97"/>
      <c r="P26" s="97"/>
      <c r="Q26" s="95"/>
      <c r="R26" s="97"/>
      <c r="S26" s="97"/>
      <c r="T26" s="97"/>
    </row>
    <row r="27" ht="17.25" customHeight="1" spans="1:20">
      <c r="A27" s="95" t="s">
        <v>71</v>
      </c>
      <c r="B27" s="95" t="s">
        <v>71</v>
      </c>
      <c r="C27" s="98" t="s">
        <v>406</v>
      </c>
      <c r="D27" s="99" t="s">
        <v>1665</v>
      </c>
      <c r="E27" s="99" t="s">
        <v>1666</v>
      </c>
      <c r="F27" s="100">
        <v>110000</v>
      </c>
      <c r="G27" s="98" t="s">
        <v>1645</v>
      </c>
      <c r="H27" s="95" t="s">
        <v>1642</v>
      </c>
      <c r="I27" s="99" t="s">
        <v>1665</v>
      </c>
      <c r="J27" s="100">
        <v>110000</v>
      </c>
      <c r="K27" s="100">
        <v>110000</v>
      </c>
      <c r="L27" s="97"/>
      <c r="M27" s="97"/>
      <c r="N27" s="95"/>
      <c r="O27" s="97"/>
      <c r="P27" s="97"/>
      <c r="Q27" s="95"/>
      <c r="R27" s="97"/>
      <c r="S27" s="97"/>
      <c r="T27" s="97"/>
    </row>
    <row r="28" ht="17.25" customHeight="1" spans="1:20">
      <c r="A28" s="95" t="s">
        <v>71</v>
      </c>
      <c r="B28" s="95" t="s">
        <v>71</v>
      </c>
      <c r="C28" s="98" t="s">
        <v>408</v>
      </c>
      <c r="D28" s="99" t="s">
        <v>1667</v>
      </c>
      <c r="E28" s="99" t="s">
        <v>1668</v>
      </c>
      <c r="F28" s="100">
        <v>140000</v>
      </c>
      <c r="G28" s="98" t="s">
        <v>1641</v>
      </c>
      <c r="H28" s="95" t="s">
        <v>1642</v>
      </c>
      <c r="I28" s="99" t="s">
        <v>1667</v>
      </c>
      <c r="J28" s="100">
        <v>140000</v>
      </c>
      <c r="K28" s="100">
        <v>140000</v>
      </c>
      <c r="L28" s="97"/>
      <c r="M28" s="97"/>
      <c r="N28" s="95"/>
      <c r="O28" s="97"/>
      <c r="P28" s="97"/>
      <c r="Q28" s="95"/>
      <c r="R28" s="97"/>
      <c r="S28" s="97"/>
      <c r="T28" s="97"/>
    </row>
    <row r="29" ht="17.25" customHeight="1" spans="1:20">
      <c r="A29" s="95" t="s">
        <v>71</v>
      </c>
      <c r="B29" s="95" t="s">
        <v>71</v>
      </c>
      <c r="C29" s="98" t="s">
        <v>414</v>
      </c>
      <c r="D29" s="99" t="s">
        <v>1669</v>
      </c>
      <c r="E29" s="99" t="s">
        <v>1658</v>
      </c>
      <c r="F29" s="100">
        <v>50000</v>
      </c>
      <c r="G29" s="98" t="s">
        <v>1641</v>
      </c>
      <c r="H29" s="95" t="s">
        <v>1642</v>
      </c>
      <c r="I29" s="99" t="s">
        <v>1669</v>
      </c>
      <c r="J29" s="100">
        <v>50000</v>
      </c>
      <c r="K29" s="100">
        <v>50000</v>
      </c>
      <c r="L29" s="97"/>
      <c r="M29" s="97"/>
      <c r="N29" s="95"/>
      <c r="O29" s="97"/>
      <c r="P29" s="97"/>
      <c r="Q29" s="95"/>
      <c r="R29" s="97"/>
      <c r="S29" s="97"/>
      <c r="T29" s="97"/>
    </row>
    <row r="30" ht="17.25" customHeight="1" spans="1:20">
      <c r="A30" s="95" t="s">
        <v>71</v>
      </c>
      <c r="B30" s="95" t="s">
        <v>71</v>
      </c>
      <c r="C30" s="98" t="s">
        <v>416</v>
      </c>
      <c r="D30" s="99" t="s">
        <v>1670</v>
      </c>
      <c r="E30" s="99" t="s">
        <v>1671</v>
      </c>
      <c r="F30" s="100">
        <v>822300</v>
      </c>
      <c r="G30" s="98" t="s">
        <v>1641</v>
      </c>
      <c r="H30" s="95" t="s">
        <v>1642</v>
      </c>
      <c r="I30" s="99" t="s">
        <v>1670</v>
      </c>
      <c r="J30" s="100">
        <v>822300</v>
      </c>
      <c r="K30" s="100">
        <v>822300</v>
      </c>
      <c r="L30" s="97"/>
      <c r="M30" s="97"/>
      <c r="N30" s="95"/>
      <c r="O30" s="97"/>
      <c r="P30" s="97"/>
      <c r="Q30" s="95"/>
      <c r="R30" s="97"/>
      <c r="S30" s="97"/>
      <c r="T30" s="97"/>
    </row>
    <row r="31" ht="17.25" customHeight="1" spans="1:20">
      <c r="A31" s="95" t="s">
        <v>71</v>
      </c>
      <c r="B31" s="95" t="s">
        <v>71</v>
      </c>
      <c r="C31" s="98" t="s">
        <v>420</v>
      </c>
      <c r="D31" s="99" t="s">
        <v>1643</v>
      </c>
      <c r="E31" s="99" t="s">
        <v>1644</v>
      </c>
      <c r="F31" s="100">
        <v>91000</v>
      </c>
      <c r="G31" s="98" t="s">
        <v>1645</v>
      </c>
      <c r="H31" s="95" t="s">
        <v>1642</v>
      </c>
      <c r="I31" s="99" t="s">
        <v>1643</v>
      </c>
      <c r="J31" s="100">
        <v>91000</v>
      </c>
      <c r="K31" s="100">
        <v>91000</v>
      </c>
      <c r="L31" s="97"/>
      <c r="M31" s="97"/>
      <c r="N31" s="95"/>
      <c r="O31" s="97"/>
      <c r="P31" s="97"/>
      <c r="Q31" s="95"/>
      <c r="R31" s="97"/>
      <c r="S31" s="97"/>
      <c r="T31" s="97"/>
    </row>
    <row r="32" ht="17.25" customHeight="1" spans="1:20">
      <c r="A32" s="95" t="s">
        <v>71</v>
      </c>
      <c r="B32" s="95" t="s">
        <v>71</v>
      </c>
      <c r="C32" s="98" t="s">
        <v>420</v>
      </c>
      <c r="D32" s="99" t="s">
        <v>1672</v>
      </c>
      <c r="E32" s="99" t="s">
        <v>1673</v>
      </c>
      <c r="F32" s="100">
        <v>77000</v>
      </c>
      <c r="G32" s="98" t="s">
        <v>1645</v>
      </c>
      <c r="H32" s="95" t="s">
        <v>1642</v>
      </c>
      <c r="I32" s="99" t="s">
        <v>1672</v>
      </c>
      <c r="J32" s="100">
        <v>77000</v>
      </c>
      <c r="K32" s="100">
        <v>77000</v>
      </c>
      <c r="L32" s="97"/>
      <c r="M32" s="97"/>
      <c r="N32" s="95"/>
      <c r="O32" s="97"/>
      <c r="P32" s="97"/>
      <c r="Q32" s="95"/>
      <c r="R32" s="97"/>
      <c r="S32" s="97"/>
      <c r="T32" s="97"/>
    </row>
    <row r="33" ht="17.25" customHeight="1" spans="1:20">
      <c r="A33" s="95" t="s">
        <v>71</v>
      </c>
      <c r="B33" s="95" t="s">
        <v>71</v>
      </c>
      <c r="C33" s="98" t="s">
        <v>422</v>
      </c>
      <c r="D33" s="99" t="s">
        <v>1662</v>
      </c>
      <c r="E33" s="99" t="s">
        <v>1663</v>
      </c>
      <c r="F33" s="100">
        <v>30000</v>
      </c>
      <c r="G33" s="98" t="s">
        <v>1645</v>
      </c>
      <c r="H33" s="95" t="s">
        <v>1642</v>
      </c>
      <c r="I33" s="99" t="s">
        <v>1662</v>
      </c>
      <c r="J33" s="100">
        <v>30000</v>
      </c>
      <c r="K33" s="100">
        <v>30000</v>
      </c>
      <c r="L33" s="97"/>
      <c r="M33" s="97"/>
      <c r="N33" s="95"/>
      <c r="O33" s="97"/>
      <c r="P33" s="97"/>
      <c r="Q33" s="95"/>
      <c r="R33" s="97"/>
      <c r="S33" s="97"/>
      <c r="T33" s="97"/>
    </row>
    <row r="34" ht="17.25" customHeight="1" spans="1:20">
      <c r="A34" s="95" t="s">
        <v>71</v>
      </c>
      <c r="B34" s="95" t="s">
        <v>71</v>
      </c>
      <c r="C34" s="98" t="s">
        <v>422</v>
      </c>
      <c r="D34" s="99" t="s">
        <v>1643</v>
      </c>
      <c r="E34" s="99" t="s">
        <v>1644</v>
      </c>
      <c r="F34" s="100">
        <v>100000</v>
      </c>
      <c r="G34" s="98" t="s">
        <v>1645</v>
      </c>
      <c r="H34" s="95" t="s">
        <v>1642</v>
      </c>
      <c r="I34" s="99" t="s">
        <v>1643</v>
      </c>
      <c r="J34" s="100">
        <v>100000</v>
      </c>
      <c r="K34" s="100">
        <v>100000</v>
      </c>
      <c r="L34" s="97"/>
      <c r="M34" s="97"/>
      <c r="N34" s="95"/>
      <c r="O34" s="97"/>
      <c r="P34" s="97"/>
      <c r="Q34" s="95"/>
      <c r="R34" s="97"/>
      <c r="S34" s="97"/>
      <c r="T34" s="97"/>
    </row>
    <row r="35" ht="17.25" customHeight="1" spans="1:20">
      <c r="A35" s="95" t="s">
        <v>71</v>
      </c>
      <c r="B35" s="95" t="s">
        <v>71</v>
      </c>
      <c r="C35" s="98" t="s">
        <v>422</v>
      </c>
      <c r="D35" s="99" t="s">
        <v>1674</v>
      </c>
      <c r="E35" s="99" t="s">
        <v>1673</v>
      </c>
      <c r="F35" s="100">
        <v>36200</v>
      </c>
      <c r="G35" s="98" t="s">
        <v>1645</v>
      </c>
      <c r="H35" s="95" t="s">
        <v>1642</v>
      </c>
      <c r="I35" s="99" t="s">
        <v>1674</v>
      </c>
      <c r="J35" s="100">
        <v>36200</v>
      </c>
      <c r="K35" s="100">
        <v>36200</v>
      </c>
      <c r="L35" s="97"/>
      <c r="M35" s="97"/>
      <c r="N35" s="95"/>
      <c r="O35" s="97"/>
      <c r="P35" s="97"/>
      <c r="Q35" s="95"/>
      <c r="R35" s="97"/>
      <c r="S35" s="97"/>
      <c r="T35" s="97"/>
    </row>
    <row r="36" ht="17.25" customHeight="1" spans="1:20">
      <c r="A36" s="95" t="s">
        <v>71</v>
      </c>
      <c r="B36" s="95" t="s">
        <v>71</v>
      </c>
      <c r="C36" s="98" t="s">
        <v>424</v>
      </c>
      <c r="D36" s="99" t="s">
        <v>1675</v>
      </c>
      <c r="E36" s="99" t="s">
        <v>1676</v>
      </c>
      <c r="F36" s="100">
        <v>102000</v>
      </c>
      <c r="G36" s="98" t="s">
        <v>1641</v>
      </c>
      <c r="H36" s="95" t="s">
        <v>1642</v>
      </c>
      <c r="I36" s="99" t="s">
        <v>1675</v>
      </c>
      <c r="J36" s="100">
        <v>102000</v>
      </c>
      <c r="K36" s="100">
        <v>102000</v>
      </c>
      <c r="L36" s="97"/>
      <c r="M36" s="97"/>
      <c r="N36" s="95"/>
      <c r="O36" s="97"/>
      <c r="P36" s="97"/>
      <c r="Q36" s="95"/>
      <c r="R36" s="97"/>
      <c r="S36" s="97"/>
      <c r="T36" s="97"/>
    </row>
    <row r="37" ht="17.25" customHeight="1" spans="1:20">
      <c r="A37" s="95" t="s">
        <v>71</v>
      </c>
      <c r="B37" s="95" t="s">
        <v>71</v>
      </c>
      <c r="C37" s="98" t="s">
        <v>426</v>
      </c>
      <c r="D37" s="99" t="s">
        <v>1624</v>
      </c>
      <c r="E37" s="99" t="s">
        <v>1677</v>
      </c>
      <c r="F37" s="100">
        <v>300000</v>
      </c>
      <c r="G37" s="98" t="s">
        <v>1641</v>
      </c>
      <c r="H37" s="95" t="s">
        <v>1642</v>
      </c>
      <c r="I37" s="99" t="s">
        <v>1624</v>
      </c>
      <c r="J37" s="100">
        <v>300000</v>
      </c>
      <c r="K37" s="100">
        <v>300000</v>
      </c>
      <c r="L37" s="97"/>
      <c r="M37" s="97"/>
      <c r="N37" s="95"/>
      <c r="O37" s="97"/>
      <c r="P37" s="97"/>
      <c r="Q37" s="95"/>
      <c r="R37" s="97"/>
      <c r="S37" s="97"/>
      <c r="T37" s="97"/>
    </row>
    <row r="38" ht="17.25" customHeight="1" spans="1:20">
      <c r="A38" s="95" t="s">
        <v>71</v>
      </c>
      <c r="B38" s="95" t="s">
        <v>71</v>
      </c>
      <c r="C38" s="98" t="s">
        <v>432</v>
      </c>
      <c r="D38" s="99" t="s">
        <v>1678</v>
      </c>
      <c r="E38" s="99" t="s">
        <v>1679</v>
      </c>
      <c r="F38" s="100">
        <v>65000</v>
      </c>
      <c r="G38" s="98" t="s">
        <v>1645</v>
      </c>
      <c r="H38" s="95" t="s">
        <v>1642</v>
      </c>
      <c r="I38" s="99" t="s">
        <v>1678</v>
      </c>
      <c r="J38" s="100">
        <v>65000</v>
      </c>
      <c r="K38" s="100">
        <v>65000</v>
      </c>
      <c r="L38" s="97"/>
      <c r="M38" s="97"/>
      <c r="N38" s="95"/>
      <c r="O38" s="97"/>
      <c r="P38" s="97"/>
      <c r="Q38" s="95"/>
      <c r="R38" s="97"/>
      <c r="S38" s="97"/>
      <c r="T38" s="97"/>
    </row>
    <row r="39" ht="17.25" customHeight="1" spans="1:20">
      <c r="A39" s="95" t="s">
        <v>71</v>
      </c>
      <c r="B39" s="95" t="s">
        <v>71</v>
      </c>
      <c r="C39" s="98" t="s">
        <v>434</v>
      </c>
      <c r="D39" s="99" t="s">
        <v>1680</v>
      </c>
      <c r="E39" s="99" t="s">
        <v>1681</v>
      </c>
      <c r="F39" s="100">
        <v>50000</v>
      </c>
      <c r="G39" s="98" t="s">
        <v>1641</v>
      </c>
      <c r="H39" s="95" t="s">
        <v>1642</v>
      </c>
      <c r="I39" s="99" t="s">
        <v>1680</v>
      </c>
      <c r="J39" s="100">
        <v>50000</v>
      </c>
      <c r="K39" s="100">
        <v>50000</v>
      </c>
      <c r="L39" s="97"/>
      <c r="M39" s="97"/>
      <c r="N39" s="95"/>
      <c r="O39" s="97"/>
      <c r="P39" s="97"/>
      <c r="Q39" s="95"/>
      <c r="R39" s="97"/>
      <c r="S39" s="97"/>
      <c r="T39" s="97"/>
    </row>
    <row r="40" ht="17.25" customHeight="1" spans="1:20">
      <c r="A40" s="95" t="s">
        <v>71</v>
      </c>
      <c r="B40" s="95" t="s">
        <v>71</v>
      </c>
      <c r="C40" s="98" t="s">
        <v>436</v>
      </c>
      <c r="D40" s="99" t="s">
        <v>1626</v>
      </c>
      <c r="E40" s="99" t="s">
        <v>1660</v>
      </c>
      <c r="F40" s="100">
        <v>273000</v>
      </c>
      <c r="G40" s="98" t="s">
        <v>1641</v>
      </c>
      <c r="H40" s="95" t="s">
        <v>1642</v>
      </c>
      <c r="I40" s="99" t="s">
        <v>1626</v>
      </c>
      <c r="J40" s="100">
        <v>273000</v>
      </c>
      <c r="K40" s="100">
        <v>273000</v>
      </c>
      <c r="L40" s="97"/>
      <c r="M40" s="97"/>
      <c r="N40" s="95"/>
      <c r="O40" s="97"/>
      <c r="P40" s="97"/>
      <c r="Q40" s="95"/>
      <c r="R40" s="97"/>
      <c r="S40" s="97"/>
      <c r="T40" s="97"/>
    </row>
    <row r="41" ht="17.25" customHeight="1" spans="1:20">
      <c r="A41" s="95" t="s">
        <v>71</v>
      </c>
      <c r="B41" s="95" t="s">
        <v>71</v>
      </c>
      <c r="C41" s="98" t="s">
        <v>438</v>
      </c>
      <c r="D41" s="99" t="s">
        <v>1682</v>
      </c>
      <c r="E41" s="99" t="s">
        <v>1640</v>
      </c>
      <c r="F41" s="100">
        <v>200000</v>
      </c>
      <c r="G41" s="98" t="s">
        <v>1641</v>
      </c>
      <c r="H41" s="95" t="s">
        <v>1642</v>
      </c>
      <c r="I41" s="99" t="s">
        <v>1682</v>
      </c>
      <c r="J41" s="100">
        <v>200000</v>
      </c>
      <c r="K41" s="100">
        <v>200000</v>
      </c>
      <c r="L41" s="97"/>
      <c r="M41" s="97"/>
      <c r="N41" s="95"/>
      <c r="O41" s="97"/>
      <c r="P41" s="97"/>
      <c r="Q41" s="95"/>
      <c r="R41" s="97"/>
      <c r="S41" s="97"/>
      <c r="T41" s="97"/>
    </row>
    <row r="42" ht="17.25" customHeight="1" spans="1:20">
      <c r="A42" s="95" t="s">
        <v>71</v>
      </c>
      <c r="B42" s="95" t="s">
        <v>71</v>
      </c>
      <c r="C42" s="98" t="s">
        <v>442</v>
      </c>
      <c r="D42" s="99" t="s">
        <v>1683</v>
      </c>
      <c r="E42" s="99" t="s">
        <v>1640</v>
      </c>
      <c r="F42" s="100">
        <v>460000</v>
      </c>
      <c r="G42" s="98" t="s">
        <v>1641</v>
      </c>
      <c r="H42" s="95" t="s">
        <v>1642</v>
      </c>
      <c r="I42" s="99" t="s">
        <v>1683</v>
      </c>
      <c r="J42" s="100">
        <v>460000</v>
      </c>
      <c r="K42" s="100">
        <v>460000</v>
      </c>
      <c r="L42" s="97"/>
      <c r="M42" s="97"/>
      <c r="N42" s="95"/>
      <c r="O42" s="97"/>
      <c r="P42" s="97"/>
      <c r="Q42" s="95"/>
      <c r="R42" s="97"/>
      <c r="S42" s="97"/>
      <c r="T42" s="97"/>
    </row>
    <row r="43" ht="17.25" customHeight="1" spans="1:20">
      <c r="A43" s="95" t="s">
        <v>71</v>
      </c>
      <c r="B43" s="95" t="s">
        <v>71</v>
      </c>
      <c r="C43" s="98" t="s">
        <v>444</v>
      </c>
      <c r="D43" s="99" t="s">
        <v>1684</v>
      </c>
      <c r="E43" s="99" t="s">
        <v>1660</v>
      </c>
      <c r="F43" s="100">
        <v>200000</v>
      </c>
      <c r="G43" s="98" t="s">
        <v>1641</v>
      </c>
      <c r="H43" s="95" t="s">
        <v>1642</v>
      </c>
      <c r="I43" s="99" t="s">
        <v>1684</v>
      </c>
      <c r="J43" s="100">
        <v>200000</v>
      </c>
      <c r="K43" s="100">
        <v>200000</v>
      </c>
      <c r="L43" s="97"/>
      <c r="M43" s="97"/>
      <c r="N43" s="95"/>
      <c r="O43" s="97"/>
      <c r="P43" s="97"/>
      <c r="Q43" s="95"/>
      <c r="R43" s="97"/>
      <c r="S43" s="97"/>
      <c r="T43" s="97"/>
    </row>
    <row r="44" ht="17.25" customHeight="1" spans="1:20">
      <c r="A44" s="95" t="s">
        <v>71</v>
      </c>
      <c r="B44" s="95" t="s">
        <v>71</v>
      </c>
      <c r="C44" s="98" t="s">
        <v>448</v>
      </c>
      <c r="D44" s="99" t="s">
        <v>1685</v>
      </c>
      <c r="E44" s="99" t="s">
        <v>1663</v>
      </c>
      <c r="F44" s="100">
        <v>20000</v>
      </c>
      <c r="G44" s="98" t="s">
        <v>1645</v>
      </c>
      <c r="H44" s="95" t="s">
        <v>1642</v>
      </c>
      <c r="I44" s="99" t="s">
        <v>1685</v>
      </c>
      <c r="J44" s="100">
        <v>20000</v>
      </c>
      <c r="K44" s="100">
        <v>20000</v>
      </c>
      <c r="L44" s="97"/>
      <c r="M44" s="97"/>
      <c r="N44" s="95"/>
      <c r="O44" s="97"/>
      <c r="P44" s="97"/>
      <c r="Q44" s="95"/>
      <c r="R44" s="97"/>
      <c r="S44" s="97"/>
      <c r="T44" s="97"/>
    </row>
    <row r="45" ht="17.25" customHeight="1" spans="1:20">
      <c r="A45" s="95" t="s">
        <v>71</v>
      </c>
      <c r="B45" s="95" t="s">
        <v>71</v>
      </c>
      <c r="C45" s="98" t="s">
        <v>448</v>
      </c>
      <c r="D45" s="99" t="s">
        <v>1643</v>
      </c>
      <c r="E45" s="99" t="s">
        <v>1644</v>
      </c>
      <c r="F45" s="100">
        <v>30000</v>
      </c>
      <c r="G45" s="98" t="s">
        <v>1645</v>
      </c>
      <c r="H45" s="95" t="s">
        <v>1642</v>
      </c>
      <c r="I45" s="99" t="s">
        <v>1643</v>
      </c>
      <c r="J45" s="100">
        <v>30000</v>
      </c>
      <c r="K45" s="100">
        <v>30000</v>
      </c>
      <c r="L45" s="97"/>
      <c r="M45" s="97"/>
      <c r="N45" s="95"/>
      <c r="O45" s="97"/>
      <c r="P45" s="97"/>
      <c r="Q45" s="95"/>
      <c r="R45" s="97"/>
      <c r="S45" s="97"/>
      <c r="T45" s="97"/>
    </row>
    <row r="46" ht="17.25" customHeight="1" spans="1:20">
      <c r="A46" s="95" t="s">
        <v>71</v>
      </c>
      <c r="B46" s="95" t="s">
        <v>71</v>
      </c>
      <c r="C46" s="98" t="s">
        <v>448</v>
      </c>
      <c r="D46" s="99" t="s">
        <v>1674</v>
      </c>
      <c r="E46" s="99" t="s">
        <v>1673</v>
      </c>
      <c r="F46" s="100">
        <v>30000</v>
      </c>
      <c r="G46" s="98" t="s">
        <v>1645</v>
      </c>
      <c r="H46" s="95" t="s">
        <v>1642</v>
      </c>
      <c r="I46" s="99" t="s">
        <v>1674</v>
      </c>
      <c r="J46" s="100">
        <v>30000</v>
      </c>
      <c r="K46" s="100">
        <v>30000</v>
      </c>
      <c r="L46" s="97"/>
      <c r="M46" s="97"/>
      <c r="N46" s="95"/>
      <c r="O46" s="97"/>
      <c r="P46" s="97"/>
      <c r="Q46" s="95"/>
      <c r="R46" s="97"/>
      <c r="S46" s="97"/>
      <c r="T46" s="97"/>
    </row>
    <row r="47" ht="17.25" customHeight="1" spans="1:20">
      <c r="A47" s="95" t="s">
        <v>71</v>
      </c>
      <c r="B47" s="95" t="s">
        <v>71</v>
      </c>
      <c r="C47" s="98" t="s">
        <v>450</v>
      </c>
      <c r="D47" s="99" t="s">
        <v>1608</v>
      </c>
      <c r="E47" s="99" t="s">
        <v>1647</v>
      </c>
      <c r="F47" s="100">
        <v>23840</v>
      </c>
      <c r="G47" s="98" t="s">
        <v>1645</v>
      </c>
      <c r="H47" s="95" t="s">
        <v>1642</v>
      </c>
      <c r="I47" s="99" t="s">
        <v>1608</v>
      </c>
      <c r="J47" s="100">
        <v>23840</v>
      </c>
      <c r="K47" s="100">
        <v>23840</v>
      </c>
      <c r="L47" s="97"/>
      <c r="M47" s="97"/>
      <c r="N47" s="95"/>
      <c r="O47" s="97"/>
      <c r="P47" s="97"/>
      <c r="Q47" s="95"/>
      <c r="R47" s="97"/>
      <c r="S47" s="97"/>
      <c r="T47" s="97"/>
    </row>
    <row r="48" ht="17.25" customHeight="1" spans="1:20">
      <c r="A48" s="95" t="s">
        <v>71</v>
      </c>
      <c r="B48" s="95" t="s">
        <v>71</v>
      </c>
      <c r="C48" s="98" t="s">
        <v>452</v>
      </c>
      <c r="D48" s="99" t="s">
        <v>1686</v>
      </c>
      <c r="E48" s="99" t="s">
        <v>1663</v>
      </c>
      <c r="F48" s="100">
        <v>68000</v>
      </c>
      <c r="G48" s="98" t="s">
        <v>1645</v>
      </c>
      <c r="H48" s="95" t="s">
        <v>1642</v>
      </c>
      <c r="I48" s="99" t="s">
        <v>1686</v>
      </c>
      <c r="J48" s="100">
        <v>68000</v>
      </c>
      <c r="K48" s="100">
        <v>68000</v>
      </c>
      <c r="L48" s="97"/>
      <c r="M48" s="97"/>
      <c r="N48" s="95"/>
      <c r="O48" s="97"/>
      <c r="P48" s="97"/>
      <c r="Q48" s="95"/>
      <c r="R48" s="97"/>
      <c r="S48" s="97"/>
      <c r="T48" s="97"/>
    </row>
    <row r="49" ht="17.25" customHeight="1" spans="1:20">
      <c r="A49" s="95" t="s">
        <v>71</v>
      </c>
      <c r="B49" s="95" t="s">
        <v>71</v>
      </c>
      <c r="C49" s="98" t="s">
        <v>452</v>
      </c>
      <c r="D49" s="99" t="s">
        <v>1643</v>
      </c>
      <c r="E49" s="99" t="s">
        <v>1644</v>
      </c>
      <c r="F49" s="100">
        <v>40000</v>
      </c>
      <c r="G49" s="98" t="s">
        <v>1645</v>
      </c>
      <c r="H49" s="95" t="s">
        <v>1642</v>
      </c>
      <c r="I49" s="99" t="s">
        <v>1643</v>
      </c>
      <c r="J49" s="100">
        <v>40000</v>
      </c>
      <c r="K49" s="100">
        <v>40000</v>
      </c>
      <c r="L49" s="97"/>
      <c r="M49" s="97"/>
      <c r="N49" s="95"/>
      <c r="O49" s="97"/>
      <c r="P49" s="97"/>
      <c r="Q49" s="95"/>
      <c r="R49" s="97"/>
      <c r="S49" s="97"/>
      <c r="T49" s="97"/>
    </row>
    <row r="50" ht="17.25" customHeight="1" spans="1:20">
      <c r="A50" s="95" t="s">
        <v>71</v>
      </c>
      <c r="B50" s="95" t="s">
        <v>71</v>
      </c>
      <c r="C50" s="98" t="s">
        <v>452</v>
      </c>
      <c r="D50" s="99" t="s">
        <v>1674</v>
      </c>
      <c r="E50" s="99" t="s">
        <v>1673</v>
      </c>
      <c r="F50" s="100">
        <v>27000</v>
      </c>
      <c r="G50" s="98" t="s">
        <v>1645</v>
      </c>
      <c r="H50" s="95" t="s">
        <v>1642</v>
      </c>
      <c r="I50" s="99" t="s">
        <v>1674</v>
      </c>
      <c r="J50" s="100">
        <v>27000</v>
      </c>
      <c r="K50" s="100">
        <v>27000</v>
      </c>
      <c r="L50" s="97"/>
      <c r="M50" s="97"/>
      <c r="N50" s="95"/>
      <c r="O50" s="97"/>
      <c r="P50" s="97"/>
      <c r="Q50" s="95"/>
      <c r="R50" s="97"/>
      <c r="S50" s="97"/>
      <c r="T50" s="97"/>
    </row>
    <row r="51" ht="17.25" customHeight="1" spans="1:20">
      <c r="A51" s="95" t="s">
        <v>71</v>
      </c>
      <c r="B51" s="95" t="s">
        <v>71</v>
      </c>
      <c r="C51" s="98" t="s">
        <v>456</v>
      </c>
      <c r="D51" s="99" t="s">
        <v>1687</v>
      </c>
      <c r="E51" s="99" t="s">
        <v>1688</v>
      </c>
      <c r="F51" s="100">
        <v>100000</v>
      </c>
      <c r="G51" s="98" t="s">
        <v>1645</v>
      </c>
      <c r="H51" s="95" t="s">
        <v>1642</v>
      </c>
      <c r="I51" s="99" t="s">
        <v>1687</v>
      </c>
      <c r="J51" s="100">
        <v>100000</v>
      </c>
      <c r="K51" s="100">
        <v>100000</v>
      </c>
      <c r="L51" s="97"/>
      <c r="M51" s="97"/>
      <c r="N51" s="95"/>
      <c r="O51" s="97"/>
      <c r="P51" s="97"/>
      <c r="Q51" s="95"/>
      <c r="R51" s="97"/>
      <c r="S51" s="97"/>
      <c r="T51" s="97"/>
    </row>
    <row r="52" ht="17.25" customHeight="1" spans="1:20">
      <c r="A52" s="95" t="s">
        <v>71</v>
      </c>
      <c r="B52" s="95" t="s">
        <v>71</v>
      </c>
      <c r="C52" s="98" t="s">
        <v>458</v>
      </c>
      <c r="D52" s="99" t="s">
        <v>1689</v>
      </c>
      <c r="E52" s="99" t="s">
        <v>1640</v>
      </c>
      <c r="F52" s="100">
        <v>75000</v>
      </c>
      <c r="G52" s="98" t="s">
        <v>1641</v>
      </c>
      <c r="H52" s="95" t="s">
        <v>1642</v>
      </c>
      <c r="I52" s="99" t="s">
        <v>1689</v>
      </c>
      <c r="J52" s="100">
        <v>75000</v>
      </c>
      <c r="K52" s="100">
        <v>75000</v>
      </c>
      <c r="L52" s="97"/>
      <c r="M52" s="97"/>
      <c r="N52" s="95"/>
      <c r="O52" s="97"/>
      <c r="P52" s="97"/>
      <c r="Q52" s="95"/>
      <c r="R52" s="97"/>
      <c r="S52" s="97"/>
      <c r="T52" s="97"/>
    </row>
    <row r="53" ht="17.25" customHeight="1" spans="1:20">
      <c r="A53" s="95" t="s">
        <v>71</v>
      </c>
      <c r="B53" s="95" t="s">
        <v>71</v>
      </c>
      <c r="C53" s="98" t="s">
        <v>464</v>
      </c>
      <c r="D53" s="99" t="s">
        <v>1629</v>
      </c>
      <c r="E53" s="99" t="s">
        <v>1690</v>
      </c>
      <c r="F53" s="100">
        <v>600000</v>
      </c>
      <c r="G53" s="98" t="s">
        <v>1645</v>
      </c>
      <c r="H53" s="95" t="s">
        <v>1642</v>
      </c>
      <c r="I53" s="99" t="s">
        <v>1629</v>
      </c>
      <c r="J53" s="100">
        <v>600000</v>
      </c>
      <c r="K53" s="100">
        <v>600000</v>
      </c>
      <c r="L53" s="97"/>
      <c r="M53" s="97"/>
      <c r="N53" s="95"/>
      <c r="O53" s="97"/>
      <c r="P53" s="97"/>
      <c r="Q53" s="95"/>
      <c r="R53" s="97"/>
      <c r="S53" s="97"/>
      <c r="T53" s="97"/>
    </row>
    <row r="54" ht="17.25" customHeight="1" spans="1:20">
      <c r="A54" s="97"/>
      <c r="B54" s="95"/>
      <c r="C54" s="101" t="s">
        <v>175</v>
      </c>
      <c r="D54" s="102"/>
      <c r="E54" s="103"/>
      <c r="F54" s="104">
        <f>SUM(F9:F53)</f>
        <v>5547558.47</v>
      </c>
      <c r="G54" s="104">
        <f>SUM(G9:G53)</f>
        <v>0</v>
      </c>
      <c r="H54" s="95"/>
      <c r="I54" s="112"/>
      <c r="J54" s="97"/>
      <c r="K54" s="95"/>
      <c r="L54" s="97"/>
      <c r="M54" s="97"/>
      <c r="N54" s="95"/>
      <c r="O54" s="97"/>
      <c r="P54" s="97"/>
      <c r="Q54" s="95"/>
      <c r="R54" s="97"/>
      <c r="S54" s="97"/>
      <c r="T54" s="97"/>
    </row>
  </sheetData>
  <mergeCells count="19">
    <mergeCell ref="A3:T3"/>
    <mergeCell ref="A4:I4"/>
    <mergeCell ref="J5:T5"/>
    <mergeCell ref="O6:T6"/>
    <mergeCell ref="C54:E54"/>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E9" sqref="E9"/>
    </sheetView>
  </sheetViews>
  <sheetFormatPr defaultColWidth="9.12962962962963" defaultRowHeight="14.25" customHeight="1" outlineLevelCol="4"/>
  <cols>
    <col min="1" max="1" width="37.75" style="1" customWidth="1"/>
    <col min="2" max="5" width="20" style="1" customWidth="1"/>
    <col min="6" max="16384" width="9.12962962962963" style="1"/>
  </cols>
  <sheetData>
    <row r="1" customHeight="1" spans="1:5">
      <c r="A1" s="2"/>
      <c r="B1" s="2"/>
      <c r="C1" s="2"/>
      <c r="D1" s="2"/>
      <c r="E1" s="2"/>
    </row>
    <row r="2" ht="17.25" customHeight="1" spans="4:5">
      <c r="D2" s="69"/>
      <c r="E2" s="4" t="s">
        <v>1691</v>
      </c>
    </row>
    <row r="3" ht="41.25" customHeight="1" spans="1:5">
      <c r="A3" s="70" t="str">
        <f>"2025"&amp;"年对下转移支付预算表"</f>
        <v>2025年对下转移支付预算表</v>
      </c>
      <c r="B3" s="5"/>
      <c r="C3" s="5"/>
      <c r="D3" s="5"/>
      <c r="E3" s="64"/>
    </row>
    <row r="4" ht="18" customHeight="1" spans="1:5">
      <c r="A4" s="71" t="s">
        <v>1</v>
      </c>
      <c r="B4" s="72"/>
      <c r="C4" s="72"/>
      <c r="D4" s="73"/>
      <c r="E4" s="9" t="s">
        <v>2</v>
      </c>
    </row>
    <row r="5" ht="19.5" customHeight="1" spans="1:5">
      <c r="A5" s="17" t="s">
        <v>1692</v>
      </c>
      <c r="B5" s="12" t="s">
        <v>230</v>
      </c>
      <c r="C5" s="13"/>
      <c r="D5" s="13"/>
      <c r="E5" s="74" t="s">
        <v>1693</v>
      </c>
    </row>
    <row r="6" ht="40.5" customHeight="1" spans="1:5">
      <c r="A6" s="20"/>
      <c r="B6" s="29" t="s">
        <v>56</v>
      </c>
      <c r="C6" s="11" t="s">
        <v>59</v>
      </c>
      <c r="D6" s="75" t="s">
        <v>1604</v>
      </c>
      <c r="E6" s="74"/>
    </row>
    <row r="7" ht="19.5" customHeight="1" spans="1:5">
      <c r="A7" s="21">
        <v>1</v>
      </c>
      <c r="B7" s="21">
        <v>2</v>
      </c>
      <c r="C7" s="21">
        <v>3</v>
      </c>
      <c r="D7" s="76">
        <v>4</v>
      </c>
      <c r="E7" s="77">
        <v>5</v>
      </c>
    </row>
    <row r="8" ht="19.5" customHeight="1" spans="1:5">
      <c r="A8" s="30"/>
      <c r="B8" s="78"/>
      <c r="C8" s="78"/>
      <c r="D8" s="78"/>
      <c r="E8" s="78"/>
    </row>
    <row r="9" ht="19.5" customHeight="1" spans="1:5">
      <c r="A9" s="67"/>
      <c r="B9" s="78"/>
      <c r="C9" s="78"/>
      <c r="D9" s="78"/>
      <c r="E9" s="78"/>
    </row>
    <row r="10" customHeight="1" spans="1:1">
      <c r="A10" s="1" t="s">
        <v>1694</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E19" sqref="E19"/>
    </sheetView>
  </sheetViews>
  <sheetFormatPr defaultColWidth="9.12962962962963" defaultRowHeight="12" customHeight="1"/>
  <cols>
    <col min="1" max="1" width="34.25" style="1" customWidth="1"/>
    <col min="2" max="2" width="29" style="1" customWidth="1"/>
    <col min="3" max="5" width="23.6296296296296" style="1" customWidth="1"/>
    <col min="6" max="6" width="11.25" style="1" customWidth="1"/>
    <col min="7" max="7" width="25.1296296296296" style="1" customWidth="1"/>
    <col min="8" max="8" width="15.6296296296296" style="1" customWidth="1"/>
    <col min="9" max="9" width="13.3796296296296" style="1" customWidth="1"/>
    <col min="10" max="10" width="18.8796296296296" style="1" customWidth="1"/>
    <col min="11" max="16384" width="9.12962962962963" style="1"/>
  </cols>
  <sheetData>
    <row r="1" customHeight="1" spans="1:10">
      <c r="A1" s="2"/>
      <c r="B1" s="2"/>
      <c r="C1" s="2"/>
      <c r="D1" s="2"/>
      <c r="E1" s="2"/>
      <c r="F1" s="2"/>
      <c r="G1" s="2"/>
      <c r="H1" s="2"/>
      <c r="I1" s="2"/>
      <c r="J1" s="2"/>
    </row>
    <row r="2" ht="16.5" customHeight="1" spans="10:10">
      <c r="J2" s="4" t="s">
        <v>1695</v>
      </c>
    </row>
    <row r="3" ht="41.25" customHeight="1" spans="1:10">
      <c r="A3" s="63" t="str">
        <f>"2025"&amp;"年对下转移支付绩效目标表"</f>
        <v>2025年对下转移支付绩效目标表</v>
      </c>
      <c r="B3" s="5"/>
      <c r="C3" s="5"/>
      <c r="D3" s="5"/>
      <c r="E3" s="5"/>
      <c r="F3" s="64"/>
      <c r="G3" s="5"/>
      <c r="H3" s="64"/>
      <c r="I3" s="64"/>
      <c r="J3" s="5"/>
    </row>
    <row r="4" ht="17.25" customHeight="1" spans="1:1">
      <c r="A4" s="6" t="s">
        <v>1</v>
      </c>
    </row>
    <row r="5" ht="44.25" customHeight="1" spans="1:10">
      <c r="A5" s="65" t="s">
        <v>1692</v>
      </c>
      <c r="B5" s="65" t="s">
        <v>468</v>
      </c>
      <c r="C5" s="65" t="s">
        <v>469</v>
      </c>
      <c r="D5" s="65" t="s">
        <v>470</v>
      </c>
      <c r="E5" s="65" t="s">
        <v>471</v>
      </c>
      <c r="F5" s="66" t="s">
        <v>472</v>
      </c>
      <c r="G5" s="65" t="s">
        <v>473</v>
      </c>
      <c r="H5" s="66" t="s">
        <v>474</v>
      </c>
      <c r="I5" s="66" t="s">
        <v>475</v>
      </c>
      <c r="J5" s="65" t="s">
        <v>476</v>
      </c>
    </row>
    <row r="6" ht="14.25" customHeight="1" spans="1:10">
      <c r="A6" s="65">
        <v>1</v>
      </c>
      <c r="B6" s="65">
        <v>2</v>
      </c>
      <c r="C6" s="65">
        <v>3</v>
      </c>
      <c r="D6" s="65">
        <v>4</v>
      </c>
      <c r="E6" s="65">
        <v>5</v>
      </c>
      <c r="F6" s="66">
        <v>6</v>
      </c>
      <c r="G6" s="65">
        <v>7</v>
      </c>
      <c r="H6" s="66">
        <v>8</v>
      </c>
      <c r="I6" s="66">
        <v>9</v>
      </c>
      <c r="J6" s="65">
        <v>10</v>
      </c>
    </row>
    <row r="7" ht="42" customHeight="1" spans="1:10">
      <c r="A7" s="30"/>
      <c r="B7" s="67"/>
      <c r="C7" s="67"/>
      <c r="D7" s="67"/>
      <c r="E7" s="51"/>
      <c r="F7" s="68"/>
      <c r="G7" s="51"/>
      <c r="H7" s="68"/>
      <c r="I7" s="68"/>
      <c r="J7" s="51"/>
    </row>
    <row r="8" ht="42" customHeight="1" spans="1:10">
      <c r="A8" s="30"/>
      <c r="B8" s="31"/>
      <c r="C8" s="31"/>
      <c r="D8" s="31"/>
      <c r="E8" s="30"/>
      <c r="F8" s="31"/>
      <c r="G8" s="30"/>
      <c r="H8" s="31"/>
      <c r="I8" s="31"/>
      <c r="J8" s="30"/>
    </row>
    <row r="9" ht="27" customHeight="1" spans="1:1">
      <c r="A9" s="1" t="s">
        <v>1694</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3796296296296" defaultRowHeight="14.25" customHeight="1"/>
  <cols>
    <col min="1" max="3" width="33.75" style="1" customWidth="1"/>
    <col min="4" max="4" width="45.6296296296296" style="1" customWidth="1"/>
    <col min="5" max="5" width="27.6296296296296" style="1" customWidth="1"/>
    <col min="6" max="6" width="21.75" style="1" customWidth="1"/>
    <col min="7" max="9" width="26.25" style="1" customWidth="1"/>
    <col min="10" max="16384" width="10.3796296296296" style="1"/>
  </cols>
  <sheetData>
    <row r="1" customHeight="1" spans="1:9">
      <c r="A1" s="2"/>
      <c r="B1" s="2"/>
      <c r="C1" s="2"/>
      <c r="D1" s="2"/>
      <c r="E1" s="2"/>
      <c r="F1" s="2"/>
      <c r="G1" s="2"/>
      <c r="H1" s="2"/>
      <c r="I1" s="2"/>
    </row>
    <row r="2" customHeight="1" spans="1:9">
      <c r="A2" s="39" t="s">
        <v>1696</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
        <v>1</v>
      </c>
      <c r="B4" s="46"/>
      <c r="C4" s="46"/>
      <c r="D4" s="47"/>
      <c r="F4" s="44"/>
      <c r="G4" s="43"/>
      <c r="H4" s="43"/>
      <c r="I4" s="62" t="s">
        <v>2</v>
      </c>
    </row>
    <row r="5" ht="28.5" customHeight="1" spans="1:9">
      <c r="A5" s="48" t="s">
        <v>222</v>
      </c>
      <c r="B5" s="37" t="s">
        <v>223</v>
      </c>
      <c r="C5" s="48" t="s">
        <v>1697</v>
      </c>
      <c r="D5" s="48" t="s">
        <v>1698</v>
      </c>
      <c r="E5" s="48" t="s">
        <v>1699</v>
      </c>
      <c r="F5" s="48" t="s">
        <v>1700</v>
      </c>
      <c r="G5" s="37" t="s">
        <v>1701</v>
      </c>
      <c r="H5" s="37"/>
      <c r="I5" s="48"/>
    </row>
    <row r="6" ht="21" customHeight="1" spans="1:9">
      <c r="A6" s="48"/>
      <c r="B6" s="49"/>
      <c r="C6" s="49"/>
      <c r="D6" s="50"/>
      <c r="E6" s="49"/>
      <c r="F6" s="49"/>
      <c r="G6" s="37" t="s">
        <v>1602</v>
      </c>
      <c r="H6" s="37" t="s">
        <v>1702</v>
      </c>
      <c r="I6" s="37" t="s">
        <v>1703</v>
      </c>
    </row>
    <row r="7" ht="17.25" customHeight="1" spans="1:9">
      <c r="A7" s="51" t="s">
        <v>83</v>
      </c>
      <c r="B7" s="52"/>
      <c r="C7" s="53" t="s">
        <v>84</v>
      </c>
      <c r="D7" s="51" t="s">
        <v>85</v>
      </c>
      <c r="E7" s="54" t="s">
        <v>86</v>
      </c>
      <c r="F7" s="51" t="s">
        <v>87</v>
      </c>
      <c r="G7" s="53" t="s">
        <v>88</v>
      </c>
      <c r="H7" s="55" t="s">
        <v>89</v>
      </c>
      <c r="I7" s="54" t="s">
        <v>90</v>
      </c>
    </row>
    <row r="8" ht="19.5" customHeight="1" spans="1:9">
      <c r="A8" s="30"/>
      <c r="B8" s="31"/>
      <c r="C8" s="31"/>
      <c r="D8" s="30"/>
      <c r="E8" s="31"/>
      <c r="F8" s="55"/>
      <c r="G8" s="56"/>
      <c r="H8" s="57"/>
      <c r="I8" s="57"/>
    </row>
    <row r="9" ht="19.5" customHeight="1" spans="1:9">
      <c r="A9" s="58" t="s">
        <v>56</v>
      </c>
      <c r="B9" s="59"/>
      <c r="C9" s="59"/>
      <c r="D9" s="60"/>
      <c r="E9" s="61"/>
      <c r="F9" s="61"/>
      <c r="G9" s="56"/>
      <c r="H9" s="57"/>
      <c r="I9" s="57"/>
    </row>
    <row r="10" customHeight="1" spans="1:1">
      <c r="A10" s="1" t="s">
        <v>1704</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4" sqref="A4:G4"/>
    </sheetView>
  </sheetViews>
  <sheetFormatPr defaultColWidth="9.12962962962963" defaultRowHeight="14.25" customHeight="1"/>
  <cols>
    <col min="1" max="1" width="19.25" style="1" customWidth="1"/>
    <col min="2" max="2" width="33.8796296296296" style="1" customWidth="1"/>
    <col min="3" max="3" width="23.8796296296296" style="1" customWidth="1"/>
    <col min="4" max="4" width="11.1296296296296" style="1" customWidth="1"/>
    <col min="5" max="5" width="17.75" style="1" customWidth="1"/>
    <col min="6" max="6" width="9.87962962962963" style="1" customWidth="1"/>
    <col min="7" max="7" width="17.75" style="1" customWidth="1"/>
    <col min="8" max="11" width="23.1296296296296" style="1" customWidth="1"/>
    <col min="12" max="16384" width="9.12962962962963" style="1"/>
  </cols>
  <sheetData>
    <row r="1" customHeight="1" spans="1:11">
      <c r="A1" s="2"/>
      <c r="B1" s="2"/>
      <c r="C1" s="2"/>
      <c r="D1" s="2"/>
      <c r="E1" s="2"/>
      <c r="F1" s="2"/>
      <c r="G1" s="2"/>
      <c r="H1" s="2"/>
      <c r="I1" s="2"/>
      <c r="J1" s="2"/>
      <c r="K1" s="2"/>
    </row>
    <row r="2" customHeight="1" spans="4:11">
      <c r="D2" s="3"/>
      <c r="E2" s="3"/>
      <c r="F2" s="3"/>
      <c r="G2" s="3"/>
      <c r="K2" s="4" t="s">
        <v>1705</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357</v>
      </c>
      <c r="B5" s="10" t="s">
        <v>225</v>
      </c>
      <c r="C5" s="10" t="s">
        <v>358</v>
      </c>
      <c r="D5" s="11" t="s">
        <v>226</v>
      </c>
      <c r="E5" s="11" t="s">
        <v>227</v>
      </c>
      <c r="F5" s="11" t="s">
        <v>359</v>
      </c>
      <c r="G5" s="11" t="s">
        <v>360</v>
      </c>
      <c r="H5" s="17" t="s">
        <v>56</v>
      </c>
      <c r="I5" s="12" t="s">
        <v>1706</v>
      </c>
      <c r="J5" s="13"/>
      <c r="K5" s="14"/>
    </row>
    <row r="6" ht="21.75" customHeight="1" spans="1:11">
      <c r="A6" s="15"/>
      <c r="B6" s="15"/>
      <c r="C6" s="15"/>
      <c r="D6" s="16"/>
      <c r="E6" s="16"/>
      <c r="F6" s="16"/>
      <c r="G6" s="16"/>
      <c r="H6" s="29"/>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7">
        <v>10</v>
      </c>
      <c r="K8" s="37">
        <v>11</v>
      </c>
    </row>
    <row r="9" ht="18.75" customHeight="1" spans="1:11">
      <c r="A9" s="30"/>
      <c r="B9" s="31"/>
      <c r="C9" s="30"/>
      <c r="D9" s="30"/>
      <c r="E9" s="30"/>
      <c r="F9" s="30"/>
      <c r="G9" s="30"/>
      <c r="H9" s="32"/>
      <c r="I9" s="38"/>
      <c r="J9" s="38"/>
      <c r="K9" s="32"/>
    </row>
    <row r="10" ht="18.75" customHeight="1" spans="1:11">
      <c r="A10" s="31"/>
      <c r="B10" s="31"/>
      <c r="C10" s="31"/>
      <c r="D10" s="31"/>
      <c r="E10" s="31"/>
      <c r="F10" s="31"/>
      <c r="G10" s="31"/>
      <c r="H10" s="33"/>
      <c r="I10" s="33"/>
      <c r="J10" s="33"/>
      <c r="K10" s="32"/>
    </row>
    <row r="11" ht="18.75" customHeight="1" spans="1:11">
      <c r="A11" s="34" t="s">
        <v>175</v>
      </c>
      <c r="B11" s="35"/>
      <c r="C11" s="35"/>
      <c r="D11" s="35"/>
      <c r="E11" s="35"/>
      <c r="F11" s="35"/>
      <c r="G11" s="36"/>
      <c r="H11" s="33"/>
      <c r="I11" s="33"/>
      <c r="J11" s="33"/>
      <c r="K11" s="32"/>
    </row>
    <row r="12" customHeight="1" spans="1:1">
      <c r="A12" s="1" t="s">
        <v>1707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2"/>
  <sheetViews>
    <sheetView showZeros="0" workbookViewId="0">
      <pane ySplit="1" topLeftCell="A15" activePane="bottomLeft" state="frozen"/>
      <selection/>
      <selection pane="bottomLeft" activeCell="F32" sqref="F32"/>
    </sheetView>
  </sheetViews>
  <sheetFormatPr defaultColWidth="9.12962962962963" defaultRowHeight="14.25" customHeight="1" outlineLevelCol="6"/>
  <cols>
    <col min="1" max="1" width="35.25" style="1" customWidth="1"/>
    <col min="2" max="4" width="28" style="1" customWidth="1"/>
    <col min="5" max="7" width="23.8796296296296" style="1" customWidth="1"/>
    <col min="8" max="16384" width="9.12962962962963" style="1"/>
  </cols>
  <sheetData>
    <row r="1" customHeight="1" spans="1:7">
      <c r="A1" s="2"/>
      <c r="B1" s="2"/>
      <c r="C1" s="2"/>
      <c r="D1" s="2"/>
      <c r="E1" s="2"/>
      <c r="F1" s="2"/>
      <c r="G1" s="2"/>
    </row>
    <row r="2" ht="13.5" customHeight="1" spans="4:7">
      <c r="D2" s="3"/>
      <c r="G2" s="4" t="s">
        <v>1708</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358</v>
      </c>
      <c r="B5" s="10" t="s">
        <v>357</v>
      </c>
      <c r="C5" s="10" t="s">
        <v>225</v>
      </c>
      <c r="D5" s="11" t="s">
        <v>1709</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5" customHeight="1" spans="1:7">
      <c r="A9" s="22" t="s">
        <v>71</v>
      </c>
      <c r="B9" s="23" t="s">
        <v>1710</v>
      </c>
      <c r="C9" s="23" t="s">
        <v>406</v>
      </c>
      <c r="D9" s="24" t="s">
        <v>1711</v>
      </c>
      <c r="E9" s="25">
        <v>110000</v>
      </c>
      <c r="F9" s="25">
        <v>60000</v>
      </c>
      <c r="G9" s="25">
        <v>120000</v>
      </c>
    </row>
    <row r="10" ht="15" customHeight="1" spans="1:7">
      <c r="A10" s="22" t="s">
        <v>71</v>
      </c>
      <c r="B10" s="23" t="s">
        <v>1710</v>
      </c>
      <c r="C10" s="23" t="s">
        <v>432</v>
      </c>
      <c r="D10" s="24" t="s">
        <v>1711</v>
      </c>
      <c r="E10" s="25">
        <v>65000</v>
      </c>
      <c r="F10" s="25">
        <v>60000</v>
      </c>
      <c r="G10" s="25">
        <v>65000</v>
      </c>
    </row>
    <row r="11" ht="15" customHeight="1" spans="1:7">
      <c r="A11" s="22" t="s">
        <v>71</v>
      </c>
      <c r="B11" s="23" t="s">
        <v>1710</v>
      </c>
      <c r="C11" s="23" t="s">
        <v>438</v>
      </c>
      <c r="D11" s="24" t="s">
        <v>1711</v>
      </c>
      <c r="E11" s="25">
        <v>365000</v>
      </c>
      <c r="F11" s="25">
        <v>800000</v>
      </c>
      <c r="G11" s="25">
        <v>800000</v>
      </c>
    </row>
    <row r="12" ht="15" customHeight="1" spans="1:7">
      <c r="A12" s="22" t="s">
        <v>71</v>
      </c>
      <c r="B12" s="23" t="s">
        <v>1712</v>
      </c>
      <c r="C12" s="23" t="s">
        <v>365</v>
      </c>
      <c r="D12" s="24" t="s">
        <v>1711</v>
      </c>
      <c r="E12" s="25">
        <v>90000</v>
      </c>
      <c r="F12" s="25">
        <v>120000</v>
      </c>
      <c r="G12" s="25">
        <v>120000</v>
      </c>
    </row>
    <row r="13" ht="15" customHeight="1" spans="1:7">
      <c r="A13" s="22" t="s">
        <v>71</v>
      </c>
      <c r="B13" s="23" t="s">
        <v>1712</v>
      </c>
      <c r="C13" s="23" t="s">
        <v>371</v>
      </c>
      <c r="D13" s="24" t="s">
        <v>1711</v>
      </c>
      <c r="E13" s="25">
        <v>90000</v>
      </c>
      <c r="F13" s="25">
        <v>500000</v>
      </c>
      <c r="G13" s="25">
        <v>500000</v>
      </c>
    </row>
    <row r="14" ht="15" customHeight="1" spans="1:7">
      <c r="A14" s="22" t="s">
        <v>71</v>
      </c>
      <c r="B14" s="23" t="s">
        <v>1712</v>
      </c>
      <c r="C14" s="23" t="s">
        <v>375</v>
      </c>
      <c r="D14" s="24" t="s">
        <v>1711</v>
      </c>
      <c r="E14" s="25">
        <v>318100</v>
      </c>
      <c r="F14" s="25">
        <v>170000</v>
      </c>
      <c r="G14" s="25">
        <v>170000</v>
      </c>
    </row>
    <row r="15" ht="15" customHeight="1" spans="1:7">
      <c r="A15" s="22" t="s">
        <v>71</v>
      </c>
      <c r="B15" s="23" t="s">
        <v>1712</v>
      </c>
      <c r="C15" s="23" t="s">
        <v>377</v>
      </c>
      <c r="D15" s="24" t="s">
        <v>1711</v>
      </c>
      <c r="E15" s="25">
        <v>60000</v>
      </c>
      <c r="F15" s="25">
        <v>200000</v>
      </c>
      <c r="G15" s="25">
        <v>200000</v>
      </c>
    </row>
    <row r="16" ht="15" customHeight="1" spans="1:7">
      <c r="A16" s="22" t="s">
        <v>71</v>
      </c>
      <c r="B16" s="23" t="s">
        <v>1712</v>
      </c>
      <c r="C16" s="23" t="s">
        <v>379</v>
      </c>
      <c r="D16" s="24" t="s">
        <v>1711</v>
      </c>
      <c r="E16" s="25">
        <v>73005.55</v>
      </c>
      <c r="F16" s="25">
        <v>200000</v>
      </c>
      <c r="G16" s="25">
        <v>200000</v>
      </c>
    </row>
    <row r="17" ht="15" customHeight="1" spans="1:7">
      <c r="A17" s="22" t="s">
        <v>71</v>
      </c>
      <c r="B17" s="23" t="s">
        <v>1712</v>
      </c>
      <c r="C17" s="23" t="s">
        <v>381</v>
      </c>
      <c r="D17" s="24" t="s">
        <v>1711</v>
      </c>
      <c r="E17" s="25">
        <v>150000</v>
      </c>
      <c r="F17" s="25">
        <v>165000</v>
      </c>
      <c r="G17" s="25">
        <v>250000</v>
      </c>
    </row>
    <row r="18" ht="15" customHeight="1" spans="1:7">
      <c r="A18" s="22" t="s">
        <v>71</v>
      </c>
      <c r="B18" s="23" t="s">
        <v>1712</v>
      </c>
      <c r="C18" s="23" t="s">
        <v>383</v>
      </c>
      <c r="D18" s="24" t="s">
        <v>1711</v>
      </c>
      <c r="E18" s="25">
        <v>80000</v>
      </c>
      <c r="F18" s="25">
        <v>80000</v>
      </c>
      <c r="G18" s="25">
        <v>80000</v>
      </c>
    </row>
    <row r="19" ht="15" customHeight="1" spans="1:7">
      <c r="A19" s="22" t="s">
        <v>71</v>
      </c>
      <c r="B19" s="23" t="s">
        <v>1712</v>
      </c>
      <c r="C19" s="23" t="s">
        <v>385</v>
      </c>
      <c r="D19" s="24" t="s">
        <v>1711</v>
      </c>
      <c r="E19" s="25">
        <v>80000</v>
      </c>
      <c r="F19" s="25">
        <v>50000</v>
      </c>
      <c r="G19" s="25">
        <v>80000</v>
      </c>
    </row>
    <row r="20" ht="15" customHeight="1" spans="1:7">
      <c r="A20" s="22" t="s">
        <v>71</v>
      </c>
      <c r="B20" s="23" t="s">
        <v>1712</v>
      </c>
      <c r="C20" s="23" t="s">
        <v>387</v>
      </c>
      <c r="D20" s="24" t="s">
        <v>1711</v>
      </c>
      <c r="E20" s="25">
        <v>200000</v>
      </c>
      <c r="F20" s="25">
        <v>600000</v>
      </c>
      <c r="G20" s="25">
        <v>600000</v>
      </c>
    </row>
    <row r="21" ht="15" customHeight="1" spans="1:7">
      <c r="A21" s="22" t="s">
        <v>71</v>
      </c>
      <c r="B21" s="23" t="s">
        <v>1712</v>
      </c>
      <c r="C21" s="23" t="s">
        <v>389</v>
      </c>
      <c r="D21" s="24" t="s">
        <v>1711</v>
      </c>
      <c r="E21" s="25">
        <v>50000</v>
      </c>
      <c r="F21" s="25">
        <v>150000</v>
      </c>
      <c r="G21" s="25">
        <v>100000</v>
      </c>
    </row>
    <row r="22" ht="15" customHeight="1" spans="1:7">
      <c r="A22" s="22" t="s">
        <v>71</v>
      </c>
      <c r="B22" s="23" t="s">
        <v>1712</v>
      </c>
      <c r="C22" s="23" t="s">
        <v>391</v>
      </c>
      <c r="D22" s="24" t="s">
        <v>1711</v>
      </c>
      <c r="E22" s="25">
        <v>100000</v>
      </c>
      <c r="F22" s="25">
        <v>900000</v>
      </c>
      <c r="G22" s="25">
        <v>900000</v>
      </c>
    </row>
    <row r="23" ht="15" customHeight="1" spans="1:7">
      <c r="A23" s="22" t="s">
        <v>71</v>
      </c>
      <c r="B23" s="23" t="s">
        <v>1712</v>
      </c>
      <c r="C23" s="23" t="s">
        <v>393</v>
      </c>
      <c r="D23" s="24" t="s">
        <v>1711</v>
      </c>
      <c r="E23" s="25">
        <v>1358219</v>
      </c>
      <c r="F23" s="25">
        <v>810000</v>
      </c>
      <c r="G23" s="25">
        <v>1500000</v>
      </c>
    </row>
    <row r="24" ht="15" customHeight="1" spans="1:7">
      <c r="A24" s="22" t="s">
        <v>71</v>
      </c>
      <c r="B24" s="23" t="s">
        <v>1712</v>
      </c>
      <c r="C24" s="23" t="s">
        <v>397</v>
      </c>
      <c r="D24" s="24" t="s">
        <v>1711</v>
      </c>
      <c r="E24" s="25">
        <v>1044518.47</v>
      </c>
      <c r="F24" s="25"/>
      <c r="G24" s="25"/>
    </row>
    <row r="25" ht="15" customHeight="1" spans="1:7">
      <c r="A25" s="22" t="s">
        <v>71</v>
      </c>
      <c r="B25" s="23" t="s">
        <v>1712</v>
      </c>
      <c r="C25" s="23" t="s">
        <v>401</v>
      </c>
      <c r="D25" s="24" t="s">
        <v>1711</v>
      </c>
      <c r="E25" s="25">
        <v>240000</v>
      </c>
      <c r="F25" s="25">
        <v>400000</v>
      </c>
      <c r="G25" s="25">
        <v>400000</v>
      </c>
    </row>
    <row r="26" ht="15" customHeight="1" spans="1:7">
      <c r="A26" s="22" t="s">
        <v>71</v>
      </c>
      <c r="B26" s="23" t="s">
        <v>1712</v>
      </c>
      <c r="C26" s="23" t="s">
        <v>403</v>
      </c>
      <c r="D26" s="24" t="s">
        <v>1711</v>
      </c>
      <c r="E26" s="25">
        <v>48520</v>
      </c>
      <c r="F26" s="25">
        <v>60000</v>
      </c>
      <c r="G26" s="25">
        <v>60000</v>
      </c>
    </row>
    <row r="27" ht="15" customHeight="1" spans="1:7">
      <c r="A27" s="22" t="s">
        <v>71</v>
      </c>
      <c r="B27" s="23" t="s">
        <v>1712</v>
      </c>
      <c r="C27" s="23" t="s">
        <v>408</v>
      </c>
      <c r="D27" s="24" t="s">
        <v>1711</v>
      </c>
      <c r="E27" s="25">
        <v>400000</v>
      </c>
      <c r="F27" s="25">
        <v>370000</v>
      </c>
      <c r="G27" s="25">
        <v>1540000</v>
      </c>
    </row>
    <row r="28" ht="15" customHeight="1" spans="1:7">
      <c r="A28" s="22" t="s">
        <v>71</v>
      </c>
      <c r="B28" s="23" t="s">
        <v>1712</v>
      </c>
      <c r="C28" s="23" t="s">
        <v>410</v>
      </c>
      <c r="D28" s="24" t="s">
        <v>1711</v>
      </c>
      <c r="E28" s="25">
        <v>260000</v>
      </c>
      <c r="F28" s="25">
        <v>670000</v>
      </c>
      <c r="G28" s="25">
        <v>660000</v>
      </c>
    </row>
    <row r="29" ht="15" customHeight="1" spans="1:7">
      <c r="A29" s="22" t="s">
        <v>71</v>
      </c>
      <c r="B29" s="23" t="s">
        <v>1712</v>
      </c>
      <c r="C29" s="23" t="s">
        <v>412</v>
      </c>
      <c r="D29" s="24" t="s">
        <v>1711</v>
      </c>
      <c r="E29" s="25">
        <v>80000</v>
      </c>
      <c r="F29" s="25">
        <v>80000</v>
      </c>
      <c r="G29" s="25">
        <v>80000</v>
      </c>
    </row>
    <row r="30" ht="15" customHeight="1" spans="1:7">
      <c r="A30" s="22" t="s">
        <v>71</v>
      </c>
      <c r="B30" s="23" t="s">
        <v>1712</v>
      </c>
      <c r="C30" s="23" t="s">
        <v>414</v>
      </c>
      <c r="D30" s="24" t="s">
        <v>1711</v>
      </c>
      <c r="E30" s="25">
        <v>50000</v>
      </c>
      <c r="F30" s="25">
        <v>200000</v>
      </c>
      <c r="G30" s="25">
        <v>100000</v>
      </c>
    </row>
    <row r="31" ht="15" customHeight="1" spans="1:7">
      <c r="A31" s="22" t="s">
        <v>71</v>
      </c>
      <c r="B31" s="23" t="s">
        <v>1712</v>
      </c>
      <c r="C31" s="23" t="s">
        <v>416</v>
      </c>
      <c r="D31" s="24" t="s">
        <v>1711</v>
      </c>
      <c r="E31" s="25">
        <v>826300</v>
      </c>
      <c r="F31" s="25">
        <v>620000</v>
      </c>
      <c r="G31" s="25">
        <v>1020000</v>
      </c>
    </row>
    <row r="32" ht="15" customHeight="1" spans="1:7">
      <c r="A32" s="22" t="s">
        <v>71</v>
      </c>
      <c r="B32" s="23" t="s">
        <v>1712</v>
      </c>
      <c r="C32" s="23" t="s">
        <v>418</v>
      </c>
      <c r="D32" s="24" t="s">
        <v>1711</v>
      </c>
      <c r="E32" s="25">
        <v>330000</v>
      </c>
      <c r="F32" s="25">
        <v>0</v>
      </c>
      <c r="G32" s="25"/>
    </row>
    <row r="33" ht="15" customHeight="1" spans="1:7">
      <c r="A33" s="22" t="s">
        <v>71</v>
      </c>
      <c r="B33" s="23" t="s">
        <v>1712</v>
      </c>
      <c r="C33" s="23" t="s">
        <v>420</v>
      </c>
      <c r="D33" s="24" t="s">
        <v>1711</v>
      </c>
      <c r="E33" s="25">
        <v>168000</v>
      </c>
      <c r="F33" s="25">
        <v>1408243</v>
      </c>
      <c r="G33" s="25"/>
    </row>
    <row r="34" ht="15" customHeight="1" spans="1:7">
      <c r="A34" s="22" t="s">
        <v>71</v>
      </c>
      <c r="B34" s="23" t="s">
        <v>1712</v>
      </c>
      <c r="C34" s="23" t="s">
        <v>422</v>
      </c>
      <c r="D34" s="24" t="s">
        <v>1711</v>
      </c>
      <c r="E34" s="25">
        <v>2025200</v>
      </c>
      <c r="F34" s="25">
        <v>578000</v>
      </c>
      <c r="G34" s="25"/>
    </row>
    <row r="35" ht="15" customHeight="1" spans="1:7">
      <c r="A35" s="22" t="s">
        <v>71</v>
      </c>
      <c r="B35" s="23" t="s">
        <v>1712</v>
      </c>
      <c r="C35" s="23" t="s">
        <v>424</v>
      </c>
      <c r="D35" s="24" t="s">
        <v>1711</v>
      </c>
      <c r="E35" s="25">
        <v>102000</v>
      </c>
      <c r="F35" s="25"/>
      <c r="G35" s="25"/>
    </row>
    <row r="36" ht="15" customHeight="1" spans="1:7">
      <c r="A36" s="22" t="s">
        <v>71</v>
      </c>
      <c r="B36" s="23" t="s">
        <v>1712</v>
      </c>
      <c r="C36" s="23" t="s">
        <v>426</v>
      </c>
      <c r="D36" s="24" t="s">
        <v>1711</v>
      </c>
      <c r="E36" s="25">
        <v>300000</v>
      </c>
      <c r="F36" s="25"/>
      <c r="G36" s="25"/>
    </row>
    <row r="37" ht="15" customHeight="1" spans="1:7">
      <c r="A37" s="22" t="s">
        <v>71</v>
      </c>
      <c r="B37" s="23" t="s">
        <v>1712</v>
      </c>
      <c r="C37" s="23" t="s">
        <v>430</v>
      </c>
      <c r="D37" s="24" t="s">
        <v>1711</v>
      </c>
      <c r="E37" s="25"/>
      <c r="F37" s="25">
        <v>400</v>
      </c>
      <c r="G37" s="25">
        <v>400</v>
      </c>
    </row>
    <row r="38" ht="15" customHeight="1" spans="1:7">
      <c r="A38" s="22" t="s">
        <v>71</v>
      </c>
      <c r="B38" s="23" t="s">
        <v>1712</v>
      </c>
      <c r="C38" s="23" t="s">
        <v>434</v>
      </c>
      <c r="D38" s="24" t="s">
        <v>1711</v>
      </c>
      <c r="E38" s="25">
        <v>50000</v>
      </c>
      <c r="F38" s="25">
        <v>200000</v>
      </c>
      <c r="G38" s="25">
        <v>900000</v>
      </c>
    </row>
    <row r="39" ht="15" customHeight="1" spans="1:7">
      <c r="A39" s="22" t="s">
        <v>71</v>
      </c>
      <c r="B39" s="23" t="s">
        <v>1712</v>
      </c>
      <c r="C39" s="23" t="s">
        <v>436</v>
      </c>
      <c r="D39" s="24" t="s">
        <v>1711</v>
      </c>
      <c r="E39" s="25">
        <v>573000</v>
      </c>
      <c r="F39" s="25">
        <v>300000</v>
      </c>
      <c r="G39" s="25">
        <v>500000</v>
      </c>
    </row>
    <row r="40" ht="15" customHeight="1" spans="1:7">
      <c r="A40" s="22" t="s">
        <v>71</v>
      </c>
      <c r="B40" s="23" t="s">
        <v>1712</v>
      </c>
      <c r="C40" s="23" t="s">
        <v>442</v>
      </c>
      <c r="D40" s="24" t="s">
        <v>1711</v>
      </c>
      <c r="E40" s="25">
        <v>460000</v>
      </c>
      <c r="F40" s="25"/>
      <c r="G40" s="25"/>
    </row>
    <row r="41" ht="15" customHeight="1" spans="1:7">
      <c r="A41" s="22" t="s">
        <v>71</v>
      </c>
      <c r="B41" s="23" t="s">
        <v>1712</v>
      </c>
      <c r="C41" s="23" t="s">
        <v>444</v>
      </c>
      <c r="D41" s="24" t="s">
        <v>1711</v>
      </c>
      <c r="E41" s="25">
        <v>400000</v>
      </c>
      <c r="F41" s="25"/>
      <c r="G41" s="25"/>
    </row>
    <row r="42" ht="15" customHeight="1" spans="1:7">
      <c r="A42" s="22" t="s">
        <v>71</v>
      </c>
      <c r="B42" s="23" t="s">
        <v>1712</v>
      </c>
      <c r="C42" s="23" t="s">
        <v>448</v>
      </c>
      <c r="D42" s="24" t="s">
        <v>1711</v>
      </c>
      <c r="E42" s="25">
        <v>1150000</v>
      </c>
      <c r="F42" s="25">
        <v>780000</v>
      </c>
      <c r="G42" s="25"/>
    </row>
    <row r="43" ht="15" customHeight="1" spans="1:7">
      <c r="A43" s="22" t="s">
        <v>71</v>
      </c>
      <c r="B43" s="23" t="s">
        <v>1712</v>
      </c>
      <c r="C43" s="23" t="s">
        <v>450</v>
      </c>
      <c r="D43" s="24" t="s">
        <v>1711</v>
      </c>
      <c r="E43" s="25">
        <v>150000</v>
      </c>
      <c r="F43" s="25">
        <v>80000</v>
      </c>
      <c r="G43" s="25">
        <v>70000</v>
      </c>
    </row>
    <row r="44" ht="15" customHeight="1" spans="1:7">
      <c r="A44" s="22" t="s">
        <v>71</v>
      </c>
      <c r="B44" s="23" t="s">
        <v>1712</v>
      </c>
      <c r="C44" s="23" t="s">
        <v>452</v>
      </c>
      <c r="D44" s="24" t="s">
        <v>1711</v>
      </c>
      <c r="E44" s="25">
        <v>1200000</v>
      </c>
      <c r="F44" s="25">
        <v>250000</v>
      </c>
      <c r="G44" s="25"/>
    </row>
    <row r="45" ht="15" customHeight="1" spans="1:7">
      <c r="A45" s="22" t="s">
        <v>71</v>
      </c>
      <c r="B45" s="23" t="s">
        <v>1712</v>
      </c>
      <c r="C45" s="23" t="s">
        <v>454</v>
      </c>
      <c r="D45" s="24" t="s">
        <v>1711</v>
      </c>
      <c r="E45" s="25">
        <v>150000</v>
      </c>
      <c r="F45" s="25">
        <v>500000</v>
      </c>
      <c r="G45" s="25"/>
    </row>
    <row r="46" ht="15" customHeight="1" spans="1:7">
      <c r="A46" s="22" t="s">
        <v>71</v>
      </c>
      <c r="B46" s="23" t="s">
        <v>1712</v>
      </c>
      <c r="C46" s="23" t="s">
        <v>456</v>
      </c>
      <c r="D46" s="24" t="s">
        <v>1711</v>
      </c>
      <c r="E46" s="25">
        <v>100000</v>
      </c>
      <c r="F46" s="25">
        <v>200000</v>
      </c>
      <c r="G46" s="25">
        <v>200000</v>
      </c>
    </row>
    <row r="47" ht="15" customHeight="1" spans="1:7">
      <c r="A47" s="22" t="s">
        <v>71</v>
      </c>
      <c r="B47" s="23" t="s">
        <v>1712</v>
      </c>
      <c r="C47" s="23" t="s">
        <v>458</v>
      </c>
      <c r="D47" s="24" t="s">
        <v>1711</v>
      </c>
      <c r="E47" s="25">
        <v>75000</v>
      </c>
      <c r="F47" s="25">
        <v>150000</v>
      </c>
      <c r="G47" s="25">
        <v>150000</v>
      </c>
    </row>
    <row r="48" ht="15" customHeight="1" spans="1:7">
      <c r="A48" s="22" t="s">
        <v>71</v>
      </c>
      <c r="B48" s="23" t="s">
        <v>1712</v>
      </c>
      <c r="C48" s="23" t="s">
        <v>460</v>
      </c>
      <c r="D48" s="24" t="s">
        <v>1711</v>
      </c>
      <c r="E48" s="25">
        <v>347500</v>
      </c>
      <c r="F48" s="25">
        <v>500000</v>
      </c>
      <c r="G48" s="25">
        <v>500000</v>
      </c>
    </row>
    <row r="49" ht="15" customHeight="1" spans="1:7">
      <c r="A49" s="22" t="s">
        <v>71</v>
      </c>
      <c r="B49" s="23" t="s">
        <v>1712</v>
      </c>
      <c r="C49" s="23" t="s">
        <v>462</v>
      </c>
      <c r="D49" s="24" t="s">
        <v>1711</v>
      </c>
      <c r="E49" s="25"/>
      <c r="F49" s="25">
        <v>1000000</v>
      </c>
      <c r="G49" s="25">
        <v>1000000</v>
      </c>
    </row>
    <row r="50" ht="15" customHeight="1" spans="1:7">
      <c r="A50" s="22" t="s">
        <v>71</v>
      </c>
      <c r="B50" s="23" t="s">
        <v>1712</v>
      </c>
      <c r="C50" s="23" t="s">
        <v>464</v>
      </c>
      <c r="D50" s="24" t="s">
        <v>1711</v>
      </c>
      <c r="E50" s="25">
        <v>600000</v>
      </c>
      <c r="F50" s="25"/>
      <c r="G50" s="25"/>
    </row>
    <row r="51" ht="15" customHeight="1" spans="1:7">
      <c r="A51" s="22" t="s">
        <v>71</v>
      </c>
      <c r="B51" s="23" t="s">
        <v>1712</v>
      </c>
      <c r="C51" s="23" t="s">
        <v>466</v>
      </c>
      <c r="D51" s="24" t="s">
        <v>1711</v>
      </c>
      <c r="E51" s="25">
        <v>200000</v>
      </c>
      <c r="F51" s="25"/>
      <c r="G51" s="25"/>
    </row>
    <row r="52" ht="15" customHeight="1" spans="1:7">
      <c r="A52" s="26" t="s">
        <v>56</v>
      </c>
      <c r="B52" s="27" t="s">
        <v>1713</v>
      </c>
      <c r="C52" s="27"/>
      <c r="D52" s="28"/>
      <c r="E52" s="25">
        <v>14519363.02</v>
      </c>
      <c r="F52" s="25">
        <v>13211643</v>
      </c>
      <c r="G52" s="25">
        <v>12865400</v>
      </c>
    </row>
  </sheetData>
  <mergeCells count="11">
    <mergeCell ref="A3:G3"/>
    <mergeCell ref="A4:D4"/>
    <mergeCell ref="E5:G5"/>
    <mergeCell ref="A52:D5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17" sqref="D17"/>
    </sheetView>
  </sheetViews>
  <sheetFormatPr defaultColWidth="8.62962962962963" defaultRowHeight="12.75" customHeight="1"/>
  <cols>
    <col min="1" max="1" width="15.8796296296296" style="1" customWidth="1"/>
    <col min="2" max="2" width="35" style="1" customWidth="1"/>
    <col min="3" max="19" width="22" style="1" customWidth="1"/>
    <col min="20" max="16384" width="8.62962962962963" style="1"/>
  </cols>
  <sheetData>
    <row r="1" customHeight="1" spans="1:19">
      <c r="A1" s="2"/>
      <c r="B1" s="2"/>
      <c r="C1" s="2"/>
      <c r="D1" s="2"/>
      <c r="E1" s="2"/>
      <c r="F1" s="2"/>
      <c r="G1" s="2"/>
      <c r="H1" s="2"/>
      <c r="I1" s="2"/>
      <c r="J1" s="2"/>
      <c r="K1" s="2"/>
      <c r="L1" s="2"/>
      <c r="M1" s="2"/>
      <c r="N1" s="2"/>
      <c r="O1" s="2"/>
      <c r="P1" s="2"/>
      <c r="Q1" s="2"/>
      <c r="R1" s="2"/>
      <c r="S1" s="2"/>
    </row>
    <row r="2" ht="17.25" customHeight="1" spans="1:1">
      <c r="A2" s="62" t="s">
        <v>53</v>
      </c>
    </row>
    <row r="3" ht="41.25" customHeight="1" spans="1:1">
      <c r="A3" s="42" t="str">
        <f>"2025"&amp;"年部门收入预算表"</f>
        <v>2025年部门收入预算表</v>
      </c>
    </row>
    <row r="4" ht="17.25" customHeight="1" spans="1:19">
      <c r="A4" s="45" t="s">
        <v>1</v>
      </c>
      <c r="S4" s="47" t="s">
        <v>2</v>
      </c>
    </row>
    <row r="5" ht="21.75" customHeight="1" spans="1:19">
      <c r="A5" s="239" t="s">
        <v>54</v>
      </c>
      <c r="B5" s="240" t="s">
        <v>55</v>
      </c>
      <c r="C5" s="240" t="s">
        <v>56</v>
      </c>
      <c r="D5" s="241" t="s">
        <v>57</v>
      </c>
      <c r="E5" s="241"/>
      <c r="F5" s="241"/>
      <c r="G5" s="241"/>
      <c r="H5" s="241"/>
      <c r="I5" s="151"/>
      <c r="J5" s="241"/>
      <c r="K5" s="241"/>
      <c r="L5" s="241"/>
      <c r="M5" s="241"/>
      <c r="N5" s="249"/>
      <c r="O5" s="241" t="s">
        <v>46</v>
      </c>
      <c r="P5" s="241"/>
      <c r="Q5" s="241"/>
      <c r="R5" s="241"/>
      <c r="S5" s="249"/>
    </row>
    <row r="6" ht="27" customHeight="1" spans="1:19">
      <c r="A6" s="242"/>
      <c r="B6" s="243"/>
      <c r="C6" s="243"/>
      <c r="D6" s="243" t="s">
        <v>58</v>
      </c>
      <c r="E6" s="243" t="s">
        <v>59</v>
      </c>
      <c r="F6" s="243" t="s">
        <v>60</v>
      </c>
      <c r="G6" s="243" t="s">
        <v>61</v>
      </c>
      <c r="H6" s="243" t="s">
        <v>62</v>
      </c>
      <c r="I6" s="250" t="s">
        <v>63</v>
      </c>
      <c r="J6" s="251"/>
      <c r="K6" s="251"/>
      <c r="L6" s="251"/>
      <c r="M6" s="251"/>
      <c r="N6" s="252"/>
      <c r="O6" s="243" t="s">
        <v>58</v>
      </c>
      <c r="P6" s="243" t="s">
        <v>59</v>
      </c>
      <c r="Q6" s="243" t="s">
        <v>60</v>
      </c>
      <c r="R6" s="243" t="s">
        <v>61</v>
      </c>
      <c r="S6" s="243" t="s">
        <v>64</v>
      </c>
    </row>
    <row r="7" ht="30" customHeight="1" spans="1:19">
      <c r="A7" s="244"/>
      <c r="B7" s="245"/>
      <c r="C7" s="246"/>
      <c r="D7" s="246"/>
      <c r="E7" s="246"/>
      <c r="F7" s="246"/>
      <c r="G7" s="246"/>
      <c r="H7" s="246"/>
      <c r="I7" s="68" t="s">
        <v>58</v>
      </c>
      <c r="J7" s="252" t="s">
        <v>65</v>
      </c>
      <c r="K7" s="252" t="s">
        <v>66</v>
      </c>
      <c r="L7" s="252" t="s">
        <v>67</v>
      </c>
      <c r="M7" s="252" t="s">
        <v>68</v>
      </c>
      <c r="N7" s="252" t="s">
        <v>69</v>
      </c>
      <c r="O7" s="253"/>
      <c r="P7" s="253"/>
      <c r="Q7" s="253"/>
      <c r="R7" s="253"/>
      <c r="S7" s="246"/>
    </row>
    <row r="8" ht="15" customHeight="1" spans="1:19">
      <c r="A8" s="58">
        <v>1</v>
      </c>
      <c r="B8" s="58">
        <v>2</v>
      </c>
      <c r="C8" s="58">
        <v>3</v>
      </c>
      <c r="D8" s="58">
        <v>4</v>
      </c>
      <c r="E8" s="58">
        <v>5</v>
      </c>
      <c r="F8" s="58">
        <v>6</v>
      </c>
      <c r="G8" s="58">
        <v>7</v>
      </c>
      <c r="H8" s="58">
        <v>8</v>
      </c>
      <c r="I8" s="68">
        <v>9</v>
      </c>
      <c r="J8" s="58">
        <v>10</v>
      </c>
      <c r="K8" s="58">
        <v>11</v>
      </c>
      <c r="L8" s="58">
        <v>12</v>
      </c>
      <c r="M8" s="58">
        <v>13</v>
      </c>
      <c r="N8" s="58">
        <v>14</v>
      </c>
      <c r="O8" s="58">
        <v>15</v>
      </c>
      <c r="P8" s="58">
        <v>16</v>
      </c>
      <c r="Q8" s="58">
        <v>17</v>
      </c>
      <c r="R8" s="58">
        <v>18</v>
      </c>
      <c r="S8" s="58">
        <v>19</v>
      </c>
    </row>
    <row r="9" ht="18" customHeight="1" spans="1:19">
      <c r="A9" s="24" t="s">
        <v>70</v>
      </c>
      <c r="B9" s="24" t="s">
        <v>71</v>
      </c>
      <c r="C9" s="131">
        <v>43853408.76</v>
      </c>
      <c r="D9" s="131">
        <v>43853408.76</v>
      </c>
      <c r="E9" s="131">
        <v>42230359.78</v>
      </c>
      <c r="F9" s="131"/>
      <c r="G9" s="131"/>
      <c r="H9" s="131"/>
      <c r="I9" s="131">
        <v>1623048.98</v>
      </c>
      <c r="J9" s="181"/>
      <c r="K9" s="181"/>
      <c r="L9" s="181"/>
      <c r="M9" s="181"/>
      <c r="N9" s="131">
        <v>1623048.98</v>
      </c>
      <c r="O9" s="181"/>
      <c r="P9" s="181"/>
      <c r="Q9" s="181"/>
      <c r="R9" s="181"/>
      <c r="S9" s="181"/>
    </row>
    <row r="10" ht="18" customHeight="1" spans="1:19">
      <c r="A10" s="247" t="s">
        <v>56</v>
      </c>
      <c r="B10" s="248"/>
      <c r="C10" s="131">
        <v>43853408.76</v>
      </c>
      <c r="D10" s="131">
        <v>43853408.76</v>
      </c>
      <c r="E10" s="131">
        <v>42230359.78</v>
      </c>
      <c r="F10" s="131"/>
      <c r="G10" s="131"/>
      <c r="H10" s="131"/>
      <c r="I10" s="131">
        <v>1623048.98</v>
      </c>
      <c r="J10" s="181"/>
      <c r="K10" s="181"/>
      <c r="L10" s="181"/>
      <c r="M10" s="181"/>
      <c r="N10" s="131">
        <v>1623048.98</v>
      </c>
      <c r="O10" s="181"/>
      <c r="P10" s="181"/>
      <c r="Q10" s="181"/>
      <c r="R10" s="181"/>
      <c r="S10" s="181"/>
    </row>
  </sheetData>
  <mergeCells count="19">
    <mergeCell ref="A2:S2"/>
    <mergeCell ref="A3:S3"/>
    <mergeCell ref="A4:B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7"/>
  <sheetViews>
    <sheetView showGridLines="0" showZeros="0" workbookViewId="0">
      <pane ySplit="1" topLeftCell="A8" activePane="bottomLeft" state="frozen"/>
      <selection/>
      <selection pane="bottomLeft" activeCell="C10" sqref="C10"/>
    </sheetView>
  </sheetViews>
  <sheetFormatPr defaultColWidth="8.62962962962963" defaultRowHeight="12.75" customHeight="1"/>
  <cols>
    <col min="1" max="1" width="14.25" style="1" customWidth="1"/>
    <col min="2" max="2" width="37.6296296296296" style="1" customWidth="1"/>
    <col min="3" max="8" width="24.6296296296296" style="1" customWidth="1"/>
    <col min="9" max="9" width="26.75" style="1" customWidth="1"/>
    <col min="10" max="11" width="24.3796296296296" style="1" customWidth="1"/>
    <col min="12" max="15" width="24.6296296296296" style="1" customWidth="1"/>
    <col min="16" max="16384" width="8.62962962962963" style="1"/>
  </cols>
  <sheetData>
    <row r="1" customHeight="1" spans="1:15">
      <c r="A1" s="2"/>
      <c r="B1" s="2"/>
      <c r="C1" s="2"/>
      <c r="D1" s="2"/>
      <c r="E1" s="2"/>
      <c r="F1" s="2"/>
      <c r="G1" s="2"/>
      <c r="H1" s="2"/>
      <c r="I1" s="2"/>
      <c r="J1" s="2"/>
      <c r="K1" s="2"/>
      <c r="L1" s="2"/>
      <c r="M1" s="2"/>
      <c r="N1" s="2"/>
      <c r="O1" s="2"/>
    </row>
    <row r="2" ht="17.25" customHeight="1" spans="1:1">
      <c r="A2" s="47" t="s">
        <v>72</v>
      </c>
    </row>
    <row r="3" ht="41.25" customHeight="1" spans="1:1">
      <c r="A3" s="42" t="str">
        <f>"2025"&amp;"年部门支出预算表"</f>
        <v>2025年部门支出预算表</v>
      </c>
    </row>
    <row r="4" ht="17.25" customHeight="1" spans="1:15">
      <c r="A4" s="45" t="s">
        <v>1</v>
      </c>
      <c r="O4" s="47" t="s">
        <v>2</v>
      </c>
    </row>
    <row r="5" ht="27" customHeight="1" spans="1:15">
      <c r="A5" s="226" t="s">
        <v>73</v>
      </c>
      <c r="B5" s="226" t="s">
        <v>74</v>
      </c>
      <c r="C5" s="226" t="s">
        <v>56</v>
      </c>
      <c r="D5" s="227" t="s">
        <v>59</v>
      </c>
      <c r="E5" s="228"/>
      <c r="F5" s="229"/>
      <c r="G5" s="230" t="s">
        <v>60</v>
      </c>
      <c r="H5" s="230" t="s">
        <v>61</v>
      </c>
      <c r="I5" s="230" t="s">
        <v>75</v>
      </c>
      <c r="J5" s="227" t="s">
        <v>63</v>
      </c>
      <c r="K5" s="228"/>
      <c r="L5" s="228"/>
      <c r="M5" s="228"/>
      <c r="N5" s="237"/>
      <c r="O5" s="238"/>
    </row>
    <row r="6" ht="42" customHeight="1" spans="1:15">
      <c r="A6" s="231"/>
      <c r="B6" s="231"/>
      <c r="C6" s="232"/>
      <c r="D6" s="233" t="s">
        <v>58</v>
      </c>
      <c r="E6" s="233" t="s">
        <v>76</v>
      </c>
      <c r="F6" s="233" t="s">
        <v>77</v>
      </c>
      <c r="G6" s="232"/>
      <c r="H6" s="232"/>
      <c r="I6" s="231"/>
      <c r="J6" s="233" t="s">
        <v>58</v>
      </c>
      <c r="K6" s="218" t="s">
        <v>78</v>
      </c>
      <c r="L6" s="218" t="s">
        <v>79</v>
      </c>
      <c r="M6" s="218" t="s">
        <v>80</v>
      </c>
      <c r="N6" s="218" t="s">
        <v>81</v>
      </c>
      <c r="O6" s="218" t="s">
        <v>82</v>
      </c>
    </row>
    <row r="7" ht="18" customHeight="1" spans="1:15">
      <c r="A7" s="51" t="s">
        <v>83</v>
      </c>
      <c r="B7" s="51" t="s">
        <v>84</v>
      </c>
      <c r="C7" s="51" t="s">
        <v>85</v>
      </c>
      <c r="D7" s="55" t="s">
        <v>86</v>
      </c>
      <c r="E7" s="55" t="s">
        <v>87</v>
      </c>
      <c r="F7" s="55" t="s">
        <v>88</v>
      </c>
      <c r="G7" s="55" t="s">
        <v>89</v>
      </c>
      <c r="H7" s="55" t="s">
        <v>90</v>
      </c>
      <c r="I7" s="55" t="s">
        <v>91</v>
      </c>
      <c r="J7" s="55" t="s">
        <v>92</v>
      </c>
      <c r="K7" s="55" t="s">
        <v>93</v>
      </c>
      <c r="L7" s="55" t="s">
        <v>94</v>
      </c>
      <c r="M7" s="55" t="s">
        <v>95</v>
      </c>
      <c r="N7" s="51" t="s">
        <v>96</v>
      </c>
      <c r="O7" s="55" t="s">
        <v>97</v>
      </c>
    </row>
    <row r="8" ht="18" customHeight="1" spans="1:15">
      <c r="A8" s="234" t="s">
        <v>98</v>
      </c>
      <c r="B8" s="234" t="s">
        <v>99</v>
      </c>
      <c r="C8" s="128">
        <v>3614224.8</v>
      </c>
      <c r="D8" s="131">
        <v>3614224.8</v>
      </c>
      <c r="E8" s="131">
        <v>3614224.8</v>
      </c>
      <c r="F8" s="131"/>
      <c r="G8" s="131"/>
      <c r="H8" s="131"/>
      <c r="I8" s="131"/>
      <c r="J8" s="131"/>
      <c r="K8" s="131"/>
      <c r="L8" s="131"/>
      <c r="M8" s="131"/>
      <c r="N8" s="128"/>
      <c r="O8" s="128"/>
    </row>
    <row r="9" ht="18" customHeight="1" spans="1:15">
      <c r="A9" s="234" t="s">
        <v>100</v>
      </c>
      <c r="B9" s="234" t="s">
        <v>101</v>
      </c>
      <c r="C9" s="128">
        <v>3507030</v>
      </c>
      <c r="D9" s="131">
        <v>3507030</v>
      </c>
      <c r="E9" s="131">
        <v>3507030</v>
      </c>
      <c r="F9" s="131"/>
      <c r="G9" s="131"/>
      <c r="H9" s="131"/>
      <c r="I9" s="131"/>
      <c r="J9" s="131"/>
      <c r="K9" s="131"/>
      <c r="L9" s="131"/>
      <c r="M9" s="131"/>
      <c r="N9" s="128"/>
      <c r="O9" s="128"/>
    </row>
    <row r="10" ht="18" customHeight="1" spans="1:15">
      <c r="A10" s="234" t="s">
        <v>102</v>
      </c>
      <c r="B10" s="234" t="s">
        <v>103</v>
      </c>
      <c r="C10" s="128">
        <v>1983030</v>
      </c>
      <c r="D10" s="131">
        <v>1983030</v>
      </c>
      <c r="E10" s="131">
        <v>1983030</v>
      </c>
      <c r="F10" s="131"/>
      <c r="G10" s="131"/>
      <c r="H10" s="131"/>
      <c r="I10" s="131"/>
      <c r="J10" s="131"/>
      <c r="K10" s="131"/>
      <c r="L10" s="131"/>
      <c r="M10" s="131"/>
      <c r="N10" s="128"/>
      <c r="O10" s="128"/>
    </row>
    <row r="11" ht="18" customHeight="1" spans="1:15">
      <c r="A11" s="234" t="s">
        <v>104</v>
      </c>
      <c r="B11" s="234" t="s">
        <v>105</v>
      </c>
      <c r="C11" s="128">
        <v>1524000</v>
      </c>
      <c r="D11" s="131">
        <v>1524000</v>
      </c>
      <c r="E11" s="131">
        <v>1524000</v>
      </c>
      <c r="F11" s="131"/>
      <c r="G11" s="131"/>
      <c r="H11" s="131"/>
      <c r="I11" s="131"/>
      <c r="J11" s="131"/>
      <c r="K11" s="131"/>
      <c r="L11" s="131"/>
      <c r="M11" s="131"/>
      <c r="N11" s="128"/>
      <c r="O11" s="128"/>
    </row>
    <row r="12" ht="18" customHeight="1" spans="1:15">
      <c r="A12" s="234" t="s">
        <v>106</v>
      </c>
      <c r="B12" s="234" t="s">
        <v>107</v>
      </c>
      <c r="C12" s="128">
        <v>107194.8</v>
      </c>
      <c r="D12" s="131">
        <v>107194.8</v>
      </c>
      <c r="E12" s="131">
        <v>107194.8</v>
      </c>
      <c r="F12" s="131"/>
      <c r="G12" s="131"/>
      <c r="H12" s="131"/>
      <c r="I12" s="131"/>
      <c r="J12" s="131"/>
      <c r="K12" s="131"/>
      <c r="L12" s="131"/>
      <c r="M12" s="131"/>
      <c r="N12" s="128"/>
      <c r="O12" s="128"/>
    </row>
    <row r="13" ht="18" customHeight="1" spans="1:15">
      <c r="A13" s="234" t="s">
        <v>108</v>
      </c>
      <c r="B13" s="234" t="s">
        <v>109</v>
      </c>
      <c r="C13" s="128">
        <v>107194.8</v>
      </c>
      <c r="D13" s="131">
        <v>107194.8</v>
      </c>
      <c r="E13" s="131">
        <v>107194.8</v>
      </c>
      <c r="F13" s="131"/>
      <c r="G13" s="131"/>
      <c r="H13" s="131"/>
      <c r="I13" s="131"/>
      <c r="J13" s="131"/>
      <c r="K13" s="131"/>
      <c r="L13" s="131"/>
      <c r="M13" s="131"/>
      <c r="N13" s="128"/>
      <c r="O13" s="128"/>
    </row>
    <row r="14" ht="18" customHeight="1" spans="1:15">
      <c r="A14" s="234" t="s">
        <v>110</v>
      </c>
      <c r="B14" s="234" t="s">
        <v>111</v>
      </c>
      <c r="C14" s="128">
        <v>1873584.8</v>
      </c>
      <c r="D14" s="131">
        <v>1873584.8</v>
      </c>
      <c r="E14" s="131">
        <v>1873584.8</v>
      </c>
      <c r="F14" s="131"/>
      <c r="G14" s="131"/>
      <c r="H14" s="131"/>
      <c r="I14" s="131"/>
      <c r="J14" s="131"/>
      <c r="K14" s="131"/>
      <c r="L14" s="131"/>
      <c r="M14" s="131"/>
      <c r="N14" s="128"/>
      <c r="O14" s="128"/>
    </row>
    <row r="15" ht="18" customHeight="1" spans="1:15">
      <c r="A15" s="234" t="s">
        <v>112</v>
      </c>
      <c r="B15" s="234" t="s">
        <v>113</v>
      </c>
      <c r="C15" s="128">
        <v>1873584.8</v>
      </c>
      <c r="D15" s="131">
        <v>1873584.8</v>
      </c>
      <c r="E15" s="131">
        <v>1873584.8</v>
      </c>
      <c r="F15" s="131"/>
      <c r="G15" s="131"/>
      <c r="H15" s="131"/>
      <c r="I15" s="131"/>
      <c r="J15" s="131"/>
      <c r="K15" s="131"/>
      <c r="L15" s="131"/>
      <c r="M15" s="131"/>
      <c r="N15" s="128"/>
      <c r="O15" s="128"/>
    </row>
    <row r="16" ht="18" customHeight="1" spans="1:15">
      <c r="A16" s="234" t="s">
        <v>114</v>
      </c>
      <c r="B16" s="234" t="s">
        <v>115</v>
      </c>
      <c r="C16" s="128">
        <v>174140</v>
      </c>
      <c r="D16" s="131">
        <v>174140</v>
      </c>
      <c r="E16" s="131">
        <v>174140</v>
      </c>
      <c r="F16" s="131"/>
      <c r="G16" s="131"/>
      <c r="H16" s="131"/>
      <c r="I16" s="131"/>
      <c r="J16" s="131"/>
      <c r="K16" s="131"/>
      <c r="L16" s="131"/>
      <c r="M16" s="131"/>
      <c r="N16" s="128"/>
      <c r="O16" s="128"/>
    </row>
    <row r="17" ht="18" customHeight="1" spans="1:15">
      <c r="A17" s="234" t="s">
        <v>116</v>
      </c>
      <c r="B17" s="234" t="s">
        <v>117</v>
      </c>
      <c r="C17" s="128">
        <v>679146</v>
      </c>
      <c r="D17" s="131">
        <v>679146</v>
      </c>
      <c r="E17" s="131">
        <v>679146</v>
      </c>
      <c r="F17" s="131"/>
      <c r="G17" s="131"/>
      <c r="H17" s="131"/>
      <c r="I17" s="131"/>
      <c r="J17" s="131"/>
      <c r="K17" s="131"/>
      <c r="L17" s="131"/>
      <c r="M17" s="131"/>
      <c r="N17" s="128"/>
      <c r="O17" s="128"/>
    </row>
    <row r="18" ht="18" customHeight="1" spans="1:15">
      <c r="A18" s="234" t="s">
        <v>118</v>
      </c>
      <c r="B18" s="234" t="s">
        <v>119</v>
      </c>
      <c r="C18" s="128">
        <v>834456</v>
      </c>
      <c r="D18" s="131">
        <v>834456</v>
      </c>
      <c r="E18" s="131">
        <v>834456</v>
      </c>
      <c r="F18" s="131"/>
      <c r="G18" s="131"/>
      <c r="H18" s="131"/>
      <c r="I18" s="131"/>
      <c r="J18" s="131"/>
      <c r="K18" s="131"/>
      <c r="L18" s="131"/>
      <c r="M18" s="131"/>
      <c r="N18" s="128"/>
      <c r="O18" s="128"/>
    </row>
    <row r="19" ht="18" customHeight="1" spans="1:15">
      <c r="A19" s="234" t="s">
        <v>120</v>
      </c>
      <c r="B19" s="234" t="s">
        <v>121</v>
      </c>
      <c r="C19" s="128">
        <v>185842.8</v>
      </c>
      <c r="D19" s="131">
        <v>185842.8</v>
      </c>
      <c r="E19" s="131">
        <v>185842.8</v>
      </c>
      <c r="F19" s="131"/>
      <c r="G19" s="131"/>
      <c r="H19" s="131"/>
      <c r="I19" s="131"/>
      <c r="J19" s="131"/>
      <c r="K19" s="131"/>
      <c r="L19" s="131"/>
      <c r="M19" s="131"/>
      <c r="N19" s="128"/>
      <c r="O19" s="128"/>
    </row>
    <row r="20" ht="18" customHeight="1" spans="1:15">
      <c r="A20" s="234" t="s">
        <v>122</v>
      </c>
      <c r="B20" s="234" t="s">
        <v>123</v>
      </c>
      <c r="C20" s="128">
        <v>36542667.16</v>
      </c>
      <c r="D20" s="131">
        <v>34919618.18</v>
      </c>
      <c r="E20" s="131">
        <v>20400255.16</v>
      </c>
      <c r="F20" s="131">
        <v>14519363.02</v>
      </c>
      <c r="G20" s="131"/>
      <c r="H20" s="131"/>
      <c r="I20" s="131"/>
      <c r="J20" s="131">
        <v>1623048.98</v>
      </c>
      <c r="K20" s="131"/>
      <c r="L20" s="131"/>
      <c r="M20" s="131"/>
      <c r="N20" s="128"/>
      <c r="O20" s="128">
        <v>1623048.98</v>
      </c>
    </row>
    <row r="21" ht="18" customHeight="1" spans="1:15">
      <c r="A21" s="234" t="s">
        <v>124</v>
      </c>
      <c r="B21" s="234" t="s">
        <v>125</v>
      </c>
      <c r="C21" s="128">
        <v>33681704.69</v>
      </c>
      <c r="D21" s="131">
        <v>32058655.71</v>
      </c>
      <c r="E21" s="131">
        <v>19759311.16</v>
      </c>
      <c r="F21" s="131">
        <v>12299344.55</v>
      </c>
      <c r="G21" s="131"/>
      <c r="H21" s="131"/>
      <c r="I21" s="131"/>
      <c r="J21" s="131">
        <v>1623048.98</v>
      </c>
      <c r="K21" s="131"/>
      <c r="L21" s="131"/>
      <c r="M21" s="131"/>
      <c r="N21" s="128"/>
      <c r="O21" s="128">
        <v>1623048.98</v>
      </c>
    </row>
    <row r="22" ht="18" customHeight="1" spans="1:15">
      <c r="A22" s="234" t="s">
        <v>126</v>
      </c>
      <c r="B22" s="234" t="s">
        <v>127</v>
      </c>
      <c r="C22" s="128">
        <v>17873639.16</v>
      </c>
      <c r="D22" s="131">
        <v>17873639.16</v>
      </c>
      <c r="E22" s="131">
        <v>17873639.16</v>
      </c>
      <c r="F22" s="131"/>
      <c r="G22" s="131"/>
      <c r="H22" s="131"/>
      <c r="I22" s="131"/>
      <c r="J22" s="131"/>
      <c r="K22" s="131"/>
      <c r="L22" s="131"/>
      <c r="M22" s="131"/>
      <c r="N22" s="128"/>
      <c r="O22" s="128"/>
    </row>
    <row r="23" ht="18" customHeight="1" spans="1:15">
      <c r="A23" s="234" t="s">
        <v>128</v>
      </c>
      <c r="B23" s="234" t="s">
        <v>129</v>
      </c>
      <c r="C23" s="128">
        <v>175000</v>
      </c>
      <c r="D23" s="131">
        <v>175000</v>
      </c>
      <c r="E23" s="131"/>
      <c r="F23" s="131">
        <v>175000</v>
      </c>
      <c r="G23" s="131"/>
      <c r="H23" s="131"/>
      <c r="I23" s="131"/>
      <c r="J23" s="131"/>
      <c r="K23" s="131"/>
      <c r="L23" s="131"/>
      <c r="M23" s="131"/>
      <c r="N23" s="128"/>
      <c r="O23" s="128"/>
    </row>
    <row r="24" ht="18" customHeight="1" spans="1:15">
      <c r="A24" s="234" t="s">
        <v>130</v>
      </c>
      <c r="B24" s="234" t="s">
        <v>131</v>
      </c>
      <c r="C24" s="128">
        <v>200000</v>
      </c>
      <c r="D24" s="131">
        <v>200000</v>
      </c>
      <c r="E24" s="131"/>
      <c r="F24" s="131">
        <v>200000</v>
      </c>
      <c r="G24" s="131"/>
      <c r="H24" s="131"/>
      <c r="I24" s="131"/>
      <c r="J24" s="131"/>
      <c r="K24" s="131"/>
      <c r="L24" s="131"/>
      <c r="M24" s="131"/>
      <c r="N24" s="128"/>
      <c r="O24" s="128"/>
    </row>
    <row r="25" ht="18" customHeight="1" spans="1:15">
      <c r="A25" s="234" t="s">
        <v>132</v>
      </c>
      <c r="B25" s="234" t="s">
        <v>133</v>
      </c>
      <c r="C25" s="128">
        <v>3671891</v>
      </c>
      <c r="D25" s="131">
        <v>3671891</v>
      </c>
      <c r="E25" s="131">
        <v>1878672</v>
      </c>
      <c r="F25" s="131">
        <v>1793219</v>
      </c>
      <c r="G25" s="131"/>
      <c r="H25" s="131"/>
      <c r="I25" s="131"/>
      <c r="J25" s="131"/>
      <c r="K25" s="131"/>
      <c r="L25" s="131"/>
      <c r="M25" s="131"/>
      <c r="N25" s="128"/>
      <c r="O25" s="128"/>
    </row>
    <row r="26" ht="18" customHeight="1" spans="1:15">
      <c r="A26" s="234" t="s">
        <v>134</v>
      </c>
      <c r="B26" s="234" t="s">
        <v>135</v>
      </c>
      <c r="C26" s="128">
        <v>826300</v>
      </c>
      <c r="D26" s="131">
        <v>826300</v>
      </c>
      <c r="E26" s="131"/>
      <c r="F26" s="131">
        <v>826300</v>
      </c>
      <c r="G26" s="131"/>
      <c r="H26" s="131"/>
      <c r="I26" s="131"/>
      <c r="J26" s="131"/>
      <c r="K26" s="131"/>
      <c r="L26" s="131"/>
      <c r="M26" s="131"/>
      <c r="N26" s="128"/>
      <c r="O26" s="128"/>
    </row>
    <row r="27" ht="18" customHeight="1" spans="1:15">
      <c r="A27" s="234" t="s">
        <v>136</v>
      </c>
      <c r="B27" s="234" t="s">
        <v>137</v>
      </c>
      <c r="C27" s="128">
        <v>365000</v>
      </c>
      <c r="D27" s="131">
        <v>365000</v>
      </c>
      <c r="E27" s="131"/>
      <c r="F27" s="131">
        <v>365000</v>
      </c>
      <c r="G27" s="131"/>
      <c r="H27" s="131"/>
      <c r="I27" s="131"/>
      <c r="J27" s="131"/>
      <c r="K27" s="131"/>
      <c r="L27" s="131"/>
      <c r="M27" s="131"/>
      <c r="N27" s="128"/>
      <c r="O27" s="128"/>
    </row>
    <row r="28" ht="18" customHeight="1" spans="1:15">
      <c r="A28" s="234" t="s">
        <v>138</v>
      </c>
      <c r="B28" s="234" t="s">
        <v>139</v>
      </c>
      <c r="C28" s="128">
        <v>300000</v>
      </c>
      <c r="D28" s="131">
        <v>300000</v>
      </c>
      <c r="E28" s="131"/>
      <c r="F28" s="131">
        <v>300000</v>
      </c>
      <c r="G28" s="131"/>
      <c r="H28" s="131"/>
      <c r="I28" s="131"/>
      <c r="J28" s="131"/>
      <c r="K28" s="131"/>
      <c r="L28" s="131"/>
      <c r="M28" s="131"/>
      <c r="N28" s="128"/>
      <c r="O28" s="128"/>
    </row>
    <row r="29" ht="18" customHeight="1" spans="1:15">
      <c r="A29" s="234" t="s">
        <v>140</v>
      </c>
      <c r="B29" s="234" t="s">
        <v>141</v>
      </c>
      <c r="C29" s="128">
        <v>73005.55</v>
      </c>
      <c r="D29" s="131">
        <v>73005.55</v>
      </c>
      <c r="E29" s="131"/>
      <c r="F29" s="131">
        <v>73005.55</v>
      </c>
      <c r="G29" s="131"/>
      <c r="H29" s="131"/>
      <c r="I29" s="131"/>
      <c r="J29" s="131"/>
      <c r="K29" s="131"/>
      <c r="L29" s="131"/>
      <c r="M29" s="131"/>
      <c r="N29" s="128"/>
      <c r="O29" s="128"/>
    </row>
    <row r="30" ht="18" customHeight="1" spans="1:15">
      <c r="A30" s="234" t="s">
        <v>142</v>
      </c>
      <c r="B30" s="234" t="s">
        <v>143</v>
      </c>
      <c r="C30" s="128">
        <v>2123000</v>
      </c>
      <c r="D30" s="131">
        <v>1123000</v>
      </c>
      <c r="E30" s="131"/>
      <c r="F30" s="131">
        <v>1123000</v>
      </c>
      <c r="G30" s="131"/>
      <c r="H30" s="131"/>
      <c r="I30" s="131"/>
      <c r="J30" s="131">
        <v>1000000</v>
      </c>
      <c r="K30" s="131"/>
      <c r="L30" s="131"/>
      <c r="M30" s="131"/>
      <c r="N30" s="128"/>
      <c r="O30" s="128">
        <v>1000000</v>
      </c>
    </row>
    <row r="31" ht="18" customHeight="1" spans="1:15">
      <c r="A31" s="234" t="s">
        <v>144</v>
      </c>
      <c r="B31" s="234" t="s">
        <v>145</v>
      </c>
      <c r="C31" s="128">
        <v>380000</v>
      </c>
      <c r="D31" s="131">
        <v>380000</v>
      </c>
      <c r="E31" s="131"/>
      <c r="F31" s="131">
        <v>380000</v>
      </c>
      <c r="G31" s="131"/>
      <c r="H31" s="131"/>
      <c r="I31" s="131"/>
      <c r="J31" s="131"/>
      <c r="K31" s="131"/>
      <c r="L31" s="131"/>
      <c r="M31" s="131"/>
      <c r="N31" s="128"/>
      <c r="O31" s="128"/>
    </row>
    <row r="32" ht="18" customHeight="1" spans="1:15">
      <c r="A32" s="234" t="s">
        <v>146</v>
      </c>
      <c r="B32" s="234" t="s">
        <v>147</v>
      </c>
      <c r="C32" s="128">
        <v>1440000</v>
      </c>
      <c r="D32" s="131">
        <v>1440000</v>
      </c>
      <c r="E32" s="131"/>
      <c r="F32" s="131">
        <v>1440000</v>
      </c>
      <c r="G32" s="131"/>
      <c r="H32" s="131"/>
      <c r="I32" s="131"/>
      <c r="J32" s="131"/>
      <c r="K32" s="131"/>
      <c r="L32" s="131"/>
      <c r="M32" s="131"/>
      <c r="N32" s="128"/>
      <c r="O32" s="128"/>
    </row>
    <row r="33" ht="18" customHeight="1" spans="1:15">
      <c r="A33" s="234" t="s">
        <v>148</v>
      </c>
      <c r="B33" s="234" t="s">
        <v>149</v>
      </c>
      <c r="C33" s="128">
        <v>90000</v>
      </c>
      <c r="D33" s="131">
        <v>90000</v>
      </c>
      <c r="E33" s="131"/>
      <c r="F33" s="131">
        <v>90000</v>
      </c>
      <c r="G33" s="131"/>
      <c r="H33" s="131"/>
      <c r="I33" s="131"/>
      <c r="J33" s="131"/>
      <c r="K33" s="131"/>
      <c r="L33" s="131"/>
      <c r="M33" s="131"/>
      <c r="N33" s="128"/>
      <c r="O33" s="128"/>
    </row>
    <row r="34" ht="18" customHeight="1" spans="1:15">
      <c r="A34" s="234" t="s">
        <v>150</v>
      </c>
      <c r="B34" s="234" t="s">
        <v>151</v>
      </c>
      <c r="C34" s="128">
        <v>48520</v>
      </c>
      <c r="D34" s="131">
        <v>48520</v>
      </c>
      <c r="E34" s="131"/>
      <c r="F34" s="131">
        <v>48520</v>
      </c>
      <c r="G34" s="131"/>
      <c r="H34" s="131"/>
      <c r="I34" s="131"/>
      <c r="J34" s="131"/>
      <c r="K34" s="131"/>
      <c r="L34" s="131"/>
      <c r="M34" s="131"/>
      <c r="N34" s="128"/>
      <c r="O34" s="128"/>
    </row>
    <row r="35" ht="18" customHeight="1" spans="1:15">
      <c r="A35" s="234" t="s">
        <v>152</v>
      </c>
      <c r="B35" s="234" t="s">
        <v>153</v>
      </c>
      <c r="C35" s="128">
        <v>6115348.98</v>
      </c>
      <c r="D35" s="131">
        <v>5492300</v>
      </c>
      <c r="E35" s="131">
        <v>7000</v>
      </c>
      <c r="F35" s="131">
        <v>5485300</v>
      </c>
      <c r="G35" s="131"/>
      <c r="H35" s="131"/>
      <c r="I35" s="131"/>
      <c r="J35" s="131">
        <v>623048.98</v>
      </c>
      <c r="K35" s="131"/>
      <c r="L35" s="131"/>
      <c r="M35" s="131"/>
      <c r="N35" s="128"/>
      <c r="O35" s="128">
        <v>623048.98</v>
      </c>
    </row>
    <row r="36" ht="18" customHeight="1" spans="1:15">
      <c r="A36" s="234" t="s">
        <v>154</v>
      </c>
      <c r="B36" s="234" t="s">
        <v>155</v>
      </c>
      <c r="C36" s="128">
        <v>660000</v>
      </c>
      <c r="D36" s="131">
        <v>660000</v>
      </c>
      <c r="E36" s="131"/>
      <c r="F36" s="131">
        <v>660000</v>
      </c>
      <c r="G36" s="131"/>
      <c r="H36" s="131"/>
      <c r="I36" s="131"/>
      <c r="J36" s="131"/>
      <c r="K36" s="131"/>
      <c r="L36" s="131"/>
      <c r="M36" s="131"/>
      <c r="N36" s="128"/>
      <c r="O36" s="128"/>
    </row>
    <row r="37" ht="18" customHeight="1" spans="1:15">
      <c r="A37" s="234" t="s">
        <v>156</v>
      </c>
      <c r="B37" s="234" t="s">
        <v>157</v>
      </c>
      <c r="C37" s="128">
        <v>660000</v>
      </c>
      <c r="D37" s="131">
        <v>660000</v>
      </c>
      <c r="E37" s="131"/>
      <c r="F37" s="131">
        <v>660000</v>
      </c>
      <c r="G37" s="131"/>
      <c r="H37" s="131"/>
      <c r="I37" s="131"/>
      <c r="J37" s="131"/>
      <c r="K37" s="131"/>
      <c r="L37" s="131"/>
      <c r="M37" s="131"/>
      <c r="N37" s="128"/>
      <c r="O37" s="128"/>
    </row>
    <row r="38" ht="18" customHeight="1" spans="1:15">
      <c r="A38" s="234" t="s">
        <v>158</v>
      </c>
      <c r="B38" s="234" t="s">
        <v>159</v>
      </c>
      <c r="C38" s="128"/>
      <c r="D38" s="131"/>
      <c r="E38" s="131"/>
      <c r="F38" s="131"/>
      <c r="G38" s="131"/>
      <c r="H38" s="131"/>
      <c r="I38" s="131"/>
      <c r="J38" s="131"/>
      <c r="K38" s="131"/>
      <c r="L38" s="131"/>
      <c r="M38" s="131"/>
      <c r="N38" s="128"/>
      <c r="O38" s="128"/>
    </row>
    <row r="39" ht="18" customHeight="1" spans="1:15">
      <c r="A39" s="234" t="s">
        <v>160</v>
      </c>
      <c r="B39" s="234" t="s">
        <v>161</v>
      </c>
      <c r="C39" s="128"/>
      <c r="D39" s="131"/>
      <c r="E39" s="131"/>
      <c r="F39" s="131"/>
      <c r="G39" s="131"/>
      <c r="H39" s="131"/>
      <c r="I39" s="131"/>
      <c r="J39" s="131"/>
      <c r="K39" s="131"/>
      <c r="L39" s="131"/>
      <c r="M39" s="131"/>
      <c r="N39" s="128"/>
      <c r="O39" s="128"/>
    </row>
    <row r="40" ht="18" customHeight="1" spans="1:15">
      <c r="A40" s="234" t="s">
        <v>162</v>
      </c>
      <c r="B40" s="234" t="s">
        <v>163</v>
      </c>
      <c r="C40" s="128">
        <v>347500</v>
      </c>
      <c r="D40" s="131">
        <v>347500</v>
      </c>
      <c r="E40" s="131"/>
      <c r="F40" s="131">
        <v>347500</v>
      </c>
      <c r="G40" s="131"/>
      <c r="H40" s="131"/>
      <c r="I40" s="131"/>
      <c r="J40" s="131"/>
      <c r="K40" s="131"/>
      <c r="L40" s="131"/>
      <c r="M40" s="131"/>
      <c r="N40" s="128"/>
      <c r="O40" s="128"/>
    </row>
    <row r="41" ht="18" customHeight="1" spans="1:15">
      <c r="A41" s="234" t="s">
        <v>164</v>
      </c>
      <c r="B41" s="234" t="s">
        <v>165</v>
      </c>
      <c r="C41" s="128">
        <v>347500</v>
      </c>
      <c r="D41" s="131">
        <v>347500</v>
      </c>
      <c r="E41" s="131"/>
      <c r="F41" s="131">
        <v>347500</v>
      </c>
      <c r="G41" s="131"/>
      <c r="H41" s="131"/>
      <c r="I41" s="131"/>
      <c r="J41" s="131"/>
      <c r="K41" s="131"/>
      <c r="L41" s="131"/>
      <c r="M41" s="131"/>
      <c r="N41" s="128"/>
      <c r="O41" s="128"/>
    </row>
    <row r="42" ht="18" customHeight="1" spans="1:15">
      <c r="A42" s="234" t="s">
        <v>166</v>
      </c>
      <c r="B42" s="234" t="s">
        <v>167</v>
      </c>
      <c r="C42" s="128">
        <v>1853462.47</v>
      </c>
      <c r="D42" s="131">
        <v>1853462.47</v>
      </c>
      <c r="E42" s="131">
        <v>640944</v>
      </c>
      <c r="F42" s="131">
        <v>1212518.47</v>
      </c>
      <c r="G42" s="131"/>
      <c r="H42" s="131"/>
      <c r="I42" s="131"/>
      <c r="J42" s="131"/>
      <c r="K42" s="131"/>
      <c r="L42" s="131"/>
      <c r="M42" s="131"/>
      <c r="N42" s="128"/>
      <c r="O42" s="128"/>
    </row>
    <row r="43" ht="18" customHeight="1" spans="1:15">
      <c r="A43" s="234" t="s">
        <v>168</v>
      </c>
      <c r="B43" s="234" t="s">
        <v>167</v>
      </c>
      <c r="C43" s="128">
        <v>1853462.47</v>
      </c>
      <c r="D43" s="131">
        <v>1853462.47</v>
      </c>
      <c r="E43" s="131">
        <v>640944</v>
      </c>
      <c r="F43" s="131">
        <v>1212518.47</v>
      </c>
      <c r="G43" s="131"/>
      <c r="H43" s="131"/>
      <c r="I43" s="131"/>
      <c r="J43" s="131"/>
      <c r="K43" s="131"/>
      <c r="L43" s="131"/>
      <c r="M43" s="131"/>
      <c r="N43" s="128"/>
      <c r="O43" s="128"/>
    </row>
    <row r="44" ht="18" customHeight="1" spans="1:15">
      <c r="A44" s="234" t="s">
        <v>169</v>
      </c>
      <c r="B44" s="234" t="s">
        <v>170</v>
      </c>
      <c r="C44" s="128">
        <v>1822932</v>
      </c>
      <c r="D44" s="131">
        <v>1822932</v>
      </c>
      <c r="E44" s="131">
        <v>1822932</v>
      </c>
      <c r="F44" s="131"/>
      <c r="G44" s="131"/>
      <c r="H44" s="131"/>
      <c r="I44" s="131"/>
      <c r="J44" s="131"/>
      <c r="K44" s="131"/>
      <c r="L44" s="131"/>
      <c r="M44" s="131"/>
      <c r="N44" s="128"/>
      <c r="O44" s="128"/>
    </row>
    <row r="45" ht="18" customHeight="1" spans="1:15">
      <c r="A45" s="234" t="s">
        <v>171</v>
      </c>
      <c r="B45" s="234" t="s">
        <v>172</v>
      </c>
      <c r="C45" s="128">
        <v>1822932</v>
      </c>
      <c r="D45" s="131">
        <v>1822932</v>
      </c>
      <c r="E45" s="131">
        <v>1822932</v>
      </c>
      <c r="F45" s="131"/>
      <c r="G45" s="131"/>
      <c r="H45" s="131"/>
      <c r="I45" s="131"/>
      <c r="J45" s="131"/>
      <c r="K45" s="131"/>
      <c r="L45" s="131"/>
      <c r="M45" s="131"/>
      <c r="N45" s="128"/>
      <c r="O45" s="128"/>
    </row>
    <row r="46" ht="18" customHeight="1" spans="1:15">
      <c r="A46" s="234" t="s">
        <v>173</v>
      </c>
      <c r="B46" s="234" t="s">
        <v>174</v>
      </c>
      <c r="C46" s="128">
        <v>1822932</v>
      </c>
      <c r="D46" s="131">
        <v>1822932</v>
      </c>
      <c r="E46" s="131">
        <v>1822932</v>
      </c>
      <c r="F46" s="131"/>
      <c r="G46" s="131"/>
      <c r="H46" s="131"/>
      <c r="I46" s="131"/>
      <c r="J46" s="131"/>
      <c r="K46" s="131"/>
      <c r="L46" s="131"/>
      <c r="M46" s="131"/>
      <c r="N46" s="128"/>
      <c r="O46" s="128"/>
    </row>
    <row r="47" ht="18" customHeight="1" spans="1:15">
      <c r="A47" s="235" t="s">
        <v>175</v>
      </c>
      <c r="B47" s="236" t="s">
        <v>175</v>
      </c>
      <c r="C47" s="131">
        <v>43853408.76</v>
      </c>
      <c r="D47" s="131">
        <v>42230359.78</v>
      </c>
      <c r="E47" s="131">
        <v>27710996.76</v>
      </c>
      <c r="F47" s="131">
        <v>14519363.02</v>
      </c>
      <c r="G47" s="131"/>
      <c r="H47" s="131"/>
      <c r="I47" s="131"/>
      <c r="J47" s="131">
        <v>1623048.98</v>
      </c>
      <c r="K47" s="155"/>
      <c r="L47" s="155"/>
      <c r="M47" s="155"/>
      <c r="N47" s="155"/>
      <c r="O47" s="131">
        <v>1623048.98</v>
      </c>
    </row>
  </sheetData>
  <mergeCells count="12">
    <mergeCell ref="A2:O2"/>
    <mergeCell ref="A3:O3"/>
    <mergeCell ref="A4:B4"/>
    <mergeCell ref="D5:F5"/>
    <mergeCell ref="J5:O5"/>
    <mergeCell ref="A47:B4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3" activePane="bottomLeft" state="frozen"/>
      <selection/>
      <selection pane="bottomLeft" activeCell="C1" sqref="C$1:C$1048576"/>
    </sheetView>
  </sheetViews>
  <sheetFormatPr defaultColWidth="8.62962962962963" defaultRowHeight="12.75" customHeight="1" outlineLevelCol="3"/>
  <cols>
    <col min="1" max="4" width="35.6296296296296" style="1" customWidth="1"/>
    <col min="5" max="16384" width="8.62962962962963" style="1"/>
  </cols>
  <sheetData>
    <row r="1" customHeight="1" spans="1:4">
      <c r="A1" s="2"/>
      <c r="B1" s="2"/>
      <c r="C1" s="2"/>
      <c r="D1" s="2"/>
    </row>
    <row r="2" ht="15" customHeight="1" spans="1:4">
      <c r="A2" s="43"/>
      <c r="B2" s="47"/>
      <c r="C2" s="47"/>
      <c r="D2" s="47" t="s">
        <v>176</v>
      </c>
    </row>
    <row r="3" ht="41.25" customHeight="1" spans="1:1">
      <c r="A3" s="42" t="str">
        <f>"2025"&amp;"年部门财政拨款收支预算总表"</f>
        <v>2025年部门财政拨款收支预算总表</v>
      </c>
    </row>
    <row r="4" ht="17.25" customHeight="1" spans="1:4">
      <c r="A4" s="45" t="s">
        <v>1</v>
      </c>
      <c r="B4" s="217"/>
      <c r="D4" s="47" t="s">
        <v>2</v>
      </c>
    </row>
    <row r="5" ht="17.25" customHeight="1" spans="1:4">
      <c r="A5" s="218" t="s">
        <v>3</v>
      </c>
      <c r="B5" s="219"/>
      <c r="C5" s="218" t="s">
        <v>4</v>
      </c>
      <c r="D5" s="219"/>
    </row>
    <row r="6" ht="18.75" customHeight="1" spans="1:4">
      <c r="A6" s="218" t="s">
        <v>5</v>
      </c>
      <c r="B6" s="218" t="s">
        <v>6</v>
      </c>
      <c r="C6" s="218" t="s">
        <v>7</v>
      </c>
      <c r="D6" s="218" t="s">
        <v>6</v>
      </c>
    </row>
    <row r="7" ht="16.5" customHeight="1" spans="1:4">
      <c r="A7" s="220" t="s">
        <v>177</v>
      </c>
      <c r="B7" s="181">
        <v>42230359.78</v>
      </c>
      <c r="C7" s="220" t="s">
        <v>178</v>
      </c>
      <c r="D7" s="181">
        <v>42230359.78</v>
      </c>
    </row>
    <row r="8" ht="16.5" customHeight="1" spans="1:4">
      <c r="A8" s="220" t="s">
        <v>179</v>
      </c>
      <c r="B8" s="181">
        <v>42230359.78</v>
      </c>
      <c r="C8" s="220" t="s">
        <v>180</v>
      </c>
      <c r="D8" s="181"/>
    </row>
    <row r="9" ht="16.5" customHeight="1" spans="1:4">
      <c r="A9" s="220" t="s">
        <v>181</v>
      </c>
      <c r="B9" s="78"/>
      <c r="C9" s="220" t="s">
        <v>182</v>
      </c>
      <c r="D9" s="181"/>
    </row>
    <row r="10" ht="16.5" customHeight="1" spans="1:4">
      <c r="A10" s="220" t="s">
        <v>183</v>
      </c>
      <c r="B10" s="78"/>
      <c r="C10" s="220" t="s">
        <v>184</v>
      </c>
      <c r="D10" s="181"/>
    </row>
    <row r="11" ht="16.5" customHeight="1" spans="1:4">
      <c r="A11" s="220" t="s">
        <v>185</v>
      </c>
      <c r="B11" s="78"/>
      <c r="C11" s="220" t="s">
        <v>186</v>
      </c>
      <c r="D11" s="181"/>
    </row>
    <row r="12" ht="16.5" customHeight="1" spans="1:4">
      <c r="A12" s="220" t="s">
        <v>179</v>
      </c>
      <c r="B12" s="78"/>
      <c r="C12" s="220" t="s">
        <v>187</v>
      </c>
      <c r="D12" s="181"/>
    </row>
    <row r="13" ht="16.5" customHeight="1" spans="1:4">
      <c r="A13" s="221" t="s">
        <v>181</v>
      </c>
      <c r="B13" s="78"/>
      <c r="C13" s="67" t="s">
        <v>188</v>
      </c>
      <c r="D13" s="128"/>
    </row>
    <row r="14" ht="16.5" customHeight="1" spans="1:4">
      <c r="A14" s="221" t="s">
        <v>183</v>
      </c>
      <c r="B14" s="78"/>
      <c r="C14" s="67" t="s">
        <v>189</v>
      </c>
      <c r="D14" s="128"/>
    </row>
    <row r="15" ht="16.5" customHeight="1" spans="1:4">
      <c r="A15" s="222"/>
      <c r="B15" s="78"/>
      <c r="C15" s="67" t="s">
        <v>190</v>
      </c>
      <c r="D15" s="128">
        <v>3614224.8</v>
      </c>
    </row>
    <row r="16" ht="16.5" customHeight="1" spans="1:4">
      <c r="A16" s="222"/>
      <c r="B16" s="78"/>
      <c r="C16" s="67" t="s">
        <v>191</v>
      </c>
      <c r="D16" s="128">
        <v>1873584.8</v>
      </c>
    </row>
    <row r="17" ht="16.5" customHeight="1" spans="1:4">
      <c r="A17" s="222"/>
      <c r="B17" s="78"/>
      <c r="C17" s="67" t="s">
        <v>192</v>
      </c>
      <c r="D17" s="128"/>
    </row>
    <row r="18" ht="16.5" customHeight="1" spans="1:4">
      <c r="A18" s="222"/>
      <c r="B18" s="78"/>
      <c r="C18" s="67" t="s">
        <v>193</v>
      </c>
      <c r="D18" s="128"/>
    </row>
    <row r="19" ht="16.5" customHeight="1" spans="1:4">
      <c r="A19" s="222"/>
      <c r="B19" s="78"/>
      <c r="C19" s="67" t="s">
        <v>194</v>
      </c>
      <c r="D19" s="128">
        <v>34919618.18</v>
      </c>
    </row>
    <row r="20" ht="16.5" customHeight="1" spans="1:4">
      <c r="A20" s="222"/>
      <c r="B20" s="78"/>
      <c r="C20" s="67" t="s">
        <v>195</v>
      </c>
      <c r="D20" s="128"/>
    </row>
    <row r="21" ht="16.5" customHeight="1" spans="1:4">
      <c r="A21" s="222"/>
      <c r="B21" s="78"/>
      <c r="C21" s="67" t="s">
        <v>196</v>
      </c>
      <c r="D21" s="128"/>
    </row>
    <row r="22" ht="16.5" customHeight="1" spans="1:4">
      <c r="A22" s="222"/>
      <c r="B22" s="78"/>
      <c r="C22" s="67" t="s">
        <v>197</v>
      </c>
      <c r="D22" s="128"/>
    </row>
    <row r="23" ht="16.5" customHeight="1" spans="1:4">
      <c r="A23" s="222"/>
      <c r="B23" s="78"/>
      <c r="C23" s="67" t="s">
        <v>198</v>
      </c>
      <c r="D23" s="128"/>
    </row>
    <row r="24" ht="16.5" customHeight="1" spans="1:4">
      <c r="A24" s="222"/>
      <c r="B24" s="78"/>
      <c r="C24" s="67" t="s">
        <v>199</v>
      </c>
      <c r="D24" s="128"/>
    </row>
    <row r="25" ht="16.5" customHeight="1" spans="1:4">
      <c r="A25" s="222"/>
      <c r="B25" s="78"/>
      <c r="C25" s="67" t="s">
        <v>200</v>
      </c>
      <c r="D25" s="128"/>
    </row>
    <row r="26" ht="16.5" customHeight="1" spans="1:4">
      <c r="A26" s="222"/>
      <c r="B26" s="78"/>
      <c r="C26" s="67" t="s">
        <v>201</v>
      </c>
      <c r="D26" s="128">
        <v>1822932</v>
      </c>
    </row>
    <row r="27" ht="16.5" customHeight="1" spans="1:4">
      <c r="A27" s="222"/>
      <c r="B27" s="78"/>
      <c r="C27" s="67" t="s">
        <v>202</v>
      </c>
      <c r="D27" s="128"/>
    </row>
    <row r="28" ht="16.5" customHeight="1" spans="1:4">
      <c r="A28" s="222"/>
      <c r="B28" s="78"/>
      <c r="C28" s="67" t="s">
        <v>203</v>
      </c>
      <c r="D28" s="128"/>
    </row>
    <row r="29" ht="16.5" customHeight="1" spans="1:4">
      <c r="A29" s="222"/>
      <c r="B29" s="78"/>
      <c r="C29" s="67" t="s">
        <v>204</v>
      </c>
      <c r="D29" s="128"/>
    </row>
    <row r="30" ht="16.5" customHeight="1" spans="1:4">
      <c r="A30" s="222"/>
      <c r="B30" s="78"/>
      <c r="C30" s="67" t="s">
        <v>205</v>
      </c>
      <c r="D30" s="128"/>
    </row>
    <row r="31" ht="16.5" customHeight="1" spans="1:4">
      <c r="A31" s="222"/>
      <c r="B31" s="78"/>
      <c r="C31" s="67" t="s">
        <v>206</v>
      </c>
      <c r="D31" s="128"/>
    </row>
    <row r="32" ht="16.5" customHeight="1" spans="1:4">
      <c r="A32" s="222"/>
      <c r="B32" s="78"/>
      <c r="C32" s="221" t="s">
        <v>207</v>
      </c>
      <c r="D32" s="128"/>
    </row>
    <row r="33" ht="16.5" customHeight="1" spans="1:4">
      <c r="A33" s="222"/>
      <c r="B33" s="78"/>
      <c r="C33" s="221" t="s">
        <v>208</v>
      </c>
      <c r="D33" s="128"/>
    </row>
    <row r="34" ht="16.5" customHeight="1" spans="1:4">
      <c r="A34" s="222"/>
      <c r="B34" s="78"/>
      <c r="C34" s="30" t="s">
        <v>209</v>
      </c>
      <c r="D34" s="223"/>
    </row>
    <row r="35" ht="15" customHeight="1" spans="1:4">
      <c r="A35" s="224" t="s">
        <v>51</v>
      </c>
      <c r="B35" s="225">
        <v>42230359.78</v>
      </c>
      <c r="C35" s="224" t="s">
        <v>52</v>
      </c>
      <c r="D35" s="223">
        <v>42230359.78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5"/>
  <sheetViews>
    <sheetView showZeros="0" workbookViewId="0">
      <pane ySplit="1" topLeftCell="A20" activePane="bottomLeft" state="frozen"/>
      <selection/>
      <selection pane="bottomLeft" activeCell="B1" sqref="B$1:B$1048576"/>
    </sheetView>
  </sheetViews>
  <sheetFormatPr defaultColWidth="9.12962962962963" defaultRowHeight="14.25" customHeight="1" outlineLevelCol="6"/>
  <cols>
    <col min="1" max="1" width="20.1296296296296" style="1" customWidth="1"/>
    <col min="2" max="2" width="44" style="1" customWidth="1"/>
    <col min="3" max="7" width="24.1296296296296" style="1" customWidth="1"/>
    <col min="8" max="16384" width="9.12962962962963" style="1"/>
  </cols>
  <sheetData>
    <row r="1" customHeight="1" spans="1:7">
      <c r="A1" s="2"/>
      <c r="B1" s="2"/>
      <c r="C1" s="2"/>
      <c r="D1" s="2"/>
      <c r="E1" s="2"/>
      <c r="F1" s="2"/>
      <c r="G1" s="2"/>
    </row>
    <row r="2" customHeight="1" spans="4:7">
      <c r="D2" s="205"/>
      <c r="F2" s="69"/>
      <c r="G2" s="206" t="s">
        <v>210</v>
      </c>
    </row>
    <row r="3" ht="41.25" customHeight="1" spans="1:7">
      <c r="A3" s="144" t="str">
        <f>"2025"&amp;"年一般公共预算支出预算表（按功能科目分类）"</f>
        <v>2025年一般公共预算支出预算表（按功能科目分类）</v>
      </c>
      <c r="B3" s="144"/>
      <c r="C3" s="144"/>
      <c r="D3" s="144"/>
      <c r="E3" s="144"/>
      <c r="F3" s="144"/>
      <c r="G3" s="144"/>
    </row>
    <row r="4" ht="18" customHeight="1" spans="1:7">
      <c r="A4" s="6" t="s">
        <v>1</v>
      </c>
      <c r="F4" s="140"/>
      <c r="G4" s="206" t="s">
        <v>2</v>
      </c>
    </row>
    <row r="5" ht="20.25" customHeight="1" spans="1:7">
      <c r="A5" s="207" t="s">
        <v>211</v>
      </c>
      <c r="B5" s="208"/>
      <c r="C5" s="145" t="s">
        <v>56</v>
      </c>
      <c r="D5" s="209" t="s">
        <v>76</v>
      </c>
      <c r="E5" s="13"/>
      <c r="F5" s="14"/>
      <c r="G5" s="210" t="s">
        <v>77</v>
      </c>
    </row>
    <row r="6" ht="20.25" customHeight="1" spans="1:7">
      <c r="A6" s="211" t="s">
        <v>73</v>
      </c>
      <c r="B6" s="211" t="s">
        <v>74</v>
      </c>
      <c r="C6" s="20"/>
      <c r="D6" s="150" t="s">
        <v>58</v>
      </c>
      <c r="E6" s="150" t="s">
        <v>212</v>
      </c>
      <c r="F6" s="150" t="s">
        <v>213</v>
      </c>
      <c r="G6" s="212"/>
    </row>
    <row r="7" ht="15" customHeight="1" spans="1:7">
      <c r="A7" s="58" t="s">
        <v>83</v>
      </c>
      <c r="B7" s="58" t="s">
        <v>84</v>
      </c>
      <c r="C7" s="58" t="s">
        <v>85</v>
      </c>
      <c r="D7" s="58" t="s">
        <v>86</v>
      </c>
      <c r="E7" s="58" t="s">
        <v>87</v>
      </c>
      <c r="F7" s="58" t="s">
        <v>88</v>
      </c>
      <c r="G7" s="58" t="s">
        <v>89</v>
      </c>
    </row>
    <row r="8" ht="15" customHeight="1" spans="1:7">
      <c r="A8" s="213" t="s">
        <v>98</v>
      </c>
      <c r="B8" s="213" t="s">
        <v>99</v>
      </c>
      <c r="C8" s="180">
        <v>3614224.8</v>
      </c>
      <c r="D8" s="214">
        <v>3614224.8</v>
      </c>
      <c r="E8" s="214">
        <v>3614224.8</v>
      </c>
      <c r="F8" s="214"/>
      <c r="G8" s="214"/>
    </row>
    <row r="9" ht="15" customHeight="1" spans="1:7">
      <c r="A9" s="213" t="s">
        <v>100</v>
      </c>
      <c r="B9" s="213" t="s">
        <v>101</v>
      </c>
      <c r="C9" s="180">
        <v>3507030</v>
      </c>
      <c r="D9" s="214">
        <v>3507030</v>
      </c>
      <c r="E9" s="214">
        <v>3507030</v>
      </c>
      <c r="F9" s="214"/>
      <c r="G9" s="214"/>
    </row>
    <row r="10" ht="15" customHeight="1" spans="1:7">
      <c r="A10" s="213" t="s">
        <v>102</v>
      </c>
      <c r="B10" s="213" t="s">
        <v>103</v>
      </c>
      <c r="C10" s="180">
        <v>1983030</v>
      </c>
      <c r="D10" s="214">
        <v>1983030</v>
      </c>
      <c r="E10" s="214">
        <v>1983030</v>
      </c>
      <c r="F10" s="214"/>
      <c r="G10" s="214"/>
    </row>
    <row r="11" ht="15" customHeight="1" spans="1:7">
      <c r="A11" s="213" t="s">
        <v>104</v>
      </c>
      <c r="B11" s="213" t="s">
        <v>105</v>
      </c>
      <c r="C11" s="180">
        <v>1524000</v>
      </c>
      <c r="D11" s="214">
        <v>1524000</v>
      </c>
      <c r="E11" s="214">
        <v>1524000</v>
      </c>
      <c r="F11" s="214"/>
      <c r="G11" s="214"/>
    </row>
    <row r="12" ht="15" customHeight="1" spans="1:7">
      <c r="A12" s="213" t="s">
        <v>106</v>
      </c>
      <c r="B12" s="213" t="s">
        <v>107</v>
      </c>
      <c r="C12" s="180">
        <v>107194.8</v>
      </c>
      <c r="D12" s="214">
        <v>107194.8</v>
      </c>
      <c r="E12" s="214">
        <v>107194.8</v>
      </c>
      <c r="F12" s="214"/>
      <c r="G12" s="214"/>
    </row>
    <row r="13" ht="15" customHeight="1" spans="1:7">
      <c r="A13" s="213" t="s">
        <v>108</v>
      </c>
      <c r="B13" s="213" t="s">
        <v>109</v>
      </c>
      <c r="C13" s="180">
        <v>107194.8</v>
      </c>
      <c r="D13" s="214">
        <v>107194.8</v>
      </c>
      <c r="E13" s="214">
        <v>107194.8</v>
      </c>
      <c r="F13" s="214"/>
      <c r="G13" s="214"/>
    </row>
    <row r="14" ht="15" customHeight="1" spans="1:7">
      <c r="A14" s="213" t="s">
        <v>110</v>
      </c>
      <c r="B14" s="213" t="s">
        <v>111</v>
      </c>
      <c r="C14" s="180">
        <v>1873584.8</v>
      </c>
      <c r="D14" s="214">
        <v>1873584.8</v>
      </c>
      <c r="E14" s="214">
        <v>1873584.8</v>
      </c>
      <c r="F14" s="214"/>
      <c r="G14" s="214"/>
    </row>
    <row r="15" ht="15" customHeight="1" spans="1:7">
      <c r="A15" s="213" t="s">
        <v>112</v>
      </c>
      <c r="B15" s="213" t="s">
        <v>113</v>
      </c>
      <c r="C15" s="180">
        <v>1873584.8</v>
      </c>
      <c r="D15" s="214">
        <v>1873584.8</v>
      </c>
      <c r="E15" s="214">
        <v>1873584.8</v>
      </c>
      <c r="F15" s="214"/>
      <c r="G15" s="214"/>
    </row>
    <row r="16" ht="15" customHeight="1" spans="1:7">
      <c r="A16" s="213" t="s">
        <v>114</v>
      </c>
      <c r="B16" s="213" t="s">
        <v>115</v>
      </c>
      <c r="C16" s="180">
        <v>174140</v>
      </c>
      <c r="D16" s="214">
        <v>174140</v>
      </c>
      <c r="E16" s="214">
        <v>174140</v>
      </c>
      <c r="F16" s="214"/>
      <c r="G16" s="214"/>
    </row>
    <row r="17" ht="15" customHeight="1" spans="1:7">
      <c r="A17" s="213" t="s">
        <v>116</v>
      </c>
      <c r="B17" s="213" t="s">
        <v>117</v>
      </c>
      <c r="C17" s="180">
        <v>679146</v>
      </c>
      <c r="D17" s="214">
        <v>679146</v>
      </c>
      <c r="E17" s="214">
        <v>679146</v>
      </c>
      <c r="F17" s="214"/>
      <c r="G17" s="214"/>
    </row>
    <row r="18" ht="15" customHeight="1" spans="1:7">
      <c r="A18" s="213" t="s">
        <v>118</v>
      </c>
      <c r="B18" s="213" t="s">
        <v>119</v>
      </c>
      <c r="C18" s="180">
        <v>834456</v>
      </c>
      <c r="D18" s="214">
        <v>834456</v>
      </c>
      <c r="E18" s="214">
        <v>834456</v>
      </c>
      <c r="F18" s="214"/>
      <c r="G18" s="214"/>
    </row>
    <row r="19" ht="15" customHeight="1" spans="1:7">
      <c r="A19" s="213" t="s">
        <v>120</v>
      </c>
      <c r="B19" s="213" t="s">
        <v>121</v>
      </c>
      <c r="C19" s="180">
        <v>185842.8</v>
      </c>
      <c r="D19" s="214">
        <v>185842.8</v>
      </c>
      <c r="E19" s="214">
        <v>185842.8</v>
      </c>
      <c r="F19" s="214"/>
      <c r="G19" s="214"/>
    </row>
    <row r="20" ht="15" customHeight="1" spans="1:7">
      <c r="A20" s="213" t="s">
        <v>122</v>
      </c>
      <c r="B20" s="213" t="s">
        <v>123</v>
      </c>
      <c r="C20" s="180">
        <v>34919618.18</v>
      </c>
      <c r="D20" s="214">
        <v>20400255.16</v>
      </c>
      <c r="E20" s="214">
        <v>18123007.56</v>
      </c>
      <c r="F20" s="214">
        <v>2277247.6</v>
      </c>
      <c r="G20" s="214">
        <v>14519363.02</v>
      </c>
    </row>
    <row r="21" ht="15" customHeight="1" spans="1:7">
      <c r="A21" s="213" t="s">
        <v>124</v>
      </c>
      <c r="B21" s="213" t="s">
        <v>125</v>
      </c>
      <c r="C21" s="180">
        <v>32058655.71</v>
      </c>
      <c r="D21" s="214">
        <v>19759311.16</v>
      </c>
      <c r="E21" s="214">
        <v>17482063.56</v>
      </c>
      <c r="F21" s="214">
        <v>2277247.6</v>
      </c>
      <c r="G21" s="214">
        <v>12299344.55</v>
      </c>
    </row>
    <row r="22" ht="15" customHeight="1" spans="1:7">
      <c r="A22" s="213" t="s">
        <v>126</v>
      </c>
      <c r="B22" s="213" t="s">
        <v>127</v>
      </c>
      <c r="C22" s="180">
        <v>17873639.16</v>
      </c>
      <c r="D22" s="214">
        <v>17873639.16</v>
      </c>
      <c r="E22" s="214">
        <v>15596391.56</v>
      </c>
      <c r="F22" s="214">
        <v>2277247.6</v>
      </c>
      <c r="G22" s="214"/>
    </row>
    <row r="23" ht="15" customHeight="1" spans="1:7">
      <c r="A23" s="213" t="s">
        <v>128</v>
      </c>
      <c r="B23" s="213" t="s">
        <v>129</v>
      </c>
      <c r="C23" s="180">
        <v>175000</v>
      </c>
      <c r="D23" s="214"/>
      <c r="E23" s="214"/>
      <c r="F23" s="214"/>
      <c r="G23" s="214">
        <v>175000</v>
      </c>
    </row>
    <row r="24" ht="15" customHeight="1" spans="1:7">
      <c r="A24" s="213" t="s">
        <v>130</v>
      </c>
      <c r="B24" s="213" t="s">
        <v>131</v>
      </c>
      <c r="C24" s="180">
        <v>200000</v>
      </c>
      <c r="D24" s="214"/>
      <c r="E24" s="214"/>
      <c r="F24" s="214"/>
      <c r="G24" s="214">
        <v>200000</v>
      </c>
    </row>
    <row r="25" ht="15" customHeight="1" spans="1:7">
      <c r="A25" s="213" t="s">
        <v>132</v>
      </c>
      <c r="B25" s="213" t="s">
        <v>133</v>
      </c>
      <c r="C25" s="180">
        <v>3671891</v>
      </c>
      <c r="D25" s="214">
        <v>1878672</v>
      </c>
      <c r="E25" s="214">
        <v>1878672</v>
      </c>
      <c r="F25" s="214"/>
      <c r="G25" s="214">
        <v>1793219</v>
      </c>
    </row>
    <row r="26" ht="15" customHeight="1" spans="1:7">
      <c r="A26" s="213" t="s">
        <v>134</v>
      </c>
      <c r="B26" s="213" t="s">
        <v>135</v>
      </c>
      <c r="C26" s="180">
        <v>826300</v>
      </c>
      <c r="D26" s="214"/>
      <c r="E26" s="214"/>
      <c r="F26" s="214"/>
      <c r="G26" s="214">
        <v>826300</v>
      </c>
    </row>
    <row r="27" ht="15" customHeight="1" spans="1:7">
      <c r="A27" s="213" t="s">
        <v>136</v>
      </c>
      <c r="B27" s="213" t="s">
        <v>137</v>
      </c>
      <c r="C27" s="180">
        <v>365000</v>
      </c>
      <c r="D27" s="214"/>
      <c r="E27" s="214"/>
      <c r="F27" s="214"/>
      <c r="G27" s="214">
        <v>365000</v>
      </c>
    </row>
    <row r="28" ht="15" customHeight="1" spans="1:7">
      <c r="A28" s="213" t="s">
        <v>138</v>
      </c>
      <c r="B28" s="213" t="s">
        <v>139</v>
      </c>
      <c r="C28" s="180">
        <v>300000</v>
      </c>
      <c r="D28" s="214"/>
      <c r="E28" s="214"/>
      <c r="F28" s="214"/>
      <c r="G28" s="214">
        <v>300000</v>
      </c>
    </row>
    <row r="29" ht="15" customHeight="1" spans="1:7">
      <c r="A29" s="213" t="s">
        <v>140</v>
      </c>
      <c r="B29" s="213" t="s">
        <v>141</v>
      </c>
      <c r="C29" s="180">
        <v>73005.55</v>
      </c>
      <c r="D29" s="214"/>
      <c r="E29" s="214"/>
      <c r="F29" s="214"/>
      <c r="G29" s="214">
        <v>73005.55</v>
      </c>
    </row>
    <row r="30" ht="15" customHeight="1" spans="1:7">
      <c r="A30" s="213" t="s">
        <v>142</v>
      </c>
      <c r="B30" s="213" t="s">
        <v>143</v>
      </c>
      <c r="C30" s="180">
        <v>1123000</v>
      </c>
      <c r="D30" s="214"/>
      <c r="E30" s="214"/>
      <c r="F30" s="214"/>
      <c r="G30" s="214">
        <v>1123000</v>
      </c>
    </row>
    <row r="31" ht="15" customHeight="1" spans="1:7">
      <c r="A31" s="213" t="s">
        <v>144</v>
      </c>
      <c r="B31" s="213" t="s">
        <v>145</v>
      </c>
      <c r="C31" s="180">
        <v>380000</v>
      </c>
      <c r="D31" s="214"/>
      <c r="E31" s="214"/>
      <c r="F31" s="214"/>
      <c r="G31" s="214">
        <v>380000</v>
      </c>
    </row>
    <row r="32" ht="15" customHeight="1" spans="1:7">
      <c r="A32" s="213" t="s">
        <v>146</v>
      </c>
      <c r="B32" s="213" t="s">
        <v>147</v>
      </c>
      <c r="C32" s="180">
        <v>1440000</v>
      </c>
      <c r="D32" s="214"/>
      <c r="E32" s="214"/>
      <c r="F32" s="214"/>
      <c r="G32" s="214">
        <v>1440000</v>
      </c>
    </row>
    <row r="33" ht="15" customHeight="1" spans="1:7">
      <c r="A33" s="213" t="s">
        <v>148</v>
      </c>
      <c r="B33" s="213" t="s">
        <v>149</v>
      </c>
      <c r="C33" s="180">
        <v>90000</v>
      </c>
      <c r="D33" s="214"/>
      <c r="E33" s="214"/>
      <c r="F33" s="214"/>
      <c r="G33" s="214">
        <v>90000</v>
      </c>
    </row>
    <row r="34" ht="15" customHeight="1" spans="1:7">
      <c r="A34" s="213" t="s">
        <v>150</v>
      </c>
      <c r="B34" s="213" t="s">
        <v>151</v>
      </c>
      <c r="C34" s="180">
        <v>48520</v>
      </c>
      <c r="D34" s="214"/>
      <c r="E34" s="214"/>
      <c r="F34" s="214"/>
      <c r="G34" s="214">
        <v>48520</v>
      </c>
    </row>
    <row r="35" ht="15" customHeight="1" spans="1:7">
      <c r="A35" s="213" t="s">
        <v>152</v>
      </c>
      <c r="B35" s="213" t="s">
        <v>153</v>
      </c>
      <c r="C35" s="180">
        <v>5492300</v>
      </c>
      <c r="D35" s="214">
        <v>7000</v>
      </c>
      <c r="E35" s="214">
        <v>7000</v>
      </c>
      <c r="F35" s="214"/>
      <c r="G35" s="214">
        <v>5485300</v>
      </c>
    </row>
    <row r="36" ht="15" customHeight="1" spans="1:7">
      <c r="A36" s="213" t="s">
        <v>154</v>
      </c>
      <c r="B36" s="213" t="s">
        <v>155</v>
      </c>
      <c r="C36" s="180">
        <v>660000</v>
      </c>
      <c r="D36" s="214"/>
      <c r="E36" s="214"/>
      <c r="F36" s="214"/>
      <c r="G36" s="214">
        <v>660000</v>
      </c>
    </row>
    <row r="37" ht="15" customHeight="1" spans="1:7">
      <c r="A37" s="213" t="s">
        <v>156</v>
      </c>
      <c r="B37" s="213" t="s">
        <v>157</v>
      </c>
      <c r="C37" s="180">
        <v>660000</v>
      </c>
      <c r="D37" s="214"/>
      <c r="E37" s="214"/>
      <c r="F37" s="214"/>
      <c r="G37" s="214">
        <v>660000</v>
      </c>
    </row>
    <row r="38" ht="15" customHeight="1" spans="1:7">
      <c r="A38" s="213" t="s">
        <v>162</v>
      </c>
      <c r="B38" s="213" t="s">
        <v>163</v>
      </c>
      <c r="C38" s="180">
        <v>347500</v>
      </c>
      <c r="D38" s="214"/>
      <c r="E38" s="214"/>
      <c r="F38" s="214"/>
      <c r="G38" s="214">
        <v>347500</v>
      </c>
    </row>
    <row r="39" ht="15" customHeight="1" spans="1:7">
      <c r="A39" s="213" t="s">
        <v>164</v>
      </c>
      <c r="B39" s="213" t="s">
        <v>165</v>
      </c>
      <c r="C39" s="180">
        <v>347500</v>
      </c>
      <c r="D39" s="214"/>
      <c r="E39" s="214"/>
      <c r="F39" s="214"/>
      <c r="G39" s="214">
        <v>347500</v>
      </c>
    </row>
    <row r="40" ht="15" customHeight="1" spans="1:7">
      <c r="A40" s="213" t="s">
        <v>166</v>
      </c>
      <c r="B40" s="213" t="s">
        <v>167</v>
      </c>
      <c r="C40" s="180">
        <v>1853462.47</v>
      </c>
      <c r="D40" s="214">
        <v>640944</v>
      </c>
      <c r="E40" s="214">
        <v>640944</v>
      </c>
      <c r="F40" s="214"/>
      <c r="G40" s="214">
        <v>1212518.47</v>
      </c>
    </row>
    <row r="41" ht="15" customHeight="1" spans="1:7">
      <c r="A41" s="213" t="s">
        <v>168</v>
      </c>
      <c r="B41" s="213" t="s">
        <v>167</v>
      </c>
      <c r="C41" s="180">
        <v>1853462.47</v>
      </c>
      <c r="D41" s="214">
        <v>640944</v>
      </c>
      <c r="E41" s="214">
        <v>640944</v>
      </c>
      <c r="F41" s="214"/>
      <c r="G41" s="214">
        <v>1212518.47</v>
      </c>
    </row>
    <row r="42" ht="15" customHeight="1" spans="1:7">
      <c r="A42" s="213" t="s">
        <v>169</v>
      </c>
      <c r="B42" s="213" t="s">
        <v>170</v>
      </c>
      <c r="C42" s="180">
        <v>1822932</v>
      </c>
      <c r="D42" s="214">
        <v>1822932</v>
      </c>
      <c r="E42" s="214">
        <v>1822932</v>
      </c>
      <c r="F42" s="214"/>
      <c r="G42" s="214"/>
    </row>
    <row r="43" ht="15" customHeight="1" spans="1:7">
      <c r="A43" s="213" t="s">
        <v>171</v>
      </c>
      <c r="B43" s="213" t="s">
        <v>172</v>
      </c>
      <c r="C43" s="180">
        <v>1822932</v>
      </c>
      <c r="D43" s="214">
        <v>1822932</v>
      </c>
      <c r="E43" s="214">
        <v>1822932</v>
      </c>
      <c r="F43" s="214"/>
      <c r="G43" s="214"/>
    </row>
    <row r="44" ht="15" customHeight="1" spans="1:7">
      <c r="A44" s="213" t="s">
        <v>173</v>
      </c>
      <c r="B44" s="213" t="s">
        <v>174</v>
      </c>
      <c r="C44" s="180">
        <v>1822932</v>
      </c>
      <c r="D44" s="214">
        <v>1822932</v>
      </c>
      <c r="E44" s="214">
        <v>1822932</v>
      </c>
      <c r="F44" s="214"/>
      <c r="G44" s="214"/>
    </row>
    <row r="45" ht="15" customHeight="1" spans="1:7">
      <c r="A45" s="215" t="s">
        <v>175</v>
      </c>
      <c r="B45" s="216" t="s">
        <v>175</v>
      </c>
      <c r="C45" s="180">
        <v>42230359.78</v>
      </c>
      <c r="D45" s="214">
        <v>27710996.76</v>
      </c>
      <c r="E45" s="180">
        <v>25433749.16</v>
      </c>
      <c r="F45" s="180">
        <v>2277247.6</v>
      </c>
      <c r="G45" s="180">
        <v>14519363.02</v>
      </c>
    </row>
  </sheetData>
  <mergeCells count="6">
    <mergeCell ref="A3:G3"/>
    <mergeCell ref="A5:B5"/>
    <mergeCell ref="D5:F5"/>
    <mergeCell ref="A45:B4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4" sqref="C14"/>
    </sheetView>
  </sheetViews>
  <sheetFormatPr defaultColWidth="10.3796296296296" defaultRowHeight="14.25" customHeight="1" outlineLevelRow="7" outlineLevelCol="5"/>
  <cols>
    <col min="1" max="6" width="28.1296296296296" style="1" customWidth="1"/>
    <col min="7" max="16384" width="10.3796296296296" style="1"/>
  </cols>
  <sheetData>
    <row r="1" customHeight="1" spans="1:6">
      <c r="A1" s="2"/>
      <c r="B1" s="2"/>
      <c r="C1" s="2"/>
      <c r="D1" s="2"/>
      <c r="E1" s="2"/>
      <c r="F1" s="2"/>
    </row>
    <row r="2" customHeight="1" spans="1:6">
      <c r="A2" s="44"/>
      <c r="B2" s="44"/>
      <c r="C2" s="44"/>
      <c r="D2" s="44"/>
      <c r="E2" s="43"/>
      <c r="F2" s="199" t="s">
        <v>214</v>
      </c>
    </row>
    <row r="3" ht="41.25" customHeight="1" spans="1:6">
      <c r="A3" s="200" t="str">
        <f>"2025"&amp;"年一般公共预算“三公”经费支出预算表"</f>
        <v>2025年一般公共预算“三公”经费支出预算表</v>
      </c>
      <c r="B3" s="44"/>
      <c r="C3" s="44"/>
      <c r="D3" s="44"/>
      <c r="E3" s="43"/>
      <c r="F3" s="44"/>
    </row>
    <row r="4" customHeight="1" spans="1:6">
      <c r="A4" s="201" t="s">
        <v>1</v>
      </c>
      <c r="B4" s="202"/>
      <c r="D4" s="44"/>
      <c r="E4" s="43"/>
      <c r="F4" s="62" t="s">
        <v>2</v>
      </c>
    </row>
    <row r="5" ht="27" customHeight="1" spans="1:6">
      <c r="A5" s="48" t="s">
        <v>215</v>
      </c>
      <c r="B5" s="48" t="s">
        <v>216</v>
      </c>
      <c r="C5" s="48" t="s">
        <v>217</v>
      </c>
      <c r="D5" s="48"/>
      <c r="E5" s="37"/>
      <c r="F5" s="48" t="s">
        <v>218</v>
      </c>
    </row>
    <row r="6" ht="28.5" customHeight="1" spans="1:6">
      <c r="A6" s="203"/>
      <c r="B6" s="50"/>
      <c r="C6" s="37" t="s">
        <v>58</v>
      </c>
      <c r="D6" s="37" t="s">
        <v>219</v>
      </c>
      <c r="E6" s="37" t="s">
        <v>220</v>
      </c>
      <c r="F6" s="49"/>
    </row>
    <row r="7" ht="17.25" customHeight="1" spans="1:6">
      <c r="A7" s="55" t="s">
        <v>83</v>
      </c>
      <c r="B7" s="55" t="s">
        <v>84</v>
      </c>
      <c r="C7" s="55" t="s">
        <v>85</v>
      </c>
      <c r="D7" s="55" t="s">
        <v>86</v>
      </c>
      <c r="E7" s="55" t="s">
        <v>87</v>
      </c>
      <c r="F7" s="55" t="s">
        <v>88</v>
      </c>
    </row>
    <row r="8" ht="17.25" customHeight="1" spans="1:6">
      <c r="A8" s="204">
        <v>166000</v>
      </c>
      <c r="B8" s="128"/>
      <c r="C8" s="131">
        <v>154000</v>
      </c>
      <c r="D8" s="131"/>
      <c r="E8" s="131">
        <v>154000</v>
      </c>
      <c r="F8" s="131">
        <v>12000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9"/>
  <sheetViews>
    <sheetView showZeros="0" workbookViewId="0">
      <pane ySplit="1" topLeftCell="A20" activePane="bottomLeft" state="frozen"/>
      <selection/>
      <selection pane="bottomLeft" activeCell="D1" sqref="D$1:D$1048576"/>
    </sheetView>
  </sheetViews>
  <sheetFormatPr defaultColWidth="9.12962962962963" defaultRowHeight="14.25" customHeight="1"/>
  <cols>
    <col min="1" max="2" width="32.8796296296296" customWidth="1"/>
    <col min="3" max="3" width="20.75" customWidth="1"/>
    <col min="4" max="4" width="31.25" customWidth="1"/>
    <col min="5" max="5" width="10.1296296296296" customWidth="1"/>
    <col min="6" max="6" width="17.6296296296296" customWidth="1"/>
    <col min="7" max="7" width="10.25" customWidth="1"/>
    <col min="8" max="8" width="23" customWidth="1"/>
    <col min="9" max="24" width="18.75" customWidth="1"/>
  </cols>
  <sheetData>
    <row r="1" customHeight="1" spans="1:24">
      <c r="A1" s="79"/>
      <c r="B1" s="79"/>
      <c r="C1" s="79"/>
      <c r="D1" s="79"/>
      <c r="E1" s="79"/>
      <c r="F1" s="79"/>
      <c r="G1" s="79"/>
      <c r="H1" s="79"/>
      <c r="I1" s="79"/>
      <c r="J1" s="79"/>
      <c r="K1" s="79"/>
      <c r="L1" s="79"/>
      <c r="M1" s="79"/>
      <c r="N1" s="79"/>
      <c r="O1" s="79"/>
      <c r="P1" s="79"/>
      <c r="Q1" s="79"/>
      <c r="R1" s="79"/>
      <c r="S1" s="79"/>
      <c r="T1" s="79"/>
      <c r="U1" s="79"/>
      <c r="V1" s="79"/>
      <c r="W1" s="79"/>
      <c r="X1" s="79"/>
    </row>
    <row r="2" ht="13.5" customHeight="1" spans="2:24">
      <c r="B2" s="161"/>
      <c r="C2" s="182"/>
      <c r="E2" s="183"/>
      <c r="F2" s="183"/>
      <c r="G2" s="183"/>
      <c r="H2" s="183"/>
      <c r="I2" s="81"/>
      <c r="J2" s="81"/>
      <c r="K2" s="81"/>
      <c r="L2" s="81"/>
      <c r="M2" s="81"/>
      <c r="N2" s="81"/>
      <c r="R2" s="81"/>
      <c r="V2" s="182"/>
      <c r="X2" s="135" t="s">
        <v>221</v>
      </c>
    </row>
    <row r="3" ht="45.75" customHeight="1" spans="1:24">
      <c r="A3" s="83" t="str">
        <f>"2025"&amp;"年部门基本支出预算表"</f>
        <v>2025年部门基本支出预算表</v>
      </c>
      <c r="B3" s="119"/>
      <c r="C3" s="83"/>
      <c r="D3" s="83"/>
      <c r="E3" s="83"/>
      <c r="F3" s="83"/>
      <c r="G3" s="83"/>
      <c r="H3" s="83"/>
      <c r="I3" s="83"/>
      <c r="J3" s="83"/>
      <c r="K3" s="83"/>
      <c r="L3" s="83"/>
      <c r="M3" s="83"/>
      <c r="N3" s="83"/>
      <c r="O3" s="119"/>
      <c r="P3" s="119"/>
      <c r="Q3" s="119"/>
      <c r="R3" s="83"/>
      <c r="S3" s="83"/>
      <c r="T3" s="83"/>
      <c r="U3" s="83"/>
      <c r="V3" s="83"/>
      <c r="W3" s="83"/>
      <c r="X3" s="83"/>
    </row>
    <row r="4" ht="18.75" customHeight="1" spans="1:24">
      <c r="A4" s="132" t="s">
        <v>1</v>
      </c>
      <c r="B4" s="163"/>
      <c r="C4" s="184"/>
      <c r="D4" s="184"/>
      <c r="E4" s="184"/>
      <c r="F4" s="184"/>
      <c r="G4" s="184"/>
      <c r="H4" s="184"/>
      <c r="I4" s="86"/>
      <c r="J4" s="86"/>
      <c r="K4" s="86"/>
      <c r="L4" s="86"/>
      <c r="M4" s="86"/>
      <c r="N4" s="86"/>
      <c r="O4" s="121"/>
      <c r="P4" s="121"/>
      <c r="Q4" s="121"/>
      <c r="R4" s="86"/>
      <c r="V4" s="182"/>
      <c r="X4" s="135" t="s">
        <v>2</v>
      </c>
    </row>
    <row r="5" ht="18" customHeight="1" spans="1:24">
      <c r="A5" s="164" t="s">
        <v>222</v>
      </c>
      <c r="B5" s="164" t="s">
        <v>223</v>
      </c>
      <c r="C5" s="164" t="s">
        <v>224</v>
      </c>
      <c r="D5" s="164" t="s">
        <v>225</v>
      </c>
      <c r="E5" s="164" t="s">
        <v>226</v>
      </c>
      <c r="F5" s="164" t="s">
        <v>227</v>
      </c>
      <c r="G5" s="164" t="s">
        <v>228</v>
      </c>
      <c r="H5" s="164" t="s">
        <v>229</v>
      </c>
      <c r="I5" s="190" t="s">
        <v>230</v>
      </c>
      <c r="J5" s="115" t="s">
        <v>230</v>
      </c>
      <c r="K5" s="115"/>
      <c r="L5" s="115"/>
      <c r="M5" s="115"/>
      <c r="N5" s="115"/>
      <c r="O5" s="170"/>
      <c r="P5" s="170"/>
      <c r="Q5" s="170"/>
      <c r="R5" s="108" t="s">
        <v>62</v>
      </c>
      <c r="S5" s="115" t="s">
        <v>63</v>
      </c>
      <c r="T5" s="115"/>
      <c r="U5" s="115"/>
      <c r="V5" s="115"/>
      <c r="W5" s="115"/>
      <c r="X5" s="116"/>
    </row>
    <row r="6" ht="18" customHeight="1" spans="1:24">
      <c r="A6" s="165"/>
      <c r="B6" s="166"/>
      <c r="C6" s="185"/>
      <c r="D6" s="165"/>
      <c r="E6" s="165"/>
      <c r="F6" s="165"/>
      <c r="G6" s="165"/>
      <c r="H6" s="165"/>
      <c r="I6" s="191" t="s">
        <v>231</v>
      </c>
      <c r="J6" s="190" t="s">
        <v>59</v>
      </c>
      <c r="K6" s="115"/>
      <c r="L6" s="115"/>
      <c r="M6" s="115"/>
      <c r="N6" s="116"/>
      <c r="O6" s="169" t="s">
        <v>232</v>
      </c>
      <c r="P6" s="170"/>
      <c r="Q6" s="171"/>
      <c r="R6" s="164" t="s">
        <v>62</v>
      </c>
      <c r="S6" s="190" t="s">
        <v>63</v>
      </c>
      <c r="T6" s="108" t="s">
        <v>65</v>
      </c>
      <c r="U6" s="115" t="s">
        <v>63</v>
      </c>
      <c r="V6" s="108" t="s">
        <v>67</v>
      </c>
      <c r="W6" s="108" t="s">
        <v>68</v>
      </c>
      <c r="X6" s="196" t="s">
        <v>69</v>
      </c>
    </row>
    <row r="7" ht="19.5" customHeight="1" spans="1:24">
      <c r="A7" s="166"/>
      <c r="B7" s="166"/>
      <c r="C7" s="166"/>
      <c r="D7" s="166"/>
      <c r="E7" s="166"/>
      <c r="F7" s="166"/>
      <c r="G7" s="166"/>
      <c r="H7" s="166"/>
      <c r="I7" s="166"/>
      <c r="J7" s="192" t="s">
        <v>233</v>
      </c>
      <c r="K7" s="164" t="s">
        <v>234</v>
      </c>
      <c r="L7" s="164" t="s">
        <v>235</v>
      </c>
      <c r="M7" s="164" t="s">
        <v>236</v>
      </c>
      <c r="N7" s="164" t="s">
        <v>237</v>
      </c>
      <c r="O7" s="164" t="s">
        <v>59</v>
      </c>
      <c r="P7" s="164" t="s">
        <v>60</v>
      </c>
      <c r="Q7" s="164" t="s">
        <v>61</v>
      </c>
      <c r="R7" s="166"/>
      <c r="S7" s="164" t="s">
        <v>58</v>
      </c>
      <c r="T7" s="164" t="s">
        <v>65</v>
      </c>
      <c r="U7" s="164" t="s">
        <v>238</v>
      </c>
      <c r="V7" s="164" t="s">
        <v>67</v>
      </c>
      <c r="W7" s="164" t="s">
        <v>68</v>
      </c>
      <c r="X7" s="164" t="s">
        <v>69</v>
      </c>
    </row>
    <row r="8" ht="37.5" customHeight="1" spans="1:24">
      <c r="A8" s="186"/>
      <c r="B8" s="97"/>
      <c r="C8" s="186"/>
      <c r="D8" s="186"/>
      <c r="E8" s="186"/>
      <c r="F8" s="186"/>
      <c r="G8" s="186"/>
      <c r="H8" s="186"/>
      <c r="I8" s="186"/>
      <c r="J8" s="193" t="s">
        <v>58</v>
      </c>
      <c r="K8" s="167" t="s">
        <v>239</v>
      </c>
      <c r="L8" s="167" t="s">
        <v>235</v>
      </c>
      <c r="M8" s="167" t="s">
        <v>236</v>
      </c>
      <c r="N8" s="167" t="s">
        <v>237</v>
      </c>
      <c r="O8" s="167" t="s">
        <v>235</v>
      </c>
      <c r="P8" s="167" t="s">
        <v>236</v>
      </c>
      <c r="Q8" s="167" t="s">
        <v>237</v>
      </c>
      <c r="R8" s="167" t="s">
        <v>62</v>
      </c>
      <c r="S8" s="167" t="s">
        <v>58</v>
      </c>
      <c r="T8" s="167" t="s">
        <v>65</v>
      </c>
      <c r="U8" s="167" t="s">
        <v>238</v>
      </c>
      <c r="V8" s="167" t="s">
        <v>67</v>
      </c>
      <c r="W8" s="167" t="s">
        <v>68</v>
      </c>
      <c r="X8" s="167" t="s">
        <v>69</v>
      </c>
    </row>
    <row r="9" customHeight="1" spans="1:24">
      <c r="A9" s="175">
        <v>1</v>
      </c>
      <c r="B9" s="175">
        <v>2</v>
      </c>
      <c r="C9" s="175">
        <v>3</v>
      </c>
      <c r="D9" s="175">
        <v>4</v>
      </c>
      <c r="E9" s="175">
        <v>5</v>
      </c>
      <c r="F9" s="175">
        <v>6</v>
      </c>
      <c r="G9" s="175">
        <v>7</v>
      </c>
      <c r="H9" s="175">
        <v>8</v>
      </c>
      <c r="I9" s="175">
        <v>9</v>
      </c>
      <c r="J9" s="175">
        <v>10</v>
      </c>
      <c r="K9" s="175">
        <v>11</v>
      </c>
      <c r="L9" s="175">
        <v>12</v>
      </c>
      <c r="M9" s="175">
        <v>13</v>
      </c>
      <c r="N9" s="175">
        <v>14</v>
      </c>
      <c r="O9" s="175">
        <v>15</v>
      </c>
      <c r="P9" s="175">
        <v>16</v>
      </c>
      <c r="Q9" s="175">
        <v>17</v>
      </c>
      <c r="R9" s="175">
        <v>18</v>
      </c>
      <c r="S9" s="175">
        <v>19</v>
      </c>
      <c r="T9" s="175">
        <v>20</v>
      </c>
      <c r="U9" s="175">
        <v>21</v>
      </c>
      <c r="V9" s="175">
        <v>22</v>
      </c>
      <c r="W9" s="175">
        <v>23</v>
      </c>
      <c r="X9" s="175">
        <v>24</v>
      </c>
    </row>
    <row r="10" customHeight="1" spans="1:24">
      <c r="A10" s="187" t="s">
        <v>71</v>
      </c>
      <c r="B10" s="187" t="s">
        <v>71</v>
      </c>
      <c r="C10" s="188" t="s">
        <v>240</v>
      </c>
      <c r="D10" s="187" t="s">
        <v>241</v>
      </c>
      <c r="E10" s="187" t="s">
        <v>152</v>
      </c>
      <c r="F10" s="187" t="s">
        <v>153</v>
      </c>
      <c r="G10" s="187" t="s">
        <v>242</v>
      </c>
      <c r="H10" s="187" t="s">
        <v>243</v>
      </c>
      <c r="I10" s="194">
        <v>3600</v>
      </c>
      <c r="J10" s="194">
        <v>3600</v>
      </c>
      <c r="K10" s="195"/>
      <c r="L10" s="195"/>
      <c r="M10" s="194">
        <v>3600</v>
      </c>
      <c r="N10" s="195"/>
      <c r="O10" s="195"/>
      <c r="P10" s="195"/>
      <c r="Q10" s="195"/>
      <c r="R10" s="195"/>
      <c r="S10" s="195"/>
      <c r="T10" s="195"/>
      <c r="U10" s="195"/>
      <c r="V10" s="195"/>
      <c r="W10" s="195"/>
      <c r="X10" s="195"/>
    </row>
    <row r="11" customHeight="1" spans="1:24">
      <c r="A11" s="187" t="s">
        <v>71</v>
      </c>
      <c r="B11" s="187" t="s">
        <v>71</v>
      </c>
      <c r="C11" s="188" t="s">
        <v>240</v>
      </c>
      <c r="D11" s="187" t="s">
        <v>241</v>
      </c>
      <c r="E11" s="187" t="s">
        <v>152</v>
      </c>
      <c r="F11" s="187" t="s">
        <v>153</v>
      </c>
      <c r="G11" s="187" t="s">
        <v>242</v>
      </c>
      <c r="H11" s="187" t="s">
        <v>243</v>
      </c>
      <c r="I11" s="194">
        <v>3400</v>
      </c>
      <c r="J11" s="194">
        <v>3400</v>
      </c>
      <c r="K11" s="195"/>
      <c r="L11" s="195"/>
      <c r="M11" s="194">
        <v>3400</v>
      </c>
      <c r="N11" s="195"/>
      <c r="O11" s="195"/>
      <c r="P11" s="195"/>
      <c r="Q11" s="195"/>
      <c r="R11" s="195"/>
      <c r="S11" s="195"/>
      <c r="T11" s="195"/>
      <c r="U11" s="195"/>
      <c r="V11" s="195"/>
      <c r="W11" s="195"/>
      <c r="X11" s="195"/>
    </row>
    <row r="12" customHeight="1" spans="1:24">
      <c r="A12" s="187" t="s">
        <v>71</v>
      </c>
      <c r="B12" s="187" t="s">
        <v>71</v>
      </c>
      <c r="C12" s="188" t="s">
        <v>244</v>
      </c>
      <c r="D12" s="187" t="s">
        <v>245</v>
      </c>
      <c r="E12" s="187" t="s">
        <v>126</v>
      </c>
      <c r="F12" s="187" t="s">
        <v>127</v>
      </c>
      <c r="G12" s="187" t="s">
        <v>246</v>
      </c>
      <c r="H12" s="187" t="s">
        <v>247</v>
      </c>
      <c r="I12" s="194">
        <v>490200</v>
      </c>
      <c r="J12" s="194">
        <v>490200</v>
      </c>
      <c r="K12" s="195"/>
      <c r="L12" s="195"/>
      <c r="M12" s="194">
        <v>490200</v>
      </c>
      <c r="N12" s="195"/>
      <c r="O12" s="195"/>
      <c r="P12" s="195"/>
      <c r="Q12" s="195"/>
      <c r="R12" s="195"/>
      <c r="S12" s="195"/>
      <c r="T12" s="195"/>
      <c r="U12" s="195"/>
      <c r="V12" s="195"/>
      <c r="W12" s="195"/>
      <c r="X12" s="195"/>
    </row>
    <row r="13" customHeight="1" spans="1:24">
      <c r="A13" s="187" t="s">
        <v>71</v>
      </c>
      <c r="B13" s="187" t="s">
        <v>71</v>
      </c>
      <c r="C13" s="188" t="s">
        <v>244</v>
      </c>
      <c r="D13" s="187" t="s">
        <v>248</v>
      </c>
      <c r="E13" s="187" t="s">
        <v>126</v>
      </c>
      <c r="F13" s="187" t="s">
        <v>127</v>
      </c>
      <c r="G13" s="187" t="s">
        <v>246</v>
      </c>
      <c r="H13" s="187" t="s">
        <v>247</v>
      </c>
      <c r="I13" s="194">
        <v>400000</v>
      </c>
      <c r="J13" s="194">
        <v>400000</v>
      </c>
      <c r="K13" s="195"/>
      <c r="L13" s="195"/>
      <c r="M13" s="194">
        <v>400000</v>
      </c>
      <c r="N13" s="195"/>
      <c r="O13" s="195"/>
      <c r="P13" s="195"/>
      <c r="Q13" s="195"/>
      <c r="R13" s="195"/>
      <c r="S13" s="195"/>
      <c r="T13" s="195"/>
      <c r="U13" s="195"/>
      <c r="V13" s="195"/>
      <c r="W13" s="195"/>
      <c r="X13" s="195"/>
    </row>
    <row r="14" customHeight="1" spans="1:24">
      <c r="A14" s="187" t="s">
        <v>71</v>
      </c>
      <c r="B14" s="187" t="s">
        <v>71</v>
      </c>
      <c r="C14" s="188" t="s">
        <v>249</v>
      </c>
      <c r="D14" s="187" t="s">
        <v>250</v>
      </c>
      <c r="E14" s="187" t="s">
        <v>126</v>
      </c>
      <c r="F14" s="187" t="s">
        <v>127</v>
      </c>
      <c r="G14" s="187" t="s">
        <v>251</v>
      </c>
      <c r="H14" s="187" t="s">
        <v>252</v>
      </c>
      <c r="I14" s="194">
        <v>768504</v>
      </c>
      <c r="J14" s="194">
        <v>768504</v>
      </c>
      <c r="K14" s="195"/>
      <c r="L14" s="195"/>
      <c r="M14" s="194">
        <v>768504</v>
      </c>
      <c r="N14" s="195"/>
      <c r="O14" s="195"/>
      <c r="P14" s="195"/>
      <c r="Q14" s="195"/>
      <c r="R14" s="195"/>
      <c r="S14" s="195"/>
      <c r="T14" s="195"/>
      <c r="U14" s="195"/>
      <c r="V14" s="195"/>
      <c r="W14" s="195"/>
      <c r="X14" s="195"/>
    </row>
    <row r="15" customHeight="1" spans="1:24">
      <c r="A15" s="187" t="s">
        <v>71</v>
      </c>
      <c r="B15" s="187" t="s">
        <v>71</v>
      </c>
      <c r="C15" s="188" t="s">
        <v>249</v>
      </c>
      <c r="D15" s="187" t="s">
        <v>253</v>
      </c>
      <c r="E15" s="187" t="s">
        <v>126</v>
      </c>
      <c r="F15" s="187" t="s">
        <v>127</v>
      </c>
      <c r="G15" s="187" t="s">
        <v>254</v>
      </c>
      <c r="H15" s="187" t="s">
        <v>255</v>
      </c>
      <c r="I15" s="194">
        <v>992988</v>
      </c>
      <c r="J15" s="194">
        <v>992988</v>
      </c>
      <c r="K15" s="195"/>
      <c r="L15" s="195"/>
      <c r="M15" s="194">
        <v>992988</v>
      </c>
      <c r="N15" s="195"/>
      <c r="O15" s="195"/>
      <c r="P15" s="195"/>
      <c r="Q15" s="195"/>
      <c r="R15" s="195"/>
      <c r="S15" s="195"/>
      <c r="T15" s="195"/>
      <c r="U15" s="195"/>
      <c r="V15" s="195"/>
      <c r="W15" s="195"/>
      <c r="X15" s="195"/>
    </row>
    <row r="16" customHeight="1" spans="1:24">
      <c r="A16" s="187" t="s">
        <v>71</v>
      </c>
      <c r="B16" s="187" t="s">
        <v>71</v>
      </c>
      <c r="C16" s="188" t="s">
        <v>249</v>
      </c>
      <c r="D16" s="187" t="s">
        <v>256</v>
      </c>
      <c r="E16" s="187" t="s">
        <v>126</v>
      </c>
      <c r="F16" s="187" t="s">
        <v>127</v>
      </c>
      <c r="G16" s="187" t="s">
        <v>254</v>
      </c>
      <c r="H16" s="187" t="s">
        <v>255</v>
      </c>
      <c r="I16" s="194">
        <v>222600</v>
      </c>
      <c r="J16" s="194">
        <v>222600</v>
      </c>
      <c r="K16" s="195"/>
      <c r="L16" s="195"/>
      <c r="M16" s="194">
        <v>222600</v>
      </c>
      <c r="N16" s="195"/>
      <c r="O16" s="195"/>
      <c r="P16" s="195"/>
      <c r="Q16" s="195"/>
      <c r="R16" s="195"/>
      <c r="S16" s="195"/>
      <c r="T16" s="195"/>
      <c r="U16" s="195"/>
      <c r="V16" s="195"/>
      <c r="W16" s="195"/>
      <c r="X16" s="195"/>
    </row>
    <row r="17" customHeight="1" spans="1:24">
      <c r="A17" s="187" t="s">
        <v>71</v>
      </c>
      <c r="B17" s="187" t="s">
        <v>71</v>
      </c>
      <c r="C17" s="188" t="s">
        <v>249</v>
      </c>
      <c r="D17" s="187" t="s">
        <v>257</v>
      </c>
      <c r="E17" s="187" t="s">
        <v>126</v>
      </c>
      <c r="F17" s="187" t="s">
        <v>127</v>
      </c>
      <c r="G17" s="187" t="s">
        <v>246</v>
      </c>
      <c r="H17" s="187" t="s">
        <v>247</v>
      </c>
      <c r="I17" s="194">
        <v>64042</v>
      </c>
      <c r="J17" s="194">
        <v>64042</v>
      </c>
      <c r="K17" s="195"/>
      <c r="L17" s="195"/>
      <c r="M17" s="194">
        <v>64042</v>
      </c>
      <c r="N17" s="195"/>
      <c r="O17" s="195"/>
      <c r="P17" s="195"/>
      <c r="Q17" s="195"/>
      <c r="R17" s="195"/>
      <c r="S17" s="195"/>
      <c r="T17" s="195"/>
      <c r="U17" s="195"/>
      <c r="V17" s="195"/>
      <c r="W17" s="195"/>
      <c r="X17" s="195"/>
    </row>
    <row r="18" customHeight="1" spans="1:24">
      <c r="A18" s="187" t="s">
        <v>71</v>
      </c>
      <c r="B18" s="187" t="s">
        <v>71</v>
      </c>
      <c r="C18" s="188" t="s">
        <v>258</v>
      </c>
      <c r="D18" s="187" t="s">
        <v>259</v>
      </c>
      <c r="E18" s="187" t="s">
        <v>126</v>
      </c>
      <c r="F18" s="187" t="s">
        <v>127</v>
      </c>
      <c r="G18" s="187" t="s">
        <v>260</v>
      </c>
      <c r="H18" s="187" t="s">
        <v>261</v>
      </c>
      <c r="I18" s="194">
        <v>15370.08</v>
      </c>
      <c r="J18" s="194">
        <v>15370.08</v>
      </c>
      <c r="K18" s="195"/>
      <c r="L18" s="195"/>
      <c r="M18" s="194">
        <v>15370.08</v>
      </c>
      <c r="N18" s="195"/>
      <c r="O18" s="195"/>
      <c r="P18" s="195"/>
      <c r="Q18" s="195"/>
      <c r="R18" s="195"/>
      <c r="S18" s="195"/>
      <c r="T18" s="195"/>
      <c r="U18" s="195"/>
      <c r="V18" s="195"/>
      <c r="W18" s="195"/>
      <c r="X18" s="195"/>
    </row>
    <row r="19" customHeight="1" spans="1:24">
      <c r="A19" s="187" t="s">
        <v>71</v>
      </c>
      <c r="B19" s="187" t="s">
        <v>71</v>
      </c>
      <c r="C19" s="188" t="s">
        <v>258</v>
      </c>
      <c r="D19" s="187" t="s">
        <v>262</v>
      </c>
      <c r="E19" s="187" t="s">
        <v>126</v>
      </c>
      <c r="F19" s="187" t="s">
        <v>127</v>
      </c>
      <c r="G19" s="187" t="s">
        <v>260</v>
      </c>
      <c r="H19" s="187" t="s">
        <v>261</v>
      </c>
      <c r="I19" s="194">
        <v>81479.52</v>
      </c>
      <c r="J19" s="194">
        <v>81479.52</v>
      </c>
      <c r="K19" s="195"/>
      <c r="L19" s="195"/>
      <c r="M19" s="194">
        <v>81479.52</v>
      </c>
      <c r="N19" s="195"/>
      <c r="O19" s="195"/>
      <c r="P19" s="195"/>
      <c r="Q19" s="195"/>
      <c r="R19" s="195"/>
      <c r="S19" s="195"/>
      <c r="T19" s="195"/>
      <c r="U19" s="195"/>
      <c r="V19" s="195"/>
      <c r="W19" s="195"/>
      <c r="X19" s="195"/>
    </row>
    <row r="20" customHeight="1" spans="1:24">
      <c r="A20" s="187" t="s">
        <v>71</v>
      </c>
      <c r="B20" s="187" t="s">
        <v>71</v>
      </c>
      <c r="C20" s="188" t="s">
        <v>263</v>
      </c>
      <c r="D20" s="187" t="s">
        <v>264</v>
      </c>
      <c r="E20" s="187" t="s">
        <v>102</v>
      </c>
      <c r="F20" s="187" t="s">
        <v>103</v>
      </c>
      <c r="G20" s="187" t="s">
        <v>265</v>
      </c>
      <c r="H20" s="187" t="s">
        <v>266</v>
      </c>
      <c r="I20" s="194">
        <v>1983030</v>
      </c>
      <c r="J20" s="194">
        <v>1983030</v>
      </c>
      <c r="K20" s="195"/>
      <c r="L20" s="195"/>
      <c r="M20" s="194">
        <v>1983030</v>
      </c>
      <c r="N20" s="195"/>
      <c r="O20" s="195"/>
      <c r="P20" s="195"/>
      <c r="Q20" s="195"/>
      <c r="R20" s="195"/>
      <c r="S20" s="195"/>
      <c r="T20" s="195"/>
      <c r="U20" s="195"/>
      <c r="V20" s="195"/>
      <c r="W20" s="195"/>
      <c r="X20" s="195"/>
    </row>
    <row r="21" customHeight="1" spans="1:24">
      <c r="A21" s="187" t="s">
        <v>71</v>
      </c>
      <c r="B21" s="187" t="s">
        <v>71</v>
      </c>
      <c r="C21" s="188" t="s">
        <v>263</v>
      </c>
      <c r="D21" s="187" t="s">
        <v>267</v>
      </c>
      <c r="E21" s="187" t="s">
        <v>114</v>
      </c>
      <c r="F21" s="187" t="s">
        <v>115</v>
      </c>
      <c r="G21" s="187" t="s">
        <v>268</v>
      </c>
      <c r="H21" s="187" t="s">
        <v>269</v>
      </c>
      <c r="I21" s="194">
        <v>174140</v>
      </c>
      <c r="J21" s="194">
        <v>174140</v>
      </c>
      <c r="K21" s="195"/>
      <c r="L21" s="195"/>
      <c r="M21" s="194">
        <v>174140</v>
      </c>
      <c r="N21" s="195"/>
      <c r="O21" s="195"/>
      <c r="P21" s="195"/>
      <c r="Q21" s="195"/>
      <c r="R21" s="195"/>
      <c r="S21" s="195"/>
      <c r="T21" s="195"/>
      <c r="U21" s="195"/>
      <c r="V21" s="195"/>
      <c r="W21" s="195"/>
      <c r="X21" s="195"/>
    </row>
    <row r="22" customHeight="1" spans="1:24">
      <c r="A22" s="187" t="s">
        <v>71</v>
      </c>
      <c r="B22" s="187" t="s">
        <v>71</v>
      </c>
      <c r="C22" s="188" t="s">
        <v>263</v>
      </c>
      <c r="D22" s="187" t="s">
        <v>270</v>
      </c>
      <c r="E22" s="187" t="s">
        <v>118</v>
      </c>
      <c r="F22" s="187" t="s">
        <v>119</v>
      </c>
      <c r="G22" s="187" t="s">
        <v>271</v>
      </c>
      <c r="H22" s="187" t="s">
        <v>272</v>
      </c>
      <c r="I22" s="194">
        <v>834456</v>
      </c>
      <c r="J22" s="194">
        <v>834456</v>
      </c>
      <c r="K22" s="195"/>
      <c r="L22" s="195"/>
      <c r="M22" s="194">
        <v>834456</v>
      </c>
      <c r="N22" s="195"/>
      <c r="O22" s="195"/>
      <c r="P22" s="195"/>
      <c r="Q22" s="195"/>
      <c r="R22" s="195"/>
      <c r="S22" s="195"/>
      <c r="T22" s="195"/>
      <c r="U22" s="195"/>
      <c r="V22" s="195"/>
      <c r="W22" s="195"/>
      <c r="X22" s="195"/>
    </row>
    <row r="23" customHeight="1" spans="1:24">
      <c r="A23" s="187" t="s">
        <v>71</v>
      </c>
      <c r="B23" s="187" t="s">
        <v>71</v>
      </c>
      <c r="C23" s="188" t="s">
        <v>263</v>
      </c>
      <c r="D23" s="187" t="s">
        <v>273</v>
      </c>
      <c r="E23" s="187" t="s">
        <v>120</v>
      </c>
      <c r="F23" s="187" t="s">
        <v>121</v>
      </c>
      <c r="G23" s="187" t="s">
        <v>274</v>
      </c>
      <c r="H23" s="187" t="s">
        <v>275</v>
      </c>
      <c r="I23" s="194">
        <v>105706.8</v>
      </c>
      <c r="J23" s="194">
        <v>105706.8</v>
      </c>
      <c r="K23" s="195"/>
      <c r="L23" s="195"/>
      <c r="M23" s="194">
        <v>105706.8</v>
      </c>
      <c r="N23" s="195"/>
      <c r="O23" s="195"/>
      <c r="P23" s="195"/>
      <c r="Q23" s="195"/>
      <c r="R23" s="195"/>
      <c r="S23" s="195"/>
      <c r="T23" s="195"/>
      <c r="U23" s="195"/>
      <c r="V23" s="195"/>
      <c r="W23" s="195"/>
      <c r="X23" s="195"/>
    </row>
    <row r="24" customHeight="1" spans="1:24">
      <c r="A24" s="187" t="s">
        <v>71</v>
      </c>
      <c r="B24" s="187" t="s">
        <v>71</v>
      </c>
      <c r="C24" s="188" t="s">
        <v>263</v>
      </c>
      <c r="D24" s="187" t="s">
        <v>276</v>
      </c>
      <c r="E24" s="187" t="s">
        <v>120</v>
      </c>
      <c r="F24" s="187" t="s">
        <v>121</v>
      </c>
      <c r="G24" s="187" t="s">
        <v>274</v>
      </c>
      <c r="H24" s="187" t="s">
        <v>275</v>
      </c>
      <c r="I24" s="194">
        <v>80136</v>
      </c>
      <c r="J24" s="194">
        <v>80136</v>
      </c>
      <c r="K24" s="195"/>
      <c r="L24" s="195"/>
      <c r="M24" s="194">
        <v>80136</v>
      </c>
      <c r="N24" s="195"/>
      <c r="O24" s="195"/>
      <c r="P24" s="195"/>
      <c r="Q24" s="195"/>
      <c r="R24" s="195"/>
      <c r="S24" s="195"/>
      <c r="T24" s="195"/>
      <c r="U24" s="195"/>
      <c r="V24" s="195"/>
      <c r="W24" s="195"/>
      <c r="X24" s="195"/>
    </row>
    <row r="25" customHeight="1" spans="1:24">
      <c r="A25" s="187" t="s">
        <v>71</v>
      </c>
      <c r="B25" s="187" t="s">
        <v>71</v>
      </c>
      <c r="C25" s="188" t="s">
        <v>263</v>
      </c>
      <c r="D25" s="187" t="s">
        <v>277</v>
      </c>
      <c r="E25" s="187" t="s">
        <v>126</v>
      </c>
      <c r="F25" s="187" t="s">
        <v>127</v>
      </c>
      <c r="G25" s="187" t="s">
        <v>274</v>
      </c>
      <c r="H25" s="187" t="s">
        <v>275</v>
      </c>
      <c r="I25" s="194">
        <v>20359.56</v>
      </c>
      <c r="J25" s="194">
        <v>20359.56</v>
      </c>
      <c r="K25" s="195"/>
      <c r="L25" s="195"/>
      <c r="M25" s="194">
        <v>20359.56</v>
      </c>
      <c r="N25" s="195"/>
      <c r="O25" s="195"/>
      <c r="P25" s="195"/>
      <c r="Q25" s="195"/>
      <c r="R25" s="195"/>
      <c r="S25" s="195"/>
      <c r="T25" s="195"/>
      <c r="U25" s="195"/>
      <c r="V25" s="195"/>
      <c r="W25" s="195"/>
      <c r="X25" s="195"/>
    </row>
    <row r="26" customHeight="1" spans="1:24">
      <c r="A26" s="187" t="s">
        <v>71</v>
      </c>
      <c r="B26" s="187" t="s">
        <v>71</v>
      </c>
      <c r="C26" s="188" t="s">
        <v>263</v>
      </c>
      <c r="D26" s="187" t="s">
        <v>278</v>
      </c>
      <c r="E26" s="187" t="s">
        <v>116</v>
      </c>
      <c r="F26" s="187" t="s">
        <v>117</v>
      </c>
      <c r="G26" s="187" t="s">
        <v>268</v>
      </c>
      <c r="H26" s="187" t="s">
        <v>269</v>
      </c>
      <c r="I26" s="194">
        <v>679146</v>
      </c>
      <c r="J26" s="194">
        <v>679146</v>
      </c>
      <c r="K26" s="195"/>
      <c r="L26" s="195"/>
      <c r="M26" s="194">
        <v>679146</v>
      </c>
      <c r="N26" s="195"/>
      <c r="O26" s="195"/>
      <c r="P26" s="195"/>
      <c r="Q26" s="195"/>
      <c r="R26" s="195"/>
      <c r="S26" s="195"/>
      <c r="T26" s="195"/>
      <c r="U26" s="195"/>
      <c r="V26" s="195"/>
      <c r="W26" s="195"/>
      <c r="X26" s="195"/>
    </row>
    <row r="27" customHeight="1" spans="1:24">
      <c r="A27" s="187" t="s">
        <v>71</v>
      </c>
      <c r="B27" s="187" t="s">
        <v>71</v>
      </c>
      <c r="C27" s="188" t="s">
        <v>279</v>
      </c>
      <c r="D27" s="187" t="s">
        <v>280</v>
      </c>
      <c r="E27" s="187" t="s">
        <v>126</v>
      </c>
      <c r="F27" s="187" t="s">
        <v>127</v>
      </c>
      <c r="G27" s="187" t="s">
        <v>281</v>
      </c>
      <c r="H27" s="187" t="s">
        <v>282</v>
      </c>
      <c r="I27" s="194">
        <v>374400</v>
      </c>
      <c r="J27" s="194">
        <v>374400</v>
      </c>
      <c r="K27" s="195"/>
      <c r="L27" s="195"/>
      <c r="M27" s="194">
        <v>374400</v>
      </c>
      <c r="N27" s="195"/>
      <c r="O27" s="195"/>
      <c r="P27" s="195"/>
      <c r="Q27" s="195"/>
      <c r="R27" s="195"/>
      <c r="S27" s="195"/>
      <c r="T27" s="195"/>
      <c r="U27" s="195"/>
      <c r="V27" s="195"/>
      <c r="W27" s="195"/>
      <c r="X27" s="195"/>
    </row>
    <row r="28" customHeight="1" spans="1:24">
      <c r="A28" s="187" t="s">
        <v>71</v>
      </c>
      <c r="B28" s="187" t="s">
        <v>71</v>
      </c>
      <c r="C28" s="188" t="s">
        <v>283</v>
      </c>
      <c r="D28" s="187" t="s">
        <v>284</v>
      </c>
      <c r="E28" s="187" t="s">
        <v>104</v>
      </c>
      <c r="F28" s="187" t="s">
        <v>105</v>
      </c>
      <c r="G28" s="187" t="s">
        <v>242</v>
      </c>
      <c r="H28" s="187" t="s">
        <v>243</v>
      </c>
      <c r="I28" s="194">
        <v>288000</v>
      </c>
      <c r="J28" s="194">
        <v>288000</v>
      </c>
      <c r="K28" s="195"/>
      <c r="L28" s="195"/>
      <c r="M28" s="194">
        <v>288000</v>
      </c>
      <c r="N28" s="195"/>
      <c r="O28" s="195"/>
      <c r="P28" s="195"/>
      <c r="Q28" s="195"/>
      <c r="R28" s="195"/>
      <c r="S28" s="195"/>
      <c r="T28" s="195"/>
      <c r="U28" s="195"/>
      <c r="V28" s="195"/>
      <c r="W28" s="195"/>
      <c r="X28" s="195"/>
    </row>
    <row r="29" customHeight="1" spans="1:24">
      <c r="A29" s="187" t="s">
        <v>71</v>
      </c>
      <c r="B29" s="187" t="s">
        <v>71</v>
      </c>
      <c r="C29" s="188" t="s">
        <v>283</v>
      </c>
      <c r="D29" s="187" t="s">
        <v>284</v>
      </c>
      <c r="E29" s="187" t="s">
        <v>104</v>
      </c>
      <c r="F29" s="187" t="s">
        <v>105</v>
      </c>
      <c r="G29" s="187" t="s">
        <v>242</v>
      </c>
      <c r="H29" s="187" t="s">
        <v>243</v>
      </c>
      <c r="I29" s="194">
        <v>1236000</v>
      </c>
      <c r="J29" s="194">
        <v>1236000</v>
      </c>
      <c r="K29" s="195"/>
      <c r="L29" s="195"/>
      <c r="M29" s="194">
        <v>1236000</v>
      </c>
      <c r="N29" s="195"/>
      <c r="O29" s="195"/>
      <c r="P29" s="195"/>
      <c r="Q29" s="195"/>
      <c r="R29" s="195"/>
      <c r="S29" s="195"/>
      <c r="T29" s="195"/>
      <c r="U29" s="195"/>
      <c r="V29" s="195"/>
      <c r="W29" s="195"/>
      <c r="X29" s="195"/>
    </row>
    <row r="30" customHeight="1" spans="1:24">
      <c r="A30" s="187" t="s">
        <v>71</v>
      </c>
      <c r="B30" s="187" t="s">
        <v>71</v>
      </c>
      <c r="C30" s="188" t="s">
        <v>285</v>
      </c>
      <c r="D30" s="187" t="s">
        <v>286</v>
      </c>
      <c r="E30" s="187" t="s">
        <v>126</v>
      </c>
      <c r="F30" s="187" t="s">
        <v>127</v>
      </c>
      <c r="G30" s="187" t="s">
        <v>287</v>
      </c>
      <c r="H30" s="187" t="s">
        <v>288</v>
      </c>
      <c r="I30" s="194">
        <v>42000</v>
      </c>
      <c r="J30" s="194">
        <v>42000</v>
      </c>
      <c r="K30" s="195"/>
      <c r="L30" s="195"/>
      <c r="M30" s="194">
        <v>42000</v>
      </c>
      <c r="N30" s="195"/>
      <c r="O30" s="195"/>
      <c r="P30" s="195"/>
      <c r="Q30" s="195"/>
      <c r="R30" s="195"/>
      <c r="S30" s="195"/>
      <c r="T30" s="195"/>
      <c r="U30" s="195"/>
      <c r="V30" s="195"/>
      <c r="W30" s="195"/>
      <c r="X30" s="195"/>
    </row>
    <row r="31" customHeight="1" spans="1:24">
      <c r="A31" s="187" t="s">
        <v>71</v>
      </c>
      <c r="B31" s="187" t="s">
        <v>71</v>
      </c>
      <c r="C31" s="188" t="s">
        <v>289</v>
      </c>
      <c r="D31" s="187" t="s">
        <v>218</v>
      </c>
      <c r="E31" s="187" t="s">
        <v>126</v>
      </c>
      <c r="F31" s="187" t="s">
        <v>127</v>
      </c>
      <c r="G31" s="187" t="s">
        <v>290</v>
      </c>
      <c r="H31" s="187" t="s">
        <v>218</v>
      </c>
      <c r="I31" s="194">
        <v>12000</v>
      </c>
      <c r="J31" s="194">
        <v>12000</v>
      </c>
      <c r="K31" s="195"/>
      <c r="L31" s="195"/>
      <c r="M31" s="194">
        <v>12000</v>
      </c>
      <c r="N31" s="195"/>
      <c r="O31" s="195"/>
      <c r="P31" s="195"/>
      <c r="Q31" s="195"/>
      <c r="R31" s="195"/>
      <c r="S31" s="195"/>
      <c r="T31" s="195"/>
      <c r="U31" s="195"/>
      <c r="V31" s="195"/>
      <c r="W31" s="195"/>
      <c r="X31" s="195"/>
    </row>
    <row r="32" customHeight="1" spans="1:24">
      <c r="A32" s="187" t="s">
        <v>71</v>
      </c>
      <c r="B32" s="187" t="s">
        <v>71</v>
      </c>
      <c r="C32" s="188" t="s">
        <v>291</v>
      </c>
      <c r="D32" s="187" t="s">
        <v>292</v>
      </c>
      <c r="E32" s="187" t="s">
        <v>126</v>
      </c>
      <c r="F32" s="187" t="s">
        <v>127</v>
      </c>
      <c r="G32" s="187" t="s">
        <v>281</v>
      </c>
      <c r="H32" s="187" t="s">
        <v>282</v>
      </c>
      <c r="I32" s="194">
        <v>176400</v>
      </c>
      <c r="J32" s="194">
        <v>176400</v>
      </c>
      <c r="K32" s="195"/>
      <c r="L32" s="195"/>
      <c r="M32" s="194">
        <v>176400</v>
      </c>
      <c r="N32" s="195"/>
      <c r="O32" s="195"/>
      <c r="P32" s="195"/>
      <c r="Q32" s="195"/>
      <c r="R32" s="195"/>
      <c r="S32" s="195"/>
      <c r="T32" s="195"/>
      <c r="U32" s="195"/>
      <c r="V32" s="195"/>
      <c r="W32" s="195"/>
      <c r="X32" s="195"/>
    </row>
    <row r="33" customHeight="1" spans="1:24">
      <c r="A33" s="187" t="s">
        <v>71</v>
      </c>
      <c r="B33" s="187" t="s">
        <v>71</v>
      </c>
      <c r="C33" s="188" t="s">
        <v>293</v>
      </c>
      <c r="D33" s="187" t="s">
        <v>294</v>
      </c>
      <c r="E33" s="187" t="s">
        <v>108</v>
      </c>
      <c r="F33" s="187" t="s">
        <v>109</v>
      </c>
      <c r="G33" s="187" t="s">
        <v>242</v>
      </c>
      <c r="H33" s="187" t="s">
        <v>243</v>
      </c>
      <c r="I33" s="194">
        <v>107194.8</v>
      </c>
      <c r="J33" s="194">
        <v>107194.8</v>
      </c>
      <c r="K33" s="195"/>
      <c r="L33" s="195"/>
      <c r="M33" s="194">
        <v>107194.8</v>
      </c>
      <c r="N33" s="195"/>
      <c r="O33" s="195"/>
      <c r="P33" s="195"/>
      <c r="Q33" s="195"/>
      <c r="R33" s="195"/>
      <c r="S33" s="195"/>
      <c r="T33" s="195"/>
      <c r="U33" s="195"/>
      <c r="V33" s="195"/>
      <c r="W33" s="195"/>
      <c r="X33" s="195"/>
    </row>
    <row r="34" customHeight="1" spans="1:24">
      <c r="A34" s="187" t="s">
        <v>71</v>
      </c>
      <c r="B34" s="187" t="s">
        <v>71</v>
      </c>
      <c r="C34" s="188" t="s">
        <v>295</v>
      </c>
      <c r="D34" s="187" t="s">
        <v>296</v>
      </c>
      <c r="E34" s="187" t="s">
        <v>132</v>
      </c>
      <c r="F34" s="187" t="s">
        <v>133</v>
      </c>
      <c r="G34" s="187" t="s">
        <v>297</v>
      </c>
      <c r="H34" s="187" t="s">
        <v>298</v>
      </c>
      <c r="I34" s="194">
        <v>1509744</v>
      </c>
      <c r="J34" s="194">
        <v>1509744</v>
      </c>
      <c r="K34" s="195"/>
      <c r="L34" s="195"/>
      <c r="M34" s="194">
        <v>1509744</v>
      </c>
      <c r="N34" s="195"/>
      <c r="O34" s="195"/>
      <c r="P34" s="195"/>
      <c r="Q34" s="195"/>
      <c r="R34" s="195"/>
      <c r="S34" s="195"/>
      <c r="T34" s="195"/>
      <c r="U34" s="195"/>
      <c r="V34" s="195"/>
      <c r="W34" s="195"/>
      <c r="X34" s="195"/>
    </row>
    <row r="35" customHeight="1" spans="1:24">
      <c r="A35" s="187" t="s">
        <v>71</v>
      </c>
      <c r="B35" s="187" t="s">
        <v>71</v>
      </c>
      <c r="C35" s="188" t="s">
        <v>295</v>
      </c>
      <c r="D35" s="187" t="s">
        <v>299</v>
      </c>
      <c r="E35" s="187" t="s">
        <v>132</v>
      </c>
      <c r="F35" s="187" t="s">
        <v>133</v>
      </c>
      <c r="G35" s="187" t="s">
        <v>297</v>
      </c>
      <c r="H35" s="187" t="s">
        <v>298</v>
      </c>
      <c r="I35" s="194">
        <v>368928</v>
      </c>
      <c r="J35" s="194">
        <v>368928</v>
      </c>
      <c r="K35" s="195"/>
      <c r="L35" s="195"/>
      <c r="M35" s="194">
        <v>368928</v>
      </c>
      <c r="N35" s="195"/>
      <c r="O35" s="195"/>
      <c r="P35" s="195"/>
      <c r="Q35" s="195"/>
      <c r="R35" s="195"/>
      <c r="S35" s="195"/>
      <c r="T35" s="195"/>
      <c r="U35" s="195"/>
      <c r="V35" s="195"/>
      <c r="W35" s="195"/>
      <c r="X35" s="195"/>
    </row>
    <row r="36" customHeight="1" spans="1:24">
      <c r="A36" s="187" t="s">
        <v>71</v>
      </c>
      <c r="B36" s="187" t="s">
        <v>71</v>
      </c>
      <c r="C36" s="188" t="s">
        <v>295</v>
      </c>
      <c r="D36" s="187" t="s">
        <v>299</v>
      </c>
      <c r="E36" s="187" t="s">
        <v>168</v>
      </c>
      <c r="F36" s="187" t="s">
        <v>167</v>
      </c>
      <c r="G36" s="187" t="s">
        <v>297</v>
      </c>
      <c r="H36" s="187" t="s">
        <v>298</v>
      </c>
      <c r="I36" s="194">
        <v>122976</v>
      </c>
      <c r="J36" s="194">
        <v>122976</v>
      </c>
      <c r="K36" s="195"/>
      <c r="L36" s="195"/>
      <c r="M36" s="194">
        <v>122976</v>
      </c>
      <c r="N36" s="195"/>
      <c r="O36" s="195"/>
      <c r="P36" s="195"/>
      <c r="Q36" s="195"/>
      <c r="R36" s="195"/>
      <c r="S36" s="195"/>
      <c r="T36" s="195"/>
      <c r="U36" s="195"/>
      <c r="V36" s="195"/>
      <c r="W36" s="195"/>
      <c r="X36" s="195"/>
    </row>
    <row r="37" customHeight="1" spans="1:24">
      <c r="A37" s="187" t="s">
        <v>71</v>
      </c>
      <c r="B37" s="187" t="s">
        <v>71</v>
      </c>
      <c r="C37" s="188" t="s">
        <v>295</v>
      </c>
      <c r="D37" s="187" t="s">
        <v>296</v>
      </c>
      <c r="E37" s="187" t="s">
        <v>168</v>
      </c>
      <c r="F37" s="187" t="s">
        <v>167</v>
      </c>
      <c r="G37" s="187" t="s">
        <v>297</v>
      </c>
      <c r="H37" s="187" t="s">
        <v>298</v>
      </c>
      <c r="I37" s="194">
        <v>517968</v>
      </c>
      <c r="J37" s="194">
        <v>517968</v>
      </c>
      <c r="K37" s="195"/>
      <c r="L37" s="195"/>
      <c r="M37" s="194">
        <v>517968</v>
      </c>
      <c r="N37" s="195"/>
      <c r="O37" s="195"/>
      <c r="P37" s="195"/>
      <c r="Q37" s="195"/>
      <c r="R37" s="195"/>
      <c r="S37" s="195"/>
      <c r="T37" s="195"/>
      <c r="U37" s="195"/>
      <c r="V37" s="195"/>
      <c r="W37" s="195"/>
      <c r="X37" s="195"/>
    </row>
    <row r="38" customHeight="1" spans="1:24">
      <c r="A38" s="187" t="s">
        <v>71</v>
      </c>
      <c r="B38" s="187" t="s">
        <v>71</v>
      </c>
      <c r="C38" s="188" t="s">
        <v>300</v>
      </c>
      <c r="D38" s="187" t="s">
        <v>301</v>
      </c>
      <c r="E38" s="187" t="s">
        <v>126</v>
      </c>
      <c r="F38" s="187" t="s">
        <v>127</v>
      </c>
      <c r="G38" s="187" t="s">
        <v>251</v>
      </c>
      <c r="H38" s="187" t="s">
        <v>252</v>
      </c>
      <c r="I38" s="194">
        <v>4073976</v>
      </c>
      <c r="J38" s="194">
        <v>4073976</v>
      </c>
      <c r="K38" s="195"/>
      <c r="L38" s="195"/>
      <c r="M38" s="194">
        <v>4073976</v>
      </c>
      <c r="N38" s="195"/>
      <c r="O38" s="195"/>
      <c r="P38" s="195"/>
      <c r="Q38" s="195"/>
      <c r="R38" s="195"/>
      <c r="S38" s="195"/>
      <c r="T38" s="195"/>
      <c r="U38" s="195"/>
      <c r="V38" s="195"/>
      <c r="W38" s="195"/>
      <c r="X38" s="195"/>
    </row>
    <row r="39" customHeight="1" spans="1:24">
      <c r="A39" s="187" t="s">
        <v>71</v>
      </c>
      <c r="B39" s="187" t="s">
        <v>71</v>
      </c>
      <c r="C39" s="188" t="s">
        <v>300</v>
      </c>
      <c r="D39" s="187" t="s">
        <v>302</v>
      </c>
      <c r="E39" s="187" t="s">
        <v>126</v>
      </c>
      <c r="F39" s="187" t="s">
        <v>127</v>
      </c>
      <c r="G39" s="187" t="s">
        <v>254</v>
      </c>
      <c r="H39" s="187" t="s">
        <v>255</v>
      </c>
      <c r="I39" s="194">
        <v>1781124</v>
      </c>
      <c r="J39" s="194">
        <v>1781124</v>
      </c>
      <c r="K39" s="195"/>
      <c r="L39" s="195"/>
      <c r="M39" s="194">
        <v>1781124</v>
      </c>
      <c r="N39" s="195"/>
      <c r="O39" s="195"/>
      <c r="P39" s="195"/>
      <c r="Q39" s="195"/>
      <c r="R39" s="195"/>
      <c r="S39" s="195"/>
      <c r="T39" s="195"/>
      <c r="U39" s="195"/>
      <c r="V39" s="195"/>
      <c r="W39" s="195"/>
      <c r="X39" s="195"/>
    </row>
    <row r="40" customHeight="1" spans="1:24">
      <c r="A40" s="187" t="s">
        <v>71</v>
      </c>
      <c r="B40" s="187" t="s">
        <v>71</v>
      </c>
      <c r="C40" s="188" t="s">
        <v>300</v>
      </c>
      <c r="D40" s="187" t="s">
        <v>303</v>
      </c>
      <c r="E40" s="187" t="s">
        <v>126</v>
      </c>
      <c r="F40" s="187" t="s">
        <v>127</v>
      </c>
      <c r="G40" s="187" t="s">
        <v>246</v>
      </c>
      <c r="H40" s="187" t="s">
        <v>247</v>
      </c>
      <c r="I40" s="194">
        <v>339498</v>
      </c>
      <c r="J40" s="194">
        <v>339498</v>
      </c>
      <c r="K40" s="195"/>
      <c r="L40" s="195"/>
      <c r="M40" s="194">
        <v>339498</v>
      </c>
      <c r="N40" s="195"/>
      <c r="O40" s="195"/>
      <c r="P40" s="195"/>
      <c r="Q40" s="195"/>
      <c r="R40" s="195"/>
      <c r="S40" s="195"/>
      <c r="T40" s="195"/>
      <c r="U40" s="195"/>
      <c r="V40" s="195"/>
      <c r="W40" s="195"/>
      <c r="X40" s="195"/>
    </row>
    <row r="41" customHeight="1" spans="1:24">
      <c r="A41" s="187" t="s">
        <v>71</v>
      </c>
      <c r="B41" s="187" t="s">
        <v>71</v>
      </c>
      <c r="C41" s="188" t="s">
        <v>300</v>
      </c>
      <c r="D41" s="187" t="s">
        <v>304</v>
      </c>
      <c r="E41" s="187" t="s">
        <v>126</v>
      </c>
      <c r="F41" s="187" t="s">
        <v>127</v>
      </c>
      <c r="G41" s="187" t="s">
        <v>305</v>
      </c>
      <c r="H41" s="187" t="s">
        <v>306</v>
      </c>
      <c r="I41" s="194">
        <v>818940</v>
      </c>
      <c r="J41" s="194">
        <v>818940</v>
      </c>
      <c r="K41" s="195"/>
      <c r="L41" s="195"/>
      <c r="M41" s="194">
        <v>818940</v>
      </c>
      <c r="N41" s="195"/>
      <c r="O41" s="195"/>
      <c r="P41" s="195"/>
      <c r="Q41" s="195"/>
      <c r="R41" s="195"/>
      <c r="S41" s="195"/>
      <c r="T41" s="195"/>
      <c r="U41" s="195"/>
      <c r="V41" s="195"/>
      <c r="W41" s="195"/>
      <c r="X41" s="195"/>
    </row>
    <row r="42" customHeight="1" spans="1:24">
      <c r="A42" s="187" t="s">
        <v>71</v>
      </c>
      <c r="B42" s="187" t="s">
        <v>71</v>
      </c>
      <c r="C42" s="188" t="s">
        <v>300</v>
      </c>
      <c r="D42" s="187" t="s">
        <v>307</v>
      </c>
      <c r="E42" s="187" t="s">
        <v>126</v>
      </c>
      <c r="F42" s="187" t="s">
        <v>127</v>
      </c>
      <c r="G42" s="187" t="s">
        <v>305</v>
      </c>
      <c r="H42" s="187" t="s">
        <v>306</v>
      </c>
      <c r="I42" s="194">
        <v>1490160</v>
      </c>
      <c r="J42" s="194">
        <v>1490160</v>
      </c>
      <c r="K42" s="195"/>
      <c r="L42" s="195"/>
      <c r="M42" s="194">
        <v>1490160</v>
      </c>
      <c r="N42" s="195"/>
      <c r="O42" s="195"/>
      <c r="P42" s="195"/>
      <c r="Q42" s="195"/>
      <c r="R42" s="195"/>
      <c r="S42" s="195"/>
      <c r="T42" s="195"/>
      <c r="U42" s="195"/>
      <c r="V42" s="195"/>
      <c r="W42" s="195"/>
      <c r="X42" s="195"/>
    </row>
    <row r="43" customHeight="1" spans="1:24">
      <c r="A43" s="187" t="s">
        <v>71</v>
      </c>
      <c r="B43" s="187" t="s">
        <v>71</v>
      </c>
      <c r="C43" s="189" t="s">
        <v>308</v>
      </c>
      <c r="D43" s="187" t="s">
        <v>174</v>
      </c>
      <c r="E43" s="187" t="s">
        <v>173</v>
      </c>
      <c r="F43" s="187" t="s">
        <v>174</v>
      </c>
      <c r="G43" s="187" t="s">
        <v>309</v>
      </c>
      <c r="H43" s="187" t="s">
        <v>174</v>
      </c>
      <c r="I43" s="194">
        <v>1822932</v>
      </c>
      <c r="J43" s="194">
        <v>1822932</v>
      </c>
      <c r="K43" s="195"/>
      <c r="L43" s="195"/>
      <c r="M43" s="194">
        <v>1822932</v>
      </c>
      <c r="N43" s="195"/>
      <c r="O43" s="195"/>
      <c r="P43" s="195"/>
      <c r="Q43" s="195"/>
      <c r="R43" s="195"/>
      <c r="S43" s="195"/>
      <c r="T43" s="195"/>
      <c r="U43" s="195"/>
      <c r="V43" s="195"/>
      <c r="W43" s="195"/>
      <c r="X43" s="195"/>
    </row>
    <row r="44" ht="17.25" customHeight="1" spans="1:24">
      <c r="A44" s="187" t="s">
        <v>71</v>
      </c>
      <c r="B44" s="187" t="s">
        <v>71</v>
      </c>
      <c r="C44" s="189" t="s">
        <v>310</v>
      </c>
      <c r="D44" s="187" t="s">
        <v>311</v>
      </c>
      <c r="E44" s="187" t="s">
        <v>126</v>
      </c>
      <c r="F44" s="187" t="s">
        <v>127</v>
      </c>
      <c r="G44" s="187" t="s">
        <v>312</v>
      </c>
      <c r="H44" s="187" t="s">
        <v>313</v>
      </c>
      <c r="I44" s="194">
        <v>154000</v>
      </c>
      <c r="J44" s="194">
        <v>154000</v>
      </c>
      <c r="K44" s="195"/>
      <c r="L44" s="195"/>
      <c r="M44" s="194">
        <v>154000</v>
      </c>
      <c r="N44" s="195"/>
      <c r="O44" s="195"/>
      <c r="P44" s="195"/>
      <c r="Q44" s="195"/>
      <c r="R44" s="195"/>
      <c r="S44" s="195"/>
      <c r="T44" s="195"/>
      <c r="U44" s="195"/>
      <c r="V44" s="195"/>
      <c r="W44" s="195"/>
      <c r="X44" s="195"/>
    </row>
    <row r="45" customHeight="1" spans="1:24">
      <c r="A45" s="187" t="s">
        <v>71</v>
      </c>
      <c r="B45" s="187" t="s">
        <v>71</v>
      </c>
      <c r="C45" s="188" t="s">
        <v>314</v>
      </c>
      <c r="D45" s="187" t="s">
        <v>315</v>
      </c>
      <c r="E45" s="187" t="s">
        <v>126</v>
      </c>
      <c r="F45" s="187" t="s">
        <v>127</v>
      </c>
      <c r="G45" s="187" t="s">
        <v>246</v>
      </c>
      <c r="H45" s="187" t="s">
        <v>247</v>
      </c>
      <c r="I45" s="194">
        <v>2730000</v>
      </c>
      <c r="J45" s="194">
        <v>2730000</v>
      </c>
      <c r="K45" s="195"/>
      <c r="L45" s="195"/>
      <c r="M45" s="194">
        <v>2730000</v>
      </c>
      <c r="N45" s="195"/>
      <c r="O45" s="195"/>
      <c r="P45" s="195"/>
      <c r="Q45" s="195"/>
      <c r="R45" s="195"/>
      <c r="S45" s="195"/>
      <c r="T45" s="195"/>
      <c r="U45" s="195"/>
      <c r="V45" s="195"/>
      <c r="W45" s="195"/>
      <c r="X45" s="195"/>
    </row>
    <row r="46" customHeight="1" spans="1:24">
      <c r="A46" s="187" t="s">
        <v>71</v>
      </c>
      <c r="B46" s="187" t="s">
        <v>71</v>
      </c>
      <c r="C46" s="188" t="s">
        <v>314</v>
      </c>
      <c r="D46" s="187" t="s">
        <v>316</v>
      </c>
      <c r="E46" s="187" t="s">
        <v>126</v>
      </c>
      <c r="F46" s="187" t="s">
        <v>127</v>
      </c>
      <c r="G46" s="187" t="s">
        <v>305</v>
      </c>
      <c r="H46" s="187" t="s">
        <v>306</v>
      </c>
      <c r="I46" s="194">
        <v>1404000</v>
      </c>
      <c r="J46" s="194">
        <v>1404000</v>
      </c>
      <c r="K46" s="195"/>
      <c r="L46" s="195"/>
      <c r="M46" s="194">
        <v>1404000</v>
      </c>
      <c r="N46" s="195"/>
      <c r="O46" s="195"/>
      <c r="P46" s="195"/>
      <c r="Q46" s="195"/>
      <c r="R46" s="195"/>
      <c r="S46" s="195"/>
      <c r="T46" s="195"/>
      <c r="U46" s="195"/>
      <c r="V46" s="195"/>
      <c r="W46" s="195"/>
      <c r="X46" s="195"/>
    </row>
    <row r="47" customHeight="1" spans="1:24">
      <c r="A47" s="187" t="s">
        <v>71</v>
      </c>
      <c r="B47" s="187" t="s">
        <v>71</v>
      </c>
      <c r="C47" s="189" t="s">
        <v>317</v>
      </c>
      <c r="D47" s="187" t="s">
        <v>288</v>
      </c>
      <c r="E47" s="187" t="s">
        <v>126</v>
      </c>
      <c r="F47" s="187" t="s">
        <v>127</v>
      </c>
      <c r="G47" s="187" t="s">
        <v>287</v>
      </c>
      <c r="H47" s="187" t="s">
        <v>288</v>
      </c>
      <c r="I47" s="194">
        <v>39000</v>
      </c>
      <c r="J47" s="194">
        <v>39000</v>
      </c>
      <c r="K47" s="195"/>
      <c r="L47" s="195"/>
      <c r="M47" s="194">
        <v>39000</v>
      </c>
      <c r="N47" s="195"/>
      <c r="O47" s="195"/>
      <c r="P47" s="195"/>
      <c r="Q47" s="195"/>
      <c r="R47" s="195"/>
      <c r="S47" s="195"/>
      <c r="T47" s="195"/>
      <c r="U47" s="195"/>
      <c r="V47" s="195"/>
      <c r="W47" s="195"/>
      <c r="X47" s="195"/>
    </row>
    <row r="48" customHeight="1" spans="1:24">
      <c r="A48" s="187" t="s">
        <v>71</v>
      </c>
      <c r="B48" s="187" t="s">
        <v>71</v>
      </c>
      <c r="C48" s="189" t="s">
        <v>317</v>
      </c>
      <c r="D48" s="187" t="s">
        <v>318</v>
      </c>
      <c r="E48" s="187" t="s">
        <v>126</v>
      </c>
      <c r="F48" s="187" t="s">
        <v>127</v>
      </c>
      <c r="G48" s="187" t="s">
        <v>319</v>
      </c>
      <c r="H48" s="187" t="s">
        <v>320</v>
      </c>
      <c r="I48" s="194">
        <v>8000</v>
      </c>
      <c r="J48" s="194">
        <v>8000</v>
      </c>
      <c r="K48" s="195"/>
      <c r="L48" s="195"/>
      <c r="M48" s="194">
        <v>8000</v>
      </c>
      <c r="N48" s="195"/>
      <c r="O48" s="195"/>
      <c r="P48" s="195"/>
      <c r="Q48" s="195"/>
      <c r="R48" s="195"/>
      <c r="S48" s="195"/>
      <c r="T48" s="195"/>
      <c r="U48" s="195"/>
      <c r="V48" s="195"/>
      <c r="W48" s="195"/>
      <c r="X48" s="195"/>
    </row>
    <row r="49" customHeight="1" spans="1:24">
      <c r="A49" s="187" t="s">
        <v>71</v>
      </c>
      <c r="B49" s="187" t="s">
        <v>71</v>
      </c>
      <c r="C49" s="189" t="s">
        <v>317</v>
      </c>
      <c r="D49" s="187" t="s">
        <v>321</v>
      </c>
      <c r="E49" s="187" t="s">
        <v>126</v>
      </c>
      <c r="F49" s="187" t="s">
        <v>127</v>
      </c>
      <c r="G49" s="187" t="s">
        <v>319</v>
      </c>
      <c r="H49" s="187" t="s">
        <v>320</v>
      </c>
      <c r="I49" s="194">
        <v>35966</v>
      </c>
      <c r="J49" s="194">
        <v>35966</v>
      </c>
      <c r="K49" s="195"/>
      <c r="L49" s="195"/>
      <c r="M49" s="194">
        <v>35966</v>
      </c>
      <c r="N49" s="195"/>
      <c r="O49" s="195"/>
      <c r="P49" s="195"/>
      <c r="Q49" s="195"/>
      <c r="R49" s="195"/>
      <c r="S49" s="195"/>
      <c r="T49" s="195"/>
      <c r="U49" s="195"/>
      <c r="V49" s="195"/>
      <c r="W49" s="195"/>
      <c r="X49" s="195"/>
    </row>
    <row r="50" customHeight="1" spans="1:24">
      <c r="A50" s="187" t="s">
        <v>71</v>
      </c>
      <c r="B50" s="187" t="s">
        <v>71</v>
      </c>
      <c r="C50" s="189" t="s">
        <v>317</v>
      </c>
      <c r="D50" s="187" t="s">
        <v>322</v>
      </c>
      <c r="E50" s="187" t="s">
        <v>126</v>
      </c>
      <c r="F50" s="187" t="s">
        <v>127</v>
      </c>
      <c r="G50" s="187" t="s">
        <v>323</v>
      </c>
      <c r="H50" s="187" t="s">
        <v>322</v>
      </c>
      <c r="I50" s="194">
        <v>55566</v>
      </c>
      <c r="J50" s="194">
        <v>55566</v>
      </c>
      <c r="K50" s="195"/>
      <c r="L50" s="195"/>
      <c r="M50" s="194">
        <v>55566</v>
      </c>
      <c r="N50" s="195"/>
      <c r="O50" s="195"/>
      <c r="P50" s="195"/>
      <c r="Q50" s="195"/>
      <c r="R50" s="195"/>
      <c r="S50" s="195"/>
      <c r="T50" s="195"/>
      <c r="U50" s="195"/>
      <c r="V50" s="195"/>
      <c r="W50" s="195"/>
      <c r="X50" s="195"/>
    </row>
    <row r="51" customHeight="1" spans="1:24">
      <c r="A51" s="187" t="s">
        <v>71</v>
      </c>
      <c r="B51" s="187" t="s">
        <v>71</v>
      </c>
      <c r="C51" s="189" t="s">
        <v>317</v>
      </c>
      <c r="D51" s="187" t="s">
        <v>324</v>
      </c>
      <c r="E51" s="187" t="s">
        <v>126</v>
      </c>
      <c r="F51" s="187" t="s">
        <v>127</v>
      </c>
      <c r="G51" s="187" t="s">
        <v>325</v>
      </c>
      <c r="H51" s="187" t="s">
        <v>326</v>
      </c>
      <c r="I51" s="194">
        <v>18740</v>
      </c>
      <c r="J51" s="194">
        <v>18740</v>
      </c>
      <c r="K51" s="195"/>
      <c r="L51" s="195"/>
      <c r="M51" s="194">
        <v>18740</v>
      </c>
      <c r="N51" s="195"/>
      <c r="O51" s="195"/>
      <c r="P51" s="195"/>
      <c r="Q51" s="195"/>
      <c r="R51" s="195"/>
      <c r="S51" s="195"/>
      <c r="T51" s="195"/>
      <c r="U51" s="195"/>
      <c r="V51" s="195"/>
      <c r="W51" s="195"/>
      <c r="X51" s="195"/>
    </row>
    <row r="52" customHeight="1" spans="1:24">
      <c r="A52" s="187" t="s">
        <v>71</v>
      </c>
      <c r="B52" s="187" t="s">
        <v>71</v>
      </c>
      <c r="C52" s="189" t="s">
        <v>317</v>
      </c>
      <c r="D52" s="187" t="s">
        <v>327</v>
      </c>
      <c r="E52" s="187" t="s">
        <v>126</v>
      </c>
      <c r="F52" s="187" t="s">
        <v>127</v>
      </c>
      <c r="G52" s="187" t="s">
        <v>328</v>
      </c>
      <c r="H52" s="187" t="s">
        <v>327</v>
      </c>
      <c r="I52" s="194">
        <v>117600</v>
      </c>
      <c r="J52" s="194">
        <v>117600</v>
      </c>
      <c r="K52" s="195"/>
      <c r="L52" s="195"/>
      <c r="M52" s="194">
        <v>117600</v>
      </c>
      <c r="N52" s="195"/>
      <c r="O52" s="195"/>
      <c r="P52" s="195"/>
      <c r="Q52" s="195"/>
      <c r="R52" s="195"/>
      <c r="S52" s="195"/>
      <c r="T52" s="195"/>
      <c r="U52" s="195"/>
      <c r="V52" s="195"/>
      <c r="W52" s="195"/>
      <c r="X52" s="195"/>
    </row>
    <row r="53" customHeight="1" spans="1:24">
      <c r="A53" s="187" t="s">
        <v>71</v>
      </c>
      <c r="B53" s="187" t="s">
        <v>71</v>
      </c>
      <c r="C53" s="189" t="s">
        <v>317</v>
      </c>
      <c r="D53" s="187" t="s">
        <v>329</v>
      </c>
      <c r="E53" s="187" t="s">
        <v>126</v>
      </c>
      <c r="F53" s="187" t="s">
        <v>127</v>
      </c>
      <c r="G53" s="187" t="s">
        <v>330</v>
      </c>
      <c r="H53" s="187" t="s">
        <v>331</v>
      </c>
      <c r="I53" s="194">
        <v>32000</v>
      </c>
      <c r="J53" s="194">
        <v>32000</v>
      </c>
      <c r="K53" s="195"/>
      <c r="L53" s="195"/>
      <c r="M53" s="194">
        <v>32000</v>
      </c>
      <c r="N53" s="195"/>
      <c r="O53" s="195"/>
      <c r="P53" s="195"/>
      <c r="Q53" s="195"/>
      <c r="R53" s="195"/>
      <c r="S53" s="195"/>
      <c r="T53" s="195"/>
      <c r="U53" s="195"/>
      <c r="V53" s="195"/>
      <c r="W53" s="195"/>
      <c r="X53" s="195"/>
    </row>
    <row r="54" customHeight="1" spans="1:24">
      <c r="A54" s="187" t="s">
        <v>71</v>
      </c>
      <c r="B54" s="187" t="s">
        <v>71</v>
      </c>
      <c r="C54" s="189" t="s">
        <v>317</v>
      </c>
      <c r="D54" s="187" t="s">
        <v>332</v>
      </c>
      <c r="E54" s="187" t="s">
        <v>126</v>
      </c>
      <c r="F54" s="187" t="s">
        <v>127</v>
      </c>
      <c r="G54" s="187" t="s">
        <v>333</v>
      </c>
      <c r="H54" s="187" t="s">
        <v>334</v>
      </c>
      <c r="I54" s="194">
        <v>60000</v>
      </c>
      <c r="J54" s="194">
        <v>60000</v>
      </c>
      <c r="K54" s="195"/>
      <c r="L54" s="195"/>
      <c r="M54" s="194">
        <v>60000</v>
      </c>
      <c r="N54" s="195"/>
      <c r="O54" s="195"/>
      <c r="P54" s="195"/>
      <c r="Q54" s="195"/>
      <c r="R54" s="195"/>
      <c r="S54" s="195"/>
      <c r="T54" s="195"/>
      <c r="U54" s="195"/>
      <c r="V54" s="195"/>
      <c r="W54" s="195"/>
      <c r="X54" s="195"/>
    </row>
    <row r="55" customHeight="1" spans="1:24">
      <c r="A55" s="187" t="s">
        <v>71</v>
      </c>
      <c r="B55" s="187" t="s">
        <v>71</v>
      </c>
      <c r="C55" s="189" t="s">
        <v>317</v>
      </c>
      <c r="D55" s="187" t="s">
        <v>335</v>
      </c>
      <c r="E55" s="187" t="s">
        <v>126</v>
      </c>
      <c r="F55" s="187" t="s">
        <v>127</v>
      </c>
      <c r="G55" s="187" t="s">
        <v>281</v>
      </c>
      <c r="H55" s="187" t="s">
        <v>282</v>
      </c>
      <c r="I55" s="194">
        <v>17640</v>
      </c>
      <c r="J55" s="194">
        <v>17640</v>
      </c>
      <c r="K55" s="195"/>
      <c r="L55" s="195"/>
      <c r="M55" s="194">
        <v>17640</v>
      </c>
      <c r="N55" s="195"/>
      <c r="O55" s="195"/>
      <c r="P55" s="195"/>
      <c r="Q55" s="195"/>
      <c r="R55" s="195"/>
      <c r="S55" s="195"/>
      <c r="T55" s="195"/>
      <c r="U55" s="195"/>
      <c r="V55" s="195"/>
      <c r="W55" s="195"/>
      <c r="X55" s="195"/>
    </row>
    <row r="56" customHeight="1" spans="1:24">
      <c r="A56" s="187" t="s">
        <v>71</v>
      </c>
      <c r="B56" s="187" t="s">
        <v>71</v>
      </c>
      <c r="C56" s="189" t="s">
        <v>317</v>
      </c>
      <c r="D56" s="187" t="s">
        <v>336</v>
      </c>
      <c r="E56" s="187" t="s">
        <v>126</v>
      </c>
      <c r="F56" s="187" t="s">
        <v>127</v>
      </c>
      <c r="G56" s="187" t="s">
        <v>337</v>
      </c>
      <c r="H56" s="187" t="s">
        <v>338</v>
      </c>
      <c r="I56" s="194">
        <v>16000</v>
      </c>
      <c r="J56" s="194">
        <v>16000</v>
      </c>
      <c r="K56" s="195"/>
      <c r="L56" s="195"/>
      <c r="M56" s="194">
        <v>16000</v>
      </c>
      <c r="N56" s="195"/>
      <c r="O56" s="195"/>
      <c r="P56" s="195"/>
      <c r="Q56" s="195"/>
      <c r="R56" s="195"/>
      <c r="S56" s="195"/>
      <c r="T56" s="195"/>
      <c r="U56" s="195"/>
      <c r="V56" s="195"/>
      <c r="W56" s="195"/>
      <c r="X56" s="195"/>
    </row>
    <row r="57" customHeight="1" spans="1:24">
      <c r="A57" s="187" t="s">
        <v>71</v>
      </c>
      <c r="B57" s="187" t="s">
        <v>71</v>
      </c>
      <c r="C57" s="189" t="s">
        <v>317</v>
      </c>
      <c r="D57" s="187" t="s">
        <v>339</v>
      </c>
      <c r="E57" s="187" t="s">
        <v>126</v>
      </c>
      <c r="F57" s="187" t="s">
        <v>127</v>
      </c>
      <c r="G57" s="187" t="s">
        <v>340</v>
      </c>
      <c r="H57" s="187" t="s">
        <v>341</v>
      </c>
      <c r="I57" s="194">
        <v>7000</v>
      </c>
      <c r="J57" s="194">
        <v>7000</v>
      </c>
      <c r="K57" s="195"/>
      <c r="L57" s="195"/>
      <c r="M57" s="194">
        <v>7000</v>
      </c>
      <c r="N57" s="195"/>
      <c r="O57" s="195"/>
      <c r="P57" s="195"/>
      <c r="Q57" s="195"/>
      <c r="R57" s="195"/>
      <c r="S57" s="195"/>
      <c r="T57" s="195"/>
      <c r="U57" s="195"/>
      <c r="V57" s="195"/>
      <c r="W57" s="195"/>
      <c r="X57" s="195"/>
    </row>
    <row r="58" customHeight="1" spans="1:24">
      <c r="A58" s="187" t="s">
        <v>71</v>
      </c>
      <c r="B58" s="187" t="s">
        <v>71</v>
      </c>
      <c r="C58" s="189" t="s">
        <v>317</v>
      </c>
      <c r="D58" s="187" t="s">
        <v>342</v>
      </c>
      <c r="E58" s="187" t="s">
        <v>126</v>
      </c>
      <c r="F58" s="187" t="s">
        <v>127</v>
      </c>
      <c r="G58" s="187" t="s">
        <v>343</v>
      </c>
      <c r="H58" s="187" t="s">
        <v>344</v>
      </c>
      <c r="I58" s="194">
        <v>32000</v>
      </c>
      <c r="J58" s="194">
        <v>32000</v>
      </c>
      <c r="K58" s="195"/>
      <c r="L58" s="195"/>
      <c r="M58" s="194">
        <v>32000</v>
      </c>
      <c r="N58" s="195"/>
      <c r="O58" s="195"/>
      <c r="P58" s="195"/>
      <c r="Q58" s="195"/>
      <c r="R58" s="195"/>
      <c r="S58" s="195"/>
      <c r="T58" s="195"/>
      <c r="U58" s="195"/>
      <c r="V58" s="195"/>
      <c r="W58" s="195"/>
      <c r="X58" s="195"/>
    </row>
    <row r="59" customHeight="1" spans="1:24">
      <c r="A59" s="187" t="s">
        <v>71</v>
      </c>
      <c r="B59" s="187" t="s">
        <v>71</v>
      </c>
      <c r="C59" s="189" t="s">
        <v>317</v>
      </c>
      <c r="D59" s="187" t="s">
        <v>288</v>
      </c>
      <c r="E59" s="187" t="s">
        <v>126</v>
      </c>
      <c r="F59" s="187" t="s">
        <v>127</v>
      </c>
      <c r="G59" s="187" t="s">
        <v>287</v>
      </c>
      <c r="H59" s="187" t="s">
        <v>288</v>
      </c>
      <c r="I59" s="194">
        <v>103900</v>
      </c>
      <c r="J59" s="194">
        <v>103900</v>
      </c>
      <c r="K59" s="195"/>
      <c r="L59" s="195"/>
      <c r="M59" s="194">
        <v>103900</v>
      </c>
      <c r="N59" s="195"/>
      <c r="O59" s="195"/>
      <c r="P59" s="195"/>
      <c r="Q59" s="195"/>
      <c r="R59" s="195"/>
      <c r="S59" s="195"/>
      <c r="T59" s="195"/>
      <c r="U59" s="195"/>
      <c r="V59" s="195"/>
      <c r="W59" s="195"/>
      <c r="X59" s="195"/>
    </row>
    <row r="60" customHeight="1" spans="1:24">
      <c r="A60" s="187" t="s">
        <v>71</v>
      </c>
      <c r="B60" s="187" t="s">
        <v>71</v>
      </c>
      <c r="C60" s="189" t="s">
        <v>317</v>
      </c>
      <c r="D60" s="187" t="s">
        <v>345</v>
      </c>
      <c r="E60" s="187" t="s">
        <v>126</v>
      </c>
      <c r="F60" s="187" t="s">
        <v>127</v>
      </c>
      <c r="G60" s="187" t="s">
        <v>287</v>
      </c>
      <c r="H60" s="187" t="s">
        <v>288</v>
      </c>
      <c r="I60" s="194">
        <v>15000</v>
      </c>
      <c r="J60" s="194">
        <v>15000</v>
      </c>
      <c r="K60" s="195"/>
      <c r="L60" s="195"/>
      <c r="M60" s="194">
        <v>15000</v>
      </c>
      <c r="N60" s="195"/>
      <c r="O60" s="195"/>
      <c r="P60" s="195"/>
      <c r="Q60" s="195"/>
      <c r="R60" s="195"/>
      <c r="S60" s="195"/>
      <c r="T60" s="195"/>
      <c r="U60" s="195"/>
      <c r="V60" s="195"/>
      <c r="W60" s="195"/>
      <c r="X60" s="195"/>
    </row>
    <row r="61" customHeight="1" spans="1:24">
      <c r="A61" s="187" t="s">
        <v>71</v>
      </c>
      <c r="B61" s="187" t="s">
        <v>71</v>
      </c>
      <c r="C61" s="189" t="s">
        <v>317</v>
      </c>
      <c r="D61" s="187" t="s">
        <v>346</v>
      </c>
      <c r="E61" s="187" t="s">
        <v>126</v>
      </c>
      <c r="F61" s="187" t="s">
        <v>127</v>
      </c>
      <c r="G61" s="187" t="s">
        <v>347</v>
      </c>
      <c r="H61" s="187" t="s">
        <v>346</v>
      </c>
      <c r="I61" s="194">
        <v>80000</v>
      </c>
      <c r="J61" s="194">
        <v>80000</v>
      </c>
      <c r="K61" s="195"/>
      <c r="L61" s="195"/>
      <c r="M61" s="194">
        <v>80000</v>
      </c>
      <c r="N61" s="195"/>
      <c r="O61" s="195"/>
      <c r="P61" s="195"/>
      <c r="Q61" s="195"/>
      <c r="R61" s="195"/>
      <c r="S61" s="195"/>
      <c r="T61" s="195"/>
      <c r="U61" s="195"/>
      <c r="V61" s="195"/>
      <c r="W61" s="195"/>
      <c r="X61" s="195"/>
    </row>
    <row r="62" customHeight="1" spans="1:24">
      <c r="A62" s="187" t="s">
        <v>71</v>
      </c>
      <c r="B62" s="187" t="s">
        <v>71</v>
      </c>
      <c r="C62" s="189" t="s">
        <v>317</v>
      </c>
      <c r="D62" s="187" t="s">
        <v>348</v>
      </c>
      <c r="E62" s="187" t="s">
        <v>126</v>
      </c>
      <c r="F62" s="187" t="s">
        <v>127</v>
      </c>
      <c r="G62" s="187" t="s">
        <v>319</v>
      </c>
      <c r="H62" s="187" t="s">
        <v>320</v>
      </c>
      <c r="I62" s="194">
        <v>31200</v>
      </c>
      <c r="J62" s="194">
        <v>31200</v>
      </c>
      <c r="K62" s="195"/>
      <c r="L62" s="195"/>
      <c r="M62" s="194">
        <v>31200</v>
      </c>
      <c r="N62" s="195"/>
      <c r="O62" s="195"/>
      <c r="P62" s="195"/>
      <c r="Q62" s="195"/>
      <c r="R62" s="195"/>
      <c r="S62" s="195"/>
      <c r="T62" s="195"/>
      <c r="U62" s="195"/>
      <c r="V62" s="195"/>
      <c r="W62" s="195"/>
      <c r="X62" s="195"/>
    </row>
    <row r="63" customHeight="1" spans="1:24">
      <c r="A63" s="187" t="s">
        <v>71</v>
      </c>
      <c r="B63" s="187" t="s">
        <v>71</v>
      </c>
      <c r="C63" s="189" t="s">
        <v>317</v>
      </c>
      <c r="D63" s="187" t="s">
        <v>349</v>
      </c>
      <c r="E63" s="187" t="s">
        <v>126</v>
      </c>
      <c r="F63" s="187" t="s">
        <v>127</v>
      </c>
      <c r="G63" s="187" t="s">
        <v>325</v>
      </c>
      <c r="H63" s="187" t="s">
        <v>326</v>
      </c>
      <c r="I63" s="194">
        <v>73086</v>
      </c>
      <c r="J63" s="194">
        <v>73086</v>
      </c>
      <c r="K63" s="195"/>
      <c r="L63" s="195"/>
      <c r="M63" s="194">
        <v>73086</v>
      </c>
      <c r="N63" s="195"/>
      <c r="O63" s="195"/>
      <c r="P63" s="195"/>
      <c r="Q63" s="195"/>
      <c r="R63" s="195"/>
      <c r="S63" s="195"/>
      <c r="T63" s="195"/>
      <c r="U63" s="195"/>
      <c r="V63" s="195"/>
      <c r="W63" s="195"/>
      <c r="X63" s="195"/>
    </row>
    <row r="64" customHeight="1" spans="1:24">
      <c r="A64" s="187" t="s">
        <v>71</v>
      </c>
      <c r="B64" s="187" t="s">
        <v>71</v>
      </c>
      <c r="C64" s="189" t="s">
        <v>317</v>
      </c>
      <c r="D64" s="187" t="s">
        <v>350</v>
      </c>
      <c r="E64" s="187" t="s">
        <v>126</v>
      </c>
      <c r="F64" s="187" t="s">
        <v>127</v>
      </c>
      <c r="G64" s="187" t="s">
        <v>330</v>
      </c>
      <c r="H64" s="187" t="s">
        <v>331</v>
      </c>
      <c r="I64" s="194">
        <v>124800</v>
      </c>
      <c r="J64" s="194">
        <v>124800</v>
      </c>
      <c r="K64" s="195"/>
      <c r="L64" s="195"/>
      <c r="M64" s="194">
        <v>124800</v>
      </c>
      <c r="N64" s="195"/>
      <c r="O64" s="195"/>
      <c r="P64" s="195"/>
      <c r="Q64" s="195"/>
      <c r="R64" s="195"/>
      <c r="S64" s="195"/>
      <c r="T64" s="195"/>
      <c r="U64" s="195"/>
      <c r="V64" s="195"/>
      <c r="W64" s="195"/>
      <c r="X64" s="195"/>
    </row>
    <row r="65" customHeight="1" spans="1:24">
      <c r="A65" s="187" t="s">
        <v>71</v>
      </c>
      <c r="B65" s="187" t="s">
        <v>71</v>
      </c>
      <c r="C65" s="189" t="s">
        <v>317</v>
      </c>
      <c r="D65" s="187" t="s">
        <v>351</v>
      </c>
      <c r="E65" s="187" t="s">
        <v>126</v>
      </c>
      <c r="F65" s="187" t="s">
        <v>127</v>
      </c>
      <c r="G65" s="187" t="s">
        <v>343</v>
      </c>
      <c r="H65" s="187" t="s">
        <v>344</v>
      </c>
      <c r="I65" s="194">
        <v>124800</v>
      </c>
      <c r="J65" s="194">
        <v>124800</v>
      </c>
      <c r="K65" s="195"/>
      <c r="L65" s="195"/>
      <c r="M65" s="194">
        <v>124800</v>
      </c>
      <c r="N65" s="195"/>
      <c r="O65" s="195"/>
      <c r="P65" s="195"/>
      <c r="Q65" s="195"/>
      <c r="R65" s="195"/>
      <c r="S65" s="195"/>
      <c r="T65" s="195"/>
      <c r="U65" s="195"/>
      <c r="V65" s="195"/>
      <c r="W65" s="195"/>
      <c r="X65" s="195"/>
    </row>
    <row r="66" customHeight="1" spans="1:24">
      <c r="A66" s="187" t="s">
        <v>71</v>
      </c>
      <c r="B66" s="187" t="s">
        <v>71</v>
      </c>
      <c r="C66" s="189" t="s">
        <v>317</v>
      </c>
      <c r="D66" s="187" t="s">
        <v>352</v>
      </c>
      <c r="E66" s="187" t="s">
        <v>126</v>
      </c>
      <c r="F66" s="187" t="s">
        <v>127</v>
      </c>
      <c r="G66" s="187" t="s">
        <v>340</v>
      </c>
      <c r="H66" s="187" t="s">
        <v>341</v>
      </c>
      <c r="I66" s="194">
        <v>27300</v>
      </c>
      <c r="J66" s="194">
        <v>27300</v>
      </c>
      <c r="K66" s="195"/>
      <c r="L66" s="195"/>
      <c r="M66" s="194">
        <v>27300</v>
      </c>
      <c r="N66" s="195"/>
      <c r="O66" s="195"/>
      <c r="P66" s="195"/>
      <c r="Q66" s="195"/>
      <c r="R66" s="195"/>
      <c r="S66" s="195"/>
      <c r="T66" s="195"/>
      <c r="U66" s="195"/>
      <c r="V66" s="195"/>
      <c r="W66" s="195"/>
      <c r="X66" s="195"/>
    </row>
    <row r="67" customHeight="1" spans="1:24">
      <c r="A67" s="187" t="s">
        <v>71</v>
      </c>
      <c r="B67" s="187" t="s">
        <v>71</v>
      </c>
      <c r="C67" s="189" t="s">
        <v>317</v>
      </c>
      <c r="D67" s="187" t="s">
        <v>353</v>
      </c>
      <c r="E67" s="187" t="s">
        <v>126</v>
      </c>
      <c r="F67" s="187" t="s">
        <v>127</v>
      </c>
      <c r="G67" s="187" t="s">
        <v>333</v>
      </c>
      <c r="H67" s="187" t="s">
        <v>334</v>
      </c>
      <c r="I67" s="194">
        <v>234000</v>
      </c>
      <c r="J67" s="194">
        <v>234000</v>
      </c>
      <c r="K67" s="195"/>
      <c r="L67" s="195"/>
      <c r="M67" s="194">
        <v>234000</v>
      </c>
      <c r="N67" s="195"/>
      <c r="O67" s="195"/>
      <c r="P67" s="195"/>
      <c r="Q67" s="195"/>
      <c r="R67" s="195"/>
      <c r="S67" s="195"/>
      <c r="T67" s="195"/>
      <c r="U67" s="195"/>
      <c r="V67" s="195"/>
      <c r="W67" s="195"/>
      <c r="X67" s="195"/>
    </row>
    <row r="68" customHeight="1" spans="1:24">
      <c r="A68" s="187" t="s">
        <v>71</v>
      </c>
      <c r="B68" s="187" t="s">
        <v>71</v>
      </c>
      <c r="C68" s="188" t="s">
        <v>354</v>
      </c>
      <c r="D68" s="187" t="s">
        <v>355</v>
      </c>
      <c r="E68" s="187" t="s">
        <v>126</v>
      </c>
      <c r="F68" s="187" t="s">
        <v>127</v>
      </c>
      <c r="G68" s="187" t="s">
        <v>333</v>
      </c>
      <c r="H68" s="187" t="s">
        <v>334</v>
      </c>
      <c r="I68" s="194">
        <v>168000</v>
      </c>
      <c r="J68" s="194">
        <v>168000</v>
      </c>
      <c r="K68" s="195"/>
      <c r="L68" s="195"/>
      <c r="M68" s="194">
        <v>168000</v>
      </c>
      <c r="N68" s="195"/>
      <c r="O68" s="195"/>
      <c r="P68" s="195"/>
      <c r="Q68" s="195"/>
      <c r="R68" s="195"/>
      <c r="S68" s="195"/>
      <c r="T68" s="195"/>
      <c r="U68" s="195"/>
      <c r="V68" s="195"/>
      <c r="W68" s="195"/>
      <c r="X68" s="195"/>
    </row>
    <row r="69" customHeight="1" spans="1:24">
      <c r="A69" s="177" t="s">
        <v>175</v>
      </c>
      <c r="B69" s="197"/>
      <c r="C69" s="197"/>
      <c r="D69" s="197"/>
      <c r="E69" s="197"/>
      <c r="F69" s="197"/>
      <c r="G69" s="197"/>
      <c r="H69" s="198"/>
      <c r="I69" s="194">
        <v>27710996.76</v>
      </c>
      <c r="J69" s="194">
        <v>27710996.76</v>
      </c>
      <c r="K69" s="195"/>
      <c r="L69" s="195"/>
      <c r="M69" s="194">
        <v>27710996.76</v>
      </c>
      <c r="N69" s="195"/>
      <c r="O69" s="195"/>
      <c r="P69" s="195"/>
      <c r="Q69" s="195"/>
      <c r="R69" s="195"/>
      <c r="S69" s="195"/>
      <c r="T69" s="195"/>
      <c r="U69" s="195"/>
      <c r="V69" s="195"/>
      <c r="W69" s="195"/>
      <c r="X69" s="175"/>
    </row>
  </sheetData>
  <mergeCells count="31">
    <mergeCell ref="A3:X3"/>
    <mergeCell ref="A4:H4"/>
    <mergeCell ref="I5:X5"/>
    <mergeCell ref="J6:N6"/>
    <mergeCell ref="O6:Q6"/>
    <mergeCell ref="S6:X6"/>
    <mergeCell ref="A69:H6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2"/>
  <sheetViews>
    <sheetView showZeros="0" workbookViewId="0">
      <pane ySplit="1" topLeftCell="A55" activePane="bottomLeft" state="frozen"/>
      <selection/>
      <selection pane="bottomLeft" activeCell="C42" sqref="C42"/>
    </sheetView>
  </sheetViews>
  <sheetFormatPr defaultColWidth="9.12962962962963" defaultRowHeight="14.25" customHeight="1"/>
  <cols>
    <col min="1" max="1" width="10.25" customWidth="1"/>
    <col min="2" max="2" width="23.3796296296296" customWidth="1"/>
    <col min="3" max="3" width="71.1296296296296" customWidth="1"/>
    <col min="4" max="4" width="23.8796296296296" customWidth="1"/>
    <col min="5" max="5" width="11.1296296296296" customWidth="1"/>
    <col min="6" max="6" width="17.75" customWidth="1"/>
    <col min="7" max="7" width="9.87962962962963" customWidth="1"/>
    <col min="8" max="8" width="17.75" customWidth="1"/>
    <col min="9" max="13" width="20" customWidth="1"/>
    <col min="14" max="14" width="12.25" customWidth="1"/>
    <col min="15" max="15" width="12.75" customWidth="1"/>
    <col min="16" max="16" width="11.1296296296296" customWidth="1"/>
    <col min="17" max="21" width="19.8796296296296" customWidth="1"/>
    <col min="22" max="22" width="20" customWidth="1"/>
    <col min="23" max="23" width="19.8796296296296" customWidth="1"/>
  </cols>
  <sheetData>
    <row r="1" customHeight="1" spans="1:23">
      <c r="A1" s="79"/>
      <c r="B1" s="79"/>
      <c r="C1" s="79"/>
      <c r="D1" s="79"/>
      <c r="E1" s="79"/>
      <c r="F1" s="79"/>
      <c r="G1" s="79"/>
      <c r="H1" s="79"/>
      <c r="I1" s="79"/>
      <c r="J1" s="79"/>
      <c r="K1" s="79"/>
      <c r="L1" s="79"/>
      <c r="M1" s="79"/>
      <c r="N1" s="79"/>
      <c r="O1" s="79"/>
      <c r="P1" s="79"/>
      <c r="Q1" s="79"/>
      <c r="R1" s="79"/>
      <c r="S1" s="79"/>
      <c r="T1" s="79"/>
      <c r="U1" s="79"/>
      <c r="V1" s="79"/>
      <c r="W1" s="79"/>
    </row>
    <row r="2" ht="13.5" customHeight="1" spans="2:23">
      <c r="B2" s="161"/>
      <c r="E2" s="162"/>
      <c r="F2" s="162"/>
      <c r="G2" s="162"/>
      <c r="H2" s="162"/>
      <c r="U2" s="161"/>
      <c r="W2" s="176" t="s">
        <v>356</v>
      </c>
    </row>
    <row r="3" ht="46.5" customHeight="1" spans="1:23">
      <c r="A3" s="119" t="str">
        <f>"2025"&amp;"年部门项目支出预算表"</f>
        <v>2025年部门项目支出预算表</v>
      </c>
      <c r="B3" s="119"/>
      <c r="C3" s="119"/>
      <c r="D3" s="119"/>
      <c r="E3" s="119"/>
      <c r="F3" s="119"/>
      <c r="G3" s="119"/>
      <c r="H3" s="119"/>
      <c r="I3" s="119"/>
      <c r="J3" s="119"/>
      <c r="K3" s="119"/>
      <c r="L3" s="119"/>
      <c r="M3" s="119"/>
      <c r="N3" s="119"/>
      <c r="O3" s="119"/>
      <c r="P3" s="119"/>
      <c r="Q3" s="119"/>
      <c r="R3" s="119"/>
      <c r="S3" s="119"/>
      <c r="T3" s="119"/>
      <c r="U3" s="119"/>
      <c r="V3" s="119"/>
      <c r="W3" s="119"/>
    </row>
    <row r="4" ht="13.5" customHeight="1" spans="1:23">
      <c r="A4" s="132" t="s">
        <v>1</v>
      </c>
      <c r="B4" s="163"/>
      <c r="C4" s="163"/>
      <c r="D4" s="163"/>
      <c r="E4" s="163"/>
      <c r="F4" s="163"/>
      <c r="G4" s="163"/>
      <c r="H4" s="163"/>
      <c r="I4" s="121"/>
      <c r="J4" s="121"/>
      <c r="K4" s="121"/>
      <c r="L4" s="121"/>
      <c r="M4" s="121"/>
      <c r="N4" s="121"/>
      <c r="O4" s="121"/>
      <c r="P4" s="121"/>
      <c r="Q4" s="121"/>
      <c r="U4" s="161"/>
      <c r="W4" s="137" t="s">
        <v>2</v>
      </c>
    </row>
    <row r="5" ht="21.75" customHeight="1" spans="1:23">
      <c r="A5" s="164" t="s">
        <v>357</v>
      </c>
      <c r="B5" s="88" t="s">
        <v>224</v>
      </c>
      <c r="C5" s="164" t="s">
        <v>225</v>
      </c>
      <c r="D5" s="164" t="s">
        <v>358</v>
      </c>
      <c r="E5" s="88" t="s">
        <v>226</v>
      </c>
      <c r="F5" s="88" t="s">
        <v>227</v>
      </c>
      <c r="G5" s="88" t="s">
        <v>359</v>
      </c>
      <c r="H5" s="88" t="s">
        <v>360</v>
      </c>
      <c r="I5" s="168" t="s">
        <v>56</v>
      </c>
      <c r="J5" s="169" t="s">
        <v>361</v>
      </c>
      <c r="K5" s="170"/>
      <c r="L5" s="170"/>
      <c r="M5" s="171"/>
      <c r="N5" s="169" t="s">
        <v>232</v>
      </c>
      <c r="O5" s="170"/>
      <c r="P5" s="171"/>
      <c r="Q5" s="88" t="s">
        <v>62</v>
      </c>
      <c r="R5" s="169" t="s">
        <v>63</v>
      </c>
      <c r="S5" s="170"/>
      <c r="T5" s="170"/>
      <c r="U5" s="170"/>
      <c r="V5" s="170"/>
      <c r="W5" s="171"/>
    </row>
    <row r="6" ht="21.75" customHeight="1" spans="1:23">
      <c r="A6" s="165"/>
      <c r="B6" s="166"/>
      <c r="C6" s="165"/>
      <c r="D6" s="165"/>
      <c r="E6" s="91"/>
      <c r="F6" s="91"/>
      <c r="G6" s="91"/>
      <c r="H6" s="91"/>
      <c r="I6" s="166"/>
      <c r="J6" s="172" t="s">
        <v>59</v>
      </c>
      <c r="K6" s="173"/>
      <c r="L6" s="88" t="s">
        <v>60</v>
      </c>
      <c r="M6" s="88" t="s">
        <v>61</v>
      </c>
      <c r="N6" s="88" t="s">
        <v>59</v>
      </c>
      <c r="O6" s="88" t="s">
        <v>60</v>
      </c>
      <c r="P6" s="88" t="s">
        <v>61</v>
      </c>
      <c r="Q6" s="91"/>
      <c r="R6" s="88" t="s">
        <v>58</v>
      </c>
      <c r="S6" s="88" t="s">
        <v>65</v>
      </c>
      <c r="T6" s="88" t="s">
        <v>238</v>
      </c>
      <c r="U6" s="88" t="s">
        <v>67</v>
      </c>
      <c r="V6" s="88" t="s">
        <v>68</v>
      </c>
      <c r="W6" s="88" t="s">
        <v>69</v>
      </c>
    </row>
    <row r="7" ht="21" customHeight="1" spans="1:23">
      <c r="A7" s="166"/>
      <c r="B7" s="166"/>
      <c r="C7" s="166"/>
      <c r="D7" s="166"/>
      <c r="E7" s="166"/>
      <c r="F7" s="166"/>
      <c r="G7" s="166"/>
      <c r="H7" s="166"/>
      <c r="I7" s="166"/>
      <c r="J7" s="174" t="s">
        <v>58</v>
      </c>
      <c r="K7" s="112"/>
      <c r="L7" s="166"/>
      <c r="M7" s="166"/>
      <c r="N7" s="166"/>
      <c r="O7" s="166"/>
      <c r="P7" s="166"/>
      <c r="Q7" s="166"/>
      <c r="R7" s="166"/>
      <c r="S7" s="166"/>
      <c r="T7" s="166"/>
      <c r="U7" s="166"/>
      <c r="V7" s="166"/>
      <c r="W7" s="166"/>
    </row>
    <row r="8" ht="39.75" customHeight="1" spans="1:23">
      <c r="A8" s="167"/>
      <c r="B8" s="97"/>
      <c r="C8" s="167"/>
      <c r="D8" s="167"/>
      <c r="E8" s="94"/>
      <c r="F8" s="94"/>
      <c r="G8" s="94"/>
      <c r="H8" s="94"/>
      <c r="I8" s="97"/>
      <c r="J8" s="154" t="s">
        <v>58</v>
      </c>
      <c r="K8" s="154" t="s">
        <v>362</v>
      </c>
      <c r="L8" s="94"/>
      <c r="M8" s="94"/>
      <c r="N8" s="94"/>
      <c r="O8" s="94"/>
      <c r="P8" s="94"/>
      <c r="Q8" s="94"/>
      <c r="R8" s="94"/>
      <c r="S8" s="94"/>
      <c r="T8" s="94"/>
      <c r="U8" s="97"/>
      <c r="V8" s="94"/>
      <c r="W8" s="94"/>
    </row>
    <row r="9" ht="15" customHeight="1" spans="1:23">
      <c r="A9" s="22">
        <v>1</v>
      </c>
      <c r="B9" s="22">
        <v>2</v>
      </c>
      <c r="C9" s="22">
        <v>3</v>
      </c>
      <c r="D9" s="22">
        <v>4</v>
      </c>
      <c r="E9" s="22">
        <v>5</v>
      </c>
      <c r="F9" s="22">
        <v>6</v>
      </c>
      <c r="G9" s="22">
        <v>7</v>
      </c>
      <c r="H9" s="22">
        <v>8</v>
      </c>
      <c r="I9" s="22">
        <v>9</v>
      </c>
      <c r="J9" s="22">
        <v>10</v>
      </c>
      <c r="K9" s="22">
        <v>11</v>
      </c>
      <c r="L9" s="175">
        <v>12</v>
      </c>
      <c r="M9" s="175">
        <v>13</v>
      </c>
      <c r="N9" s="175">
        <v>14</v>
      </c>
      <c r="O9" s="175">
        <v>15</v>
      </c>
      <c r="P9" s="175">
        <v>16</v>
      </c>
      <c r="Q9" s="175">
        <v>17</v>
      </c>
      <c r="R9" s="175">
        <v>18</v>
      </c>
      <c r="S9" s="175">
        <v>19</v>
      </c>
      <c r="T9" s="175">
        <v>20</v>
      </c>
      <c r="U9" s="22">
        <v>21</v>
      </c>
      <c r="V9" s="175">
        <v>22</v>
      </c>
      <c r="W9" s="22">
        <v>23</v>
      </c>
    </row>
    <row r="10" ht="15" customHeight="1" spans="1:23">
      <c r="A10" s="24" t="s">
        <v>363</v>
      </c>
      <c r="B10" s="256" t="s">
        <v>364</v>
      </c>
      <c r="C10" s="23" t="s">
        <v>365</v>
      </c>
      <c r="D10" s="23" t="s">
        <v>71</v>
      </c>
      <c r="E10" s="24" t="s">
        <v>148</v>
      </c>
      <c r="F10" s="24" t="s">
        <v>149</v>
      </c>
      <c r="G10" s="24" t="s">
        <v>366</v>
      </c>
      <c r="H10" s="24" t="s">
        <v>367</v>
      </c>
      <c r="I10" s="131">
        <v>80000</v>
      </c>
      <c r="J10" s="131">
        <v>80000</v>
      </c>
      <c r="K10" s="131">
        <v>80000</v>
      </c>
      <c r="L10" s="22"/>
      <c r="M10" s="22"/>
      <c r="N10" s="22"/>
      <c r="O10" s="22"/>
      <c r="P10" s="22"/>
      <c r="Q10" s="22"/>
      <c r="R10" s="131"/>
      <c r="S10" s="22"/>
      <c r="T10" s="22"/>
      <c r="U10" s="22"/>
      <c r="V10" s="22"/>
      <c r="W10" s="131"/>
    </row>
    <row r="11" ht="15" customHeight="1" spans="1:23">
      <c r="A11" s="24" t="s">
        <v>363</v>
      </c>
      <c r="B11" s="256" t="s">
        <v>364</v>
      </c>
      <c r="C11" s="23" t="s">
        <v>365</v>
      </c>
      <c r="D11" s="23" t="s">
        <v>71</v>
      </c>
      <c r="E11" s="24" t="s">
        <v>148</v>
      </c>
      <c r="F11" s="24" t="s">
        <v>149</v>
      </c>
      <c r="G11" s="24" t="s">
        <v>368</v>
      </c>
      <c r="H11" s="24" t="s">
        <v>369</v>
      </c>
      <c r="I11" s="131">
        <v>10000</v>
      </c>
      <c r="J11" s="131">
        <v>10000</v>
      </c>
      <c r="K11" s="131">
        <v>10000</v>
      </c>
      <c r="L11" s="22"/>
      <c r="M11" s="22"/>
      <c r="N11" s="22"/>
      <c r="O11" s="22"/>
      <c r="P11" s="22"/>
      <c r="Q11" s="22"/>
      <c r="R11" s="131"/>
      <c r="S11" s="22"/>
      <c r="T11" s="22"/>
      <c r="U11" s="22"/>
      <c r="V11" s="22"/>
      <c r="W11" s="131"/>
    </row>
    <row r="12" ht="15" customHeight="1" spans="1:23">
      <c r="A12" s="24" t="s">
        <v>363</v>
      </c>
      <c r="B12" s="256" t="s">
        <v>370</v>
      </c>
      <c r="C12" s="23" t="s">
        <v>371</v>
      </c>
      <c r="D12" s="23" t="s">
        <v>71</v>
      </c>
      <c r="E12" s="24" t="s">
        <v>146</v>
      </c>
      <c r="F12" s="24" t="s">
        <v>147</v>
      </c>
      <c r="G12" s="24" t="s">
        <v>347</v>
      </c>
      <c r="H12" s="24" t="s">
        <v>346</v>
      </c>
      <c r="I12" s="131">
        <v>30000</v>
      </c>
      <c r="J12" s="131">
        <v>30000</v>
      </c>
      <c r="K12" s="131">
        <v>30000</v>
      </c>
      <c r="L12" s="22"/>
      <c r="M12" s="22"/>
      <c r="N12" s="22"/>
      <c r="O12" s="22"/>
      <c r="P12" s="22"/>
      <c r="Q12" s="22"/>
      <c r="R12" s="131"/>
      <c r="S12" s="22"/>
      <c r="T12" s="22"/>
      <c r="U12" s="22"/>
      <c r="V12" s="22"/>
      <c r="W12" s="131"/>
    </row>
    <row r="13" ht="15" customHeight="1" spans="1:23">
      <c r="A13" s="24" t="s">
        <v>363</v>
      </c>
      <c r="B13" s="256" t="s">
        <v>370</v>
      </c>
      <c r="C13" s="23" t="s">
        <v>371</v>
      </c>
      <c r="D13" s="23" t="s">
        <v>71</v>
      </c>
      <c r="E13" s="24" t="s">
        <v>146</v>
      </c>
      <c r="F13" s="24" t="s">
        <v>147</v>
      </c>
      <c r="G13" s="24" t="s">
        <v>372</v>
      </c>
      <c r="H13" s="24" t="s">
        <v>373</v>
      </c>
      <c r="I13" s="131">
        <v>50000</v>
      </c>
      <c r="J13" s="131">
        <v>50000</v>
      </c>
      <c r="K13" s="131">
        <v>50000</v>
      </c>
      <c r="L13" s="22"/>
      <c r="M13" s="22"/>
      <c r="N13" s="22"/>
      <c r="O13" s="22"/>
      <c r="P13" s="22"/>
      <c r="Q13" s="22"/>
      <c r="R13" s="131"/>
      <c r="S13" s="22"/>
      <c r="T13" s="22"/>
      <c r="U13" s="22"/>
      <c r="V13" s="22"/>
      <c r="W13" s="131"/>
    </row>
    <row r="14" ht="15" customHeight="1" spans="1:23">
      <c r="A14" s="24" t="s">
        <v>363</v>
      </c>
      <c r="B14" s="256" t="s">
        <v>370</v>
      </c>
      <c r="C14" s="23" t="s">
        <v>371</v>
      </c>
      <c r="D14" s="23" t="s">
        <v>71</v>
      </c>
      <c r="E14" s="24" t="s">
        <v>146</v>
      </c>
      <c r="F14" s="24" t="s">
        <v>147</v>
      </c>
      <c r="G14" s="24" t="s">
        <v>366</v>
      </c>
      <c r="H14" s="24" t="s">
        <v>367</v>
      </c>
      <c r="I14" s="131">
        <v>10000</v>
      </c>
      <c r="J14" s="131">
        <v>10000</v>
      </c>
      <c r="K14" s="131">
        <v>10000</v>
      </c>
      <c r="L14" s="22"/>
      <c r="M14" s="22"/>
      <c r="N14" s="22"/>
      <c r="O14" s="22"/>
      <c r="P14" s="22"/>
      <c r="Q14" s="22"/>
      <c r="R14" s="131"/>
      <c r="S14" s="22"/>
      <c r="T14" s="22"/>
      <c r="U14" s="22"/>
      <c r="V14" s="22"/>
      <c r="W14" s="131"/>
    </row>
    <row r="15" ht="15" customHeight="1" spans="1:23">
      <c r="A15" s="24" t="s">
        <v>363</v>
      </c>
      <c r="B15" s="256" t="s">
        <v>374</v>
      </c>
      <c r="C15" s="23" t="s">
        <v>375</v>
      </c>
      <c r="D15" s="23" t="s">
        <v>71</v>
      </c>
      <c r="E15" s="24" t="s">
        <v>152</v>
      </c>
      <c r="F15" s="24" t="s">
        <v>153</v>
      </c>
      <c r="G15" s="24" t="s">
        <v>366</v>
      </c>
      <c r="H15" s="24" t="s">
        <v>367</v>
      </c>
      <c r="I15" s="131">
        <v>318100</v>
      </c>
      <c r="J15" s="131">
        <v>318100</v>
      </c>
      <c r="K15" s="131">
        <v>318100</v>
      </c>
      <c r="L15" s="22"/>
      <c r="M15" s="22"/>
      <c r="N15" s="22"/>
      <c r="O15" s="22"/>
      <c r="P15" s="22"/>
      <c r="Q15" s="22"/>
      <c r="R15" s="131"/>
      <c r="S15" s="22"/>
      <c r="T15" s="22"/>
      <c r="U15" s="22"/>
      <c r="V15" s="22"/>
      <c r="W15" s="131"/>
    </row>
    <row r="16" ht="15" customHeight="1" spans="1:23">
      <c r="A16" s="24" t="s">
        <v>363</v>
      </c>
      <c r="B16" s="256" t="s">
        <v>376</v>
      </c>
      <c r="C16" s="23" t="s">
        <v>377</v>
      </c>
      <c r="D16" s="23" t="s">
        <v>71</v>
      </c>
      <c r="E16" s="24" t="s">
        <v>152</v>
      </c>
      <c r="F16" s="24" t="s">
        <v>153</v>
      </c>
      <c r="G16" s="24" t="s">
        <v>366</v>
      </c>
      <c r="H16" s="24" t="s">
        <v>367</v>
      </c>
      <c r="I16" s="131">
        <v>60000</v>
      </c>
      <c r="J16" s="131">
        <v>60000</v>
      </c>
      <c r="K16" s="131">
        <v>60000</v>
      </c>
      <c r="L16" s="22"/>
      <c r="M16" s="22"/>
      <c r="N16" s="22"/>
      <c r="O16" s="22"/>
      <c r="P16" s="22"/>
      <c r="Q16" s="22"/>
      <c r="R16" s="131"/>
      <c r="S16" s="22"/>
      <c r="T16" s="22"/>
      <c r="U16" s="22"/>
      <c r="V16" s="22"/>
      <c r="W16" s="131"/>
    </row>
    <row r="17" ht="15" customHeight="1" spans="1:23">
      <c r="A17" s="24" t="s">
        <v>363</v>
      </c>
      <c r="B17" s="256" t="s">
        <v>378</v>
      </c>
      <c r="C17" s="23" t="s">
        <v>379</v>
      </c>
      <c r="D17" s="23" t="s">
        <v>71</v>
      </c>
      <c r="E17" s="24" t="s">
        <v>140</v>
      </c>
      <c r="F17" s="24" t="s">
        <v>141</v>
      </c>
      <c r="G17" s="24" t="s">
        <v>372</v>
      </c>
      <c r="H17" s="24" t="s">
        <v>373</v>
      </c>
      <c r="I17" s="131">
        <v>73005.55</v>
      </c>
      <c r="J17" s="131">
        <v>73005.55</v>
      </c>
      <c r="K17" s="131">
        <v>73005.55</v>
      </c>
      <c r="L17" s="22"/>
      <c r="M17" s="22"/>
      <c r="N17" s="22"/>
      <c r="O17" s="22"/>
      <c r="P17" s="22"/>
      <c r="Q17" s="22"/>
      <c r="R17" s="131"/>
      <c r="S17" s="22"/>
      <c r="T17" s="22"/>
      <c r="U17" s="22"/>
      <c r="V17" s="22"/>
      <c r="W17" s="131"/>
    </row>
    <row r="18" ht="15" customHeight="1" spans="1:23">
      <c r="A18" s="24" t="s">
        <v>363</v>
      </c>
      <c r="B18" s="256" t="s">
        <v>380</v>
      </c>
      <c r="C18" s="23" t="s">
        <v>381</v>
      </c>
      <c r="D18" s="23" t="s">
        <v>71</v>
      </c>
      <c r="E18" s="24" t="s">
        <v>132</v>
      </c>
      <c r="F18" s="24" t="s">
        <v>133</v>
      </c>
      <c r="G18" s="24" t="s">
        <v>372</v>
      </c>
      <c r="H18" s="24" t="s">
        <v>373</v>
      </c>
      <c r="I18" s="131">
        <v>150000</v>
      </c>
      <c r="J18" s="131">
        <v>150000</v>
      </c>
      <c r="K18" s="131">
        <v>150000</v>
      </c>
      <c r="L18" s="22"/>
      <c r="M18" s="22"/>
      <c r="N18" s="22"/>
      <c r="O18" s="22"/>
      <c r="P18" s="22"/>
      <c r="Q18" s="22"/>
      <c r="R18" s="131"/>
      <c r="S18" s="22"/>
      <c r="T18" s="22"/>
      <c r="U18" s="22"/>
      <c r="V18" s="22"/>
      <c r="W18" s="131"/>
    </row>
    <row r="19" ht="15" customHeight="1" spans="1:23">
      <c r="A19" s="24" t="s">
        <v>363</v>
      </c>
      <c r="B19" s="256" t="s">
        <v>382</v>
      </c>
      <c r="C19" s="23" t="s">
        <v>383</v>
      </c>
      <c r="D19" s="23" t="s">
        <v>71</v>
      </c>
      <c r="E19" s="24" t="s">
        <v>144</v>
      </c>
      <c r="F19" s="24" t="s">
        <v>145</v>
      </c>
      <c r="G19" s="24" t="s">
        <v>347</v>
      </c>
      <c r="H19" s="24" t="s">
        <v>346</v>
      </c>
      <c r="I19" s="131">
        <v>20000</v>
      </c>
      <c r="J19" s="131">
        <v>20000</v>
      </c>
      <c r="K19" s="131">
        <v>20000</v>
      </c>
      <c r="L19" s="22"/>
      <c r="M19" s="22"/>
      <c r="N19" s="22"/>
      <c r="O19" s="22"/>
      <c r="P19" s="22"/>
      <c r="Q19" s="22"/>
      <c r="R19" s="131"/>
      <c r="S19" s="22"/>
      <c r="T19" s="22"/>
      <c r="U19" s="22"/>
      <c r="V19" s="22"/>
      <c r="W19" s="131"/>
    </row>
    <row r="20" ht="15" customHeight="1" spans="1:23">
      <c r="A20" s="24" t="s">
        <v>363</v>
      </c>
      <c r="B20" s="256" t="s">
        <v>382</v>
      </c>
      <c r="C20" s="23" t="s">
        <v>383</v>
      </c>
      <c r="D20" s="23" t="s">
        <v>71</v>
      </c>
      <c r="E20" s="24" t="s">
        <v>144</v>
      </c>
      <c r="F20" s="24" t="s">
        <v>145</v>
      </c>
      <c r="G20" s="24" t="s">
        <v>366</v>
      </c>
      <c r="H20" s="24" t="s">
        <v>367</v>
      </c>
      <c r="I20" s="131">
        <v>60000</v>
      </c>
      <c r="J20" s="131">
        <v>60000</v>
      </c>
      <c r="K20" s="131">
        <v>60000</v>
      </c>
      <c r="L20" s="22"/>
      <c r="M20" s="22"/>
      <c r="N20" s="22"/>
      <c r="O20" s="22"/>
      <c r="P20" s="22"/>
      <c r="Q20" s="22"/>
      <c r="R20" s="131"/>
      <c r="S20" s="22"/>
      <c r="T20" s="22"/>
      <c r="U20" s="22"/>
      <c r="V20" s="22"/>
      <c r="W20" s="131"/>
    </row>
    <row r="21" ht="15" customHeight="1" spans="1:23">
      <c r="A21" s="24" t="s">
        <v>363</v>
      </c>
      <c r="B21" s="256" t="s">
        <v>384</v>
      </c>
      <c r="C21" s="23" t="s">
        <v>385</v>
      </c>
      <c r="D21" s="23" t="s">
        <v>71</v>
      </c>
      <c r="E21" s="24" t="s">
        <v>132</v>
      </c>
      <c r="F21" s="24" t="s">
        <v>133</v>
      </c>
      <c r="G21" s="24" t="s">
        <v>372</v>
      </c>
      <c r="H21" s="24" t="s">
        <v>373</v>
      </c>
      <c r="I21" s="131">
        <v>80000</v>
      </c>
      <c r="J21" s="131">
        <v>80000</v>
      </c>
      <c r="K21" s="131">
        <v>80000</v>
      </c>
      <c r="L21" s="22"/>
      <c r="M21" s="22"/>
      <c r="N21" s="22"/>
      <c r="O21" s="22"/>
      <c r="P21" s="22"/>
      <c r="Q21" s="22"/>
      <c r="R21" s="131"/>
      <c r="S21" s="22"/>
      <c r="T21" s="22"/>
      <c r="U21" s="22"/>
      <c r="V21" s="22"/>
      <c r="W21" s="131"/>
    </row>
    <row r="22" ht="15" customHeight="1" spans="1:23">
      <c r="A22" s="24" t="s">
        <v>363</v>
      </c>
      <c r="B22" s="256" t="s">
        <v>386</v>
      </c>
      <c r="C22" s="23" t="s">
        <v>387</v>
      </c>
      <c r="D22" s="23" t="s">
        <v>71</v>
      </c>
      <c r="E22" s="24" t="s">
        <v>144</v>
      </c>
      <c r="F22" s="24" t="s">
        <v>145</v>
      </c>
      <c r="G22" s="24" t="s">
        <v>366</v>
      </c>
      <c r="H22" s="24" t="s">
        <v>367</v>
      </c>
      <c r="I22" s="131">
        <v>200000</v>
      </c>
      <c r="J22" s="131">
        <v>200000</v>
      </c>
      <c r="K22" s="131">
        <v>200000</v>
      </c>
      <c r="L22" s="22"/>
      <c r="M22" s="22"/>
      <c r="N22" s="22"/>
      <c r="O22" s="22"/>
      <c r="P22" s="22"/>
      <c r="Q22" s="22"/>
      <c r="R22" s="131"/>
      <c r="S22" s="22"/>
      <c r="T22" s="22"/>
      <c r="U22" s="22"/>
      <c r="V22" s="22"/>
      <c r="W22" s="131"/>
    </row>
    <row r="23" ht="15" customHeight="1" spans="1:23">
      <c r="A23" s="24" t="s">
        <v>363</v>
      </c>
      <c r="B23" s="256" t="s">
        <v>388</v>
      </c>
      <c r="C23" s="23" t="s">
        <v>389</v>
      </c>
      <c r="D23" s="23" t="s">
        <v>71</v>
      </c>
      <c r="E23" s="24" t="s">
        <v>130</v>
      </c>
      <c r="F23" s="24" t="s">
        <v>131</v>
      </c>
      <c r="G23" s="24" t="s">
        <v>366</v>
      </c>
      <c r="H23" s="24" t="s">
        <v>367</v>
      </c>
      <c r="I23" s="131">
        <v>50000</v>
      </c>
      <c r="J23" s="131">
        <v>50000</v>
      </c>
      <c r="K23" s="131">
        <v>50000</v>
      </c>
      <c r="L23" s="22"/>
      <c r="M23" s="22"/>
      <c r="N23" s="22"/>
      <c r="O23" s="22"/>
      <c r="P23" s="22"/>
      <c r="Q23" s="22"/>
      <c r="R23" s="131"/>
      <c r="S23" s="22"/>
      <c r="T23" s="22"/>
      <c r="U23" s="22"/>
      <c r="V23" s="22"/>
      <c r="W23" s="131"/>
    </row>
    <row r="24" ht="15" customHeight="1" spans="1:23">
      <c r="A24" s="24" t="s">
        <v>363</v>
      </c>
      <c r="B24" s="256" t="s">
        <v>390</v>
      </c>
      <c r="C24" s="23" t="s">
        <v>391</v>
      </c>
      <c r="D24" s="23" t="s">
        <v>71</v>
      </c>
      <c r="E24" s="24" t="s">
        <v>130</v>
      </c>
      <c r="F24" s="24" t="s">
        <v>131</v>
      </c>
      <c r="G24" s="24" t="s">
        <v>366</v>
      </c>
      <c r="H24" s="24" t="s">
        <v>367</v>
      </c>
      <c r="I24" s="131">
        <v>100000</v>
      </c>
      <c r="J24" s="131">
        <v>100000</v>
      </c>
      <c r="K24" s="131">
        <v>100000</v>
      </c>
      <c r="L24" s="22"/>
      <c r="M24" s="22"/>
      <c r="N24" s="22"/>
      <c r="O24" s="22"/>
      <c r="P24" s="22"/>
      <c r="Q24" s="22"/>
      <c r="R24" s="131"/>
      <c r="S24" s="22"/>
      <c r="T24" s="22"/>
      <c r="U24" s="22"/>
      <c r="V24" s="22"/>
      <c r="W24" s="131"/>
    </row>
    <row r="25" ht="15" customHeight="1" spans="1:23">
      <c r="A25" s="24" t="s">
        <v>363</v>
      </c>
      <c r="B25" s="256" t="s">
        <v>392</v>
      </c>
      <c r="C25" s="23" t="s">
        <v>393</v>
      </c>
      <c r="D25" s="23" t="s">
        <v>71</v>
      </c>
      <c r="E25" s="24" t="s">
        <v>132</v>
      </c>
      <c r="F25" s="24" t="s">
        <v>133</v>
      </c>
      <c r="G25" s="24" t="s">
        <v>366</v>
      </c>
      <c r="H25" s="24" t="s">
        <v>367</v>
      </c>
      <c r="I25" s="131">
        <v>555819</v>
      </c>
      <c r="J25" s="131">
        <v>555819</v>
      </c>
      <c r="K25" s="131">
        <v>555819</v>
      </c>
      <c r="L25" s="22"/>
      <c r="M25" s="22"/>
      <c r="N25" s="22"/>
      <c r="O25" s="22"/>
      <c r="P25" s="22"/>
      <c r="Q25" s="22"/>
      <c r="R25" s="131"/>
      <c r="S25" s="22"/>
      <c r="T25" s="22"/>
      <c r="U25" s="22"/>
      <c r="V25" s="22"/>
      <c r="W25" s="131"/>
    </row>
    <row r="26" ht="15" customHeight="1" spans="1:23">
      <c r="A26" s="24" t="s">
        <v>363</v>
      </c>
      <c r="B26" s="256" t="s">
        <v>392</v>
      </c>
      <c r="C26" s="23" t="s">
        <v>393</v>
      </c>
      <c r="D26" s="23" t="s">
        <v>71</v>
      </c>
      <c r="E26" s="24" t="s">
        <v>132</v>
      </c>
      <c r="F26" s="24" t="s">
        <v>133</v>
      </c>
      <c r="G26" s="24" t="s">
        <v>394</v>
      </c>
      <c r="H26" s="24" t="s">
        <v>395</v>
      </c>
      <c r="I26" s="131">
        <v>502400</v>
      </c>
      <c r="J26" s="131">
        <v>502400</v>
      </c>
      <c r="K26" s="131">
        <v>502400</v>
      </c>
      <c r="L26" s="22"/>
      <c r="M26" s="22"/>
      <c r="N26" s="22"/>
      <c r="O26" s="22"/>
      <c r="P26" s="22"/>
      <c r="Q26" s="22"/>
      <c r="R26" s="131"/>
      <c r="S26" s="22"/>
      <c r="T26" s="22"/>
      <c r="U26" s="22"/>
      <c r="V26" s="22"/>
      <c r="W26" s="131"/>
    </row>
    <row r="27" ht="15" customHeight="1" spans="1:23">
      <c r="A27" s="24" t="s">
        <v>363</v>
      </c>
      <c r="B27" s="256" t="s">
        <v>392</v>
      </c>
      <c r="C27" s="23" t="s">
        <v>393</v>
      </c>
      <c r="D27" s="23" t="s">
        <v>71</v>
      </c>
      <c r="E27" s="24" t="s">
        <v>132</v>
      </c>
      <c r="F27" s="24" t="s">
        <v>133</v>
      </c>
      <c r="G27" s="24" t="s">
        <v>372</v>
      </c>
      <c r="H27" s="24" t="s">
        <v>373</v>
      </c>
      <c r="I27" s="131">
        <v>300000</v>
      </c>
      <c r="J27" s="131">
        <v>300000</v>
      </c>
      <c r="K27" s="131">
        <v>300000</v>
      </c>
      <c r="L27" s="22"/>
      <c r="M27" s="22"/>
      <c r="N27" s="22"/>
      <c r="O27" s="22"/>
      <c r="P27" s="22"/>
      <c r="Q27" s="22"/>
      <c r="R27" s="131"/>
      <c r="S27" s="22"/>
      <c r="T27" s="22"/>
      <c r="U27" s="22"/>
      <c r="V27" s="22"/>
      <c r="W27" s="131"/>
    </row>
    <row r="28" ht="15" customHeight="1" spans="1:23">
      <c r="A28" s="24" t="s">
        <v>363</v>
      </c>
      <c r="B28" s="256" t="s">
        <v>396</v>
      </c>
      <c r="C28" s="23" t="s">
        <v>397</v>
      </c>
      <c r="D28" s="23" t="s">
        <v>71</v>
      </c>
      <c r="E28" s="24" t="s">
        <v>168</v>
      </c>
      <c r="F28" s="24" t="s">
        <v>167</v>
      </c>
      <c r="G28" s="24" t="s">
        <v>398</v>
      </c>
      <c r="H28" s="24" t="s">
        <v>399</v>
      </c>
      <c r="I28" s="131">
        <v>848000</v>
      </c>
      <c r="J28" s="131">
        <v>848000</v>
      </c>
      <c r="K28" s="131">
        <v>848000</v>
      </c>
      <c r="L28" s="22"/>
      <c r="M28" s="22"/>
      <c r="N28" s="22"/>
      <c r="O28" s="22"/>
      <c r="P28" s="22"/>
      <c r="Q28" s="22"/>
      <c r="R28" s="131"/>
      <c r="S28" s="22"/>
      <c r="T28" s="22"/>
      <c r="U28" s="22"/>
      <c r="V28" s="22"/>
      <c r="W28" s="131"/>
    </row>
    <row r="29" ht="15" customHeight="1" spans="1:23">
      <c r="A29" s="24" t="s">
        <v>363</v>
      </c>
      <c r="B29" s="256" t="s">
        <v>396</v>
      </c>
      <c r="C29" s="23" t="s">
        <v>397</v>
      </c>
      <c r="D29" s="23" t="s">
        <v>71</v>
      </c>
      <c r="E29" s="24" t="s">
        <v>168</v>
      </c>
      <c r="F29" s="24" t="s">
        <v>167</v>
      </c>
      <c r="G29" s="24" t="s">
        <v>366</v>
      </c>
      <c r="H29" s="24" t="s">
        <v>367</v>
      </c>
      <c r="I29" s="131">
        <v>196518.47</v>
      </c>
      <c r="J29" s="131">
        <v>196518.47</v>
      </c>
      <c r="K29" s="131">
        <v>196518.47</v>
      </c>
      <c r="L29" s="22"/>
      <c r="M29" s="22"/>
      <c r="N29" s="22"/>
      <c r="O29" s="22"/>
      <c r="P29" s="22"/>
      <c r="Q29" s="22"/>
      <c r="R29" s="131"/>
      <c r="S29" s="22"/>
      <c r="T29" s="22"/>
      <c r="U29" s="22"/>
      <c r="V29" s="22"/>
      <c r="W29" s="131"/>
    </row>
    <row r="30" ht="15" customHeight="1" spans="1:23">
      <c r="A30" s="24" t="s">
        <v>363</v>
      </c>
      <c r="B30" s="256" t="s">
        <v>400</v>
      </c>
      <c r="C30" s="23" t="s">
        <v>401</v>
      </c>
      <c r="D30" s="23" t="s">
        <v>71</v>
      </c>
      <c r="E30" s="24" t="s">
        <v>152</v>
      </c>
      <c r="F30" s="24" t="s">
        <v>153</v>
      </c>
      <c r="G30" s="24" t="s">
        <v>366</v>
      </c>
      <c r="H30" s="24" t="s">
        <v>367</v>
      </c>
      <c r="I30" s="131">
        <v>240000</v>
      </c>
      <c r="J30" s="131">
        <v>240000</v>
      </c>
      <c r="K30" s="131">
        <v>240000</v>
      </c>
      <c r="L30" s="22"/>
      <c r="M30" s="22"/>
      <c r="N30" s="22"/>
      <c r="O30" s="22"/>
      <c r="P30" s="22"/>
      <c r="Q30" s="22"/>
      <c r="R30" s="131"/>
      <c r="S30" s="22"/>
      <c r="T30" s="22"/>
      <c r="U30" s="22"/>
      <c r="V30" s="22"/>
      <c r="W30" s="131"/>
    </row>
    <row r="31" ht="15" customHeight="1" spans="1:23">
      <c r="A31" s="24" t="s">
        <v>363</v>
      </c>
      <c r="B31" s="256" t="s">
        <v>402</v>
      </c>
      <c r="C31" s="23" t="s">
        <v>403</v>
      </c>
      <c r="D31" s="23" t="s">
        <v>71</v>
      </c>
      <c r="E31" s="24" t="s">
        <v>150</v>
      </c>
      <c r="F31" s="24" t="s">
        <v>151</v>
      </c>
      <c r="G31" s="24" t="s">
        <v>366</v>
      </c>
      <c r="H31" s="24" t="s">
        <v>367</v>
      </c>
      <c r="I31" s="131">
        <v>48520</v>
      </c>
      <c r="J31" s="131">
        <v>48520</v>
      </c>
      <c r="K31" s="131">
        <v>48520</v>
      </c>
      <c r="L31" s="22"/>
      <c r="M31" s="22"/>
      <c r="N31" s="22"/>
      <c r="O31" s="22"/>
      <c r="P31" s="22"/>
      <c r="Q31" s="22"/>
      <c r="R31" s="131"/>
      <c r="S31" s="22"/>
      <c r="T31" s="22"/>
      <c r="U31" s="22"/>
      <c r="V31" s="22"/>
      <c r="W31" s="131"/>
    </row>
    <row r="32" ht="15" customHeight="1" spans="1:23">
      <c r="A32" s="24" t="s">
        <v>404</v>
      </c>
      <c r="B32" s="256" t="s">
        <v>405</v>
      </c>
      <c r="C32" s="23" t="s">
        <v>406</v>
      </c>
      <c r="D32" s="23" t="s">
        <v>71</v>
      </c>
      <c r="E32" s="24" t="s">
        <v>128</v>
      </c>
      <c r="F32" s="24" t="s">
        <v>129</v>
      </c>
      <c r="G32" s="24" t="s">
        <v>366</v>
      </c>
      <c r="H32" s="24" t="s">
        <v>367</v>
      </c>
      <c r="I32" s="131">
        <v>110000</v>
      </c>
      <c r="J32" s="131">
        <v>110000</v>
      </c>
      <c r="K32" s="131">
        <v>110000</v>
      </c>
      <c r="L32" s="22"/>
      <c r="M32" s="22"/>
      <c r="N32" s="22"/>
      <c r="O32" s="22"/>
      <c r="P32" s="22"/>
      <c r="Q32" s="22"/>
      <c r="R32" s="131"/>
      <c r="S32" s="22"/>
      <c r="T32" s="22"/>
      <c r="U32" s="22"/>
      <c r="V32" s="22"/>
      <c r="W32" s="131"/>
    </row>
    <row r="33" ht="15" customHeight="1" spans="1:23">
      <c r="A33" s="24" t="s">
        <v>363</v>
      </c>
      <c r="B33" s="256" t="s">
        <v>407</v>
      </c>
      <c r="C33" s="23" t="s">
        <v>408</v>
      </c>
      <c r="D33" s="23" t="s">
        <v>71</v>
      </c>
      <c r="E33" s="24" t="s">
        <v>156</v>
      </c>
      <c r="F33" s="24" t="s">
        <v>157</v>
      </c>
      <c r="G33" s="24" t="s">
        <v>366</v>
      </c>
      <c r="H33" s="24" t="s">
        <v>367</v>
      </c>
      <c r="I33" s="131">
        <v>140000</v>
      </c>
      <c r="J33" s="131">
        <v>140000</v>
      </c>
      <c r="K33" s="131">
        <v>140000</v>
      </c>
      <c r="L33" s="22"/>
      <c r="M33" s="22"/>
      <c r="N33" s="22"/>
      <c r="O33" s="22"/>
      <c r="P33" s="22"/>
      <c r="Q33" s="22"/>
      <c r="R33" s="131"/>
      <c r="S33" s="22"/>
      <c r="T33" s="22"/>
      <c r="U33" s="22"/>
      <c r="V33" s="22"/>
      <c r="W33" s="131"/>
    </row>
    <row r="34" ht="15" customHeight="1" spans="1:23">
      <c r="A34" s="24" t="s">
        <v>363</v>
      </c>
      <c r="B34" s="256" t="s">
        <v>407</v>
      </c>
      <c r="C34" s="23" t="s">
        <v>408</v>
      </c>
      <c r="D34" s="23" t="s">
        <v>71</v>
      </c>
      <c r="E34" s="24" t="s">
        <v>156</v>
      </c>
      <c r="F34" s="24" t="s">
        <v>157</v>
      </c>
      <c r="G34" s="24" t="s">
        <v>394</v>
      </c>
      <c r="H34" s="24" t="s">
        <v>395</v>
      </c>
      <c r="I34" s="131">
        <v>150000</v>
      </c>
      <c r="J34" s="131">
        <v>150000</v>
      </c>
      <c r="K34" s="131">
        <v>150000</v>
      </c>
      <c r="L34" s="22"/>
      <c r="M34" s="22"/>
      <c r="N34" s="22"/>
      <c r="O34" s="22"/>
      <c r="P34" s="22"/>
      <c r="Q34" s="22"/>
      <c r="R34" s="131"/>
      <c r="S34" s="22"/>
      <c r="T34" s="22"/>
      <c r="U34" s="22"/>
      <c r="V34" s="22"/>
      <c r="W34" s="131"/>
    </row>
    <row r="35" ht="15" customHeight="1" spans="1:23">
      <c r="A35" s="24" t="s">
        <v>363</v>
      </c>
      <c r="B35" s="256" t="s">
        <v>407</v>
      </c>
      <c r="C35" s="23" t="s">
        <v>408</v>
      </c>
      <c r="D35" s="23" t="s">
        <v>71</v>
      </c>
      <c r="E35" s="24" t="s">
        <v>156</v>
      </c>
      <c r="F35" s="24" t="s">
        <v>157</v>
      </c>
      <c r="G35" s="24" t="s">
        <v>242</v>
      </c>
      <c r="H35" s="24" t="s">
        <v>243</v>
      </c>
      <c r="I35" s="131">
        <v>110000</v>
      </c>
      <c r="J35" s="131">
        <v>110000</v>
      </c>
      <c r="K35" s="131">
        <v>110000</v>
      </c>
      <c r="L35" s="22"/>
      <c r="M35" s="22"/>
      <c r="N35" s="22"/>
      <c r="O35" s="22"/>
      <c r="P35" s="22"/>
      <c r="Q35" s="22"/>
      <c r="R35" s="131"/>
      <c r="S35" s="22"/>
      <c r="T35" s="22"/>
      <c r="U35" s="22"/>
      <c r="V35" s="22"/>
      <c r="W35" s="131"/>
    </row>
    <row r="36" ht="15" customHeight="1" spans="1:23">
      <c r="A36" s="24" t="s">
        <v>363</v>
      </c>
      <c r="B36" s="256" t="s">
        <v>409</v>
      </c>
      <c r="C36" s="23" t="s">
        <v>410</v>
      </c>
      <c r="D36" s="23" t="s">
        <v>71</v>
      </c>
      <c r="E36" s="24" t="s">
        <v>156</v>
      </c>
      <c r="F36" s="24" t="s">
        <v>157</v>
      </c>
      <c r="G36" s="24" t="s">
        <v>366</v>
      </c>
      <c r="H36" s="24" t="s">
        <v>367</v>
      </c>
      <c r="I36" s="131">
        <v>260000</v>
      </c>
      <c r="J36" s="131">
        <v>260000</v>
      </c>
      <c r="K36" s="131">
        <v>260000</v>
      </c>
      <c r="L36" s="22"/>
      <c r="M36" s="22"/>
      <c r="N36" s="22"/>
      <c r="O36" s="22"/>
      <c r="P36" s="22"/>
      <c r="Q36" s="22"/>
      <c r="R36" s="131"/>
      <c r="S36" s="22"/>
      <c r="T36" s="22"/>
      <c r="U36" s="22"/>
      <c r="V36" s="22"/>
      <c r="W36" s="131"/>
    </row>
    <row r="37" ht="15" customHeight="1" spans="1:23">
      <c r="A37" s="24" t="s">
        <v>363</v>
      </c>
      <c r="B37" s="256" t="s">
        <v>411</v>
      </c>
      <c r="C37" s="23" t="s">
        <v>412</v>
      </c>
      <c r="D37" s="23" t="s">
        <v>71</v>
      </c>
      <c r="E37" s="24" t="s">
        <v>132</v>
      </c>
      <c r="F37" s="24" t="s">
        <v>133</v>
      </c>
      <c r="G37" s="24" t="s">
        <v>368</v>
      </c>
      <c r="H37" s="24" t="s">
        <v>369</v>
      </c>
      <c r="I37" s="131">
        <v>80000</v>
      </c>
      <c r="J37" s="131">
        <v>80000</v>
      </c>
      <c r="K37" s="131">
        <v>80000</v>
      </c>
      <c r="L37" s="22"/>
      <c r="M37" s="22"/>
      <c r="N37" s="22"/>
      <c r="O37" s="22"/>
      <c r="P37" s="22"/>
      <c r="Q37" s="22"/>
      <c r="R37" s="131"/>
      <c r="S37" s="22"/>
      <c r="T37" s="22"/>
      <c r="U37" s="22"/>
      <c r="V37" s="22"/>
      <c r="W37" s="131"/>
    </row>
    <row r="38" ht="15" customHeight="1" spans="1:23">
      <c r="A38" s="24" t="s">
        <v>363</v>
      </c>
      <c r="B38" s="256" t="s">
        <v>413</v>
      </c>
      <c r="C38" s="23" t="s">
        <v>414</v>
      </c>
      <c r="D38" s="23" t="s">
        <v>71</v>
      </c>
      <c r="E38" s="24" t="s">
        <v>130</v>
      </c>
      <c r="F38" s="24" t="s">
        <v>131</v>
      </c>
      <c r="G38" s="24" t="s">
        <v>366</v>
      </c>
      <c r="H38" s="24" t="s">
        <v>367</v>
      </c>
      <c r="I38" s="131">
        <v>50000</v>
      </c>
      <c r="J38" s="131">
        <v>50000</v>
      </c>
      <c r="K38" s="131">
        <v>50000</v>
      </c>
      <c r="L38" s="22"/>
      <c r="M38" s="22"/>
      <c r="N38" s="22"/>
      <c r="O38" s="22"/>
      <c r="P38" s="22"/>
      <c r="Q38" s="22"/>
      <c r="R38" s="131"/>
      <c r="S38" s="22"/>
      <c r="T38" s="22"/>
      <c r="U38" s="22"/>
      <c r="V38" s="22"/>
      <c r="W38" s="131"/>
    </row>
    <row r="39" ht="15" customHeight="1" spans="1:23">
      <c r="A39" s="24" t="s">
        <v>363</v>
      </c>
      <c r="B39" s="256" t="s">
        <v>415</v>
      </c>
      <c r="C39" s="23" t="s">
        <v>416</v>
      </c>
      <c r="D39" s="23" t="s">
        <v>71</v>
      </c>
      <c r="E39" s="24" t="s">
        <v>134</v>
      </c>
      <c r="F39" s="24" t="s">
        <v>135</v>
      </c>
      <c r="G39" s="24" t="s">
        <v>366</v>
      </c>
      <c r="H39" s="24" t="s">
        <v>367</v>
      </c>
      <c r="I39" s="131">
        <v>822300</v>
      </c>
      <c r="J39" s="131">
        <v>822300</v>
      </c>
      <c r="K39" s="131">
        <v>822300</v>
      </c>
      <c r="L39" s="22"/>
      <c r="M39" s="22"/>
      <c r="N39" s="22"/>
      <c r="O39" s="22"/>
      <c r="P39" s="22"/>
      <c r="Q39" s="22"/>
      <c r="R39" s="131"/>
      <c r="S39" s="22"/>
      <c r="T39" s="22"/>
      <c r="U39" s="22"/>
      <c r="V39" s="22"/>
      <c r="W39" s="131"/>
    </row>
    <row r="40" ht="15" customHeight="1" spans="1:23">
      <c r="A40" s="24" t="s">
        <v>363</v>
      </c>
      <c r="B40" s="256" t="s">
        <v>415</v>
      </c>
      <c r="C40" s="23" t="s">
        <v>416</v>
      </c>
      <c r="D40" s="23" t="s">
        <v>71</v>
      </c>
      <c r="E40" s="24" t="s">
        <v>134</v>
      </c>
      <c r="F40" s="24" t="s">
        <v>135</v>
      </c>
      <c r="G40" s="24" t="s">
        <v>372</v>
      </c>
      <c r="H40" s="24" t="s">
        <v>373</v>
      </c>
      <c r="I40" s="131">
        <v>4000</v>
      </c>
      <c r="J40" s="131">
        <v>4000</v>
      </c>
      <c r="K40" s="131">
        <v>4000</v>
      </c>
      <c r="L40" s="22"/>
      <c r="M40" s="22"/>
      <c r="N40" s="22"/>
      <c r="O40" s="22"/>
      <c r="P40" s="22"/>
      <c r="Q40" s="22"/>
      <c r="R40" s="131"/>
      <c r="S40" s="22"/>
      <c r="T40" s="22"/>
      <c r="U40" s="22"/>
      <c r="V40" s="22"/>
      <c r="W40" s="131"/>
    </row>
    <row r="41" ht="15" customHeight="1" spans="1:23">
      <c r="A41" s="24" t="s">
        <v>363</v>
      </c>
      <c r="B41" s="256" t="s">
        <v>417</v>
      </c>
      <c r="C41" s="23" t="s">
        <v>418</v>
      </c>
      <c r="D41" s="23" t="s">
        <v>71</v>
      </c>
      <c r="E41" s="24" t="s">
        <v>152</v>
      </c>
      <c r="F41" s="24" t="s">
        <v>153</v>
      </c>
      <c r="G41" s="24" t="s">
        <v>398</v>
      </c>
      <c r="H41" s="24" t="s">
        <v>399</v>
      </c>
      <c r="I41" s="131">
        <v>330000</v>
      </c>
      <c r="J41" s="131">
        <v>330000</v>
      </c>
      <c r="K41" s="131">
        <v>330000</v>
      </c>
      <c r="L41" s="22"/>
      <c r="M41" s="22"/>
      <c r="N41" s="22"/>
      <c r="O41" s="22"/>
      <c r="P41" s="22"/>
      <c r="Q41" s="22"/>
      <c r="R41" s="131"/>
      <c r="S41" s="22"/>
      <c r="T41" s="22"/>
      <c r="U41" s="22"/>
      <c r="V41" s="22"/>
      <c r="W41" s="131"/>
    </row>
    <row r="42" ht="15" customHeight="1" spans="1:23">
      <c r="A42" s="24" t="s">
        <v>363</v>
      </c>
      <c r="B42" s="256" t="s">
        <v>419</v>
      </c>
      <c r="C42" s="23" t="s">
        <v>420</v>
      </c>
      <c r="D42" s="23" t="s">
        <v>71</v>
      </c>
      <c r="E42" s="24" t="s">
        <v>168</v>
      </c>
      <c r="F42" s="24" t="s">
        <v>167</v>
      </c>
      <c r="G42" s="24" t="s">
        <v>366</v>
      </c>
      <c r="H42" s="24" t="s">
        <v>367</v>
      </c>
      <c r="I42" s="131">
        <v>168000</v>
      </c>
      <c r="J42" s="131">
        <v>168000</v>
      </c>
      <c r="K42" s="131">
        <v>168000</v>
      </c>
      <c r="L42" s="22"/>
      <c r="M42" s="22"/>
      <c r="N42" s="22"/>
      <c r="O42" s="22"/>
      <c r="P42" s="22"/>
      <c r="Q42" s="22"/>
      <c r="R42" s="131"/>
      <c r="S42" s="22"/>
      <c r="T42" s="22"/>
      <c r="U42" s="22"/>
      <c r="V42" s="22"/>
      <c r="W42" s="131"/>
    </row>
    <row r="43" ht="15" customHeight="1" spans="1:23">
      <c r="A43" s="24" t="s">
        <v>363</v>
      </c>
      <c r="B43" s="256" t="s">
        <v>421</v>
      </c>
      <c r="C43" s="23" t="s">
        <v>422</v>
      </c>
      <c r="D43" s="23" t="s">
        <v>71</v>
      </c>
      <c r="E43" s="24" t="s">
        <v>152</v>
      </c>
      <c r="F43" s="24" t="s">
        <v>153</v>
      </c>
      <c r="G43" s="24" t="s">
        <v>366</v>
      </c>
      <c r="H43" s="24" t="s">
        <v>367</v>
      </c>
      <c r="I43" s="131">
        <v>166200</v>
      </c>
      <c r="J43" s="131">
        <v>166200</v>
      </c>
      <c r="K43" s="131">
        <v>166200</v>
      </c>
      <c r="L43" s="22"/>
      <c r="M43" s="22"/>
      <c r="N43" s="22"/>
      <c r="O43" s="22"/>
      <c r="P43" s="22"/>
      <c r="Q43" s="22"/>
      <c r="R43" s="131"/>
      <c r="S43" s="22"/>
      <c r="T43" s="22"/>
      <c r="U43" s="22"/>
      <c r="V43" s="22"/>
      <c r="W43" s="131"/>
    </row>
    <row r="44" ht="15" customHeight="1" spans="1:23">
      <c r="A44" s="24" t="s">
        <v>363</v>
      </c>
      <c r="B44" s="256" t="s">
        <v>421</v>
      </c>
      <c r="C44" s="23" t="s">
        <v>422</v>
      </c>
      <c r="D44" s="23" t="s">
        <v>71</v>
      </c>
      <c r="E44" s="24" t="s">
        <v>152</v>
      </c>
      <c r="F44" s="24" t="s">
        <v>153</v>
      </c>
      <c r="G44" s="24" t="s">
        <v>398</v>
      </c>
      <c r="H44" s="24" t="s">
        <v>399</v>
      </c>
      <c r="I44" s="131">
        <v>1859000</v>
      </c>
      <c r="J44" s="131">
        <v>1859000</v>
      </c>
      <c r="K44" s="131">
        <v>1859000</v>
      </c>
      <c r="L44" s="22"/>
      <c r="M44" s="22"/>
      <c r="N44" s="22"/>
      <c r="O44" s="22"/>
      <c r="P44" s="22"/>
      <c r="Q44" s="22"/>
      <c r="R44" s="131"/>
      <c r="S44" s="22"/>
      <c r="T44" s="22"/>
      <c r="U44" s="22"/>
      <c r="V44" s="22"/>
      <c r="W44" s="131"/>
    </row>
    <row r="45" ht="15" customHeight="1" spans="1:23">
      <c r="A45" s="24" t="s">
        <v>363</v>
      </c>
      <c r="B45" s="256" t="s">
        <v>423</v>
      </c>
      <c r="C45" s="23" t="s">
        <v>424</v>
      </c>
      <c r="D45" s="23" t="s">
        <v>71</v>
      </c>
      <c r="E45" s="24" t="s">
        <v>152</v>
      </c>
      <c r="F45" s="24" t="s">
        <v>153</v>
      </c>
      <c r="G45" s="24" t="s">
        <v>366</v>
      </c>
      <c r="H45" s="24" t="s">
        <v>367</v>
      </c>
      <c r="I45" s="131">
        <v>102000</v>
      </c>
      <c r="J45" s="131">
        <v>102000</v>
      </c>
      <c r="K45" s="131">
        <v>102000</v>
      </c>
      <c r="L45" s="22"/>
      <c r="M45" s="22"/>
      <c r="N45" s="22"/>
      <c r="O45" s="22"/>
      <c r="P45" s="22"/>
      <c r="Q45" s="22"/>
      <c r="R45" s="131"/>
      <c r="S45" s="22"/>
      <c r="T45" s="22"/>
      <c r="U45" s="22"/>
      <c r="V45" s="22"/>
      <c r="W45" s="131"/>
    </row>
    <row r="46" ht="15" customHeight="1" spans="1:23">
      <c r="A46" s="24" t="s">
        <v>363</v>
      </c>
      <c r="B46" s="256" t="s">
        <v>425</v>
      </c>
      <c r="C46" s="23" t="s">
        <v>426</v>
      </c>
      <c r="D46" s="23" t="s">
        <v>71</v>
      </c>
      <c r="E46" s="24" t="s">
        <v>138</v>
      </c>
      <c r="F46" s="24" t="s">
        <v>139</v>
      </c>
      <c r="G46" s="24" t="s">
        <v>366</v>
      </c>
      <c r="H46" s="24" t="s">
        <v>367</v>
      </c>
      <c r="I46" s="131">
        <v>300000</v>
      </c>
      <c r="J46" s="131">
        <v>300000</v>
      </c>
      <c r="K46" s="131">
        <v>300000</v>
      </c>
      <c r="L46" s="22"/>
      <c r="M46" s="22"/>
      <c r="N46" s="22"/>
      <c r="O46" s="22"/>
      <c r="P46" s="22"/>
      <c r="Q46" s="22"/>
      <c r="R46" s="131"/>
      <c r="S46" s="22"/>
      <c r="T46" s="22"/>
      <c r="U46" s="22"/>
      <c r="V46" s="22"/>
      <c r="W46" s="131"/>
    </row>
    <row r="47" ht="15" customHeight="1" spans="1:23">
      <c r="A47" s="24" t="s">
        <v>363</v>
      </c>
      <c r="B47" s="256" t="s">
        <v>427</v>
      </c>
      <c r="C47" s="23" t="s">
        <v>428</v>
      </c>
      <c r="D47" s="23" t="s">
        <v>71</v>
      </c>
      <c r="E47" s="24" t="s">
        <v>152</v>
      </c>
      <c r="F47" s="24" t="s">
        <v>153</v>
      </c>
      <c r="G47" s="24" t="s">
        <v>398</v>
      </c>
      <c r="H47" s="24" t="s">
        <v>399</v>
      </c>
      <c r="I47" s="131">
        <v>622648.98</v>
      </c>
      <c r="J47" s="131"/>
      <c r="K47" s="131"/>
      <c r="L47" s="22"/>
      <c r="M47" s="22"/>
      <c r="N47" s="22"/>
      <c r="O47" s="22"/>
      <c r="P47" s="22"/>
      <c r="Q47" s="22"/>
      <c r="R47" s="131">
        <v>622648.98</v>
      </c>
      <c r="S47" s="22"/>
      <c r="T47" s="22"/>
      <c r="U47" s="22"/>
      <c r="V47" s="22"/>
      <c r="W47" s="131">
        <v>622648.98</v>
      </c>
    </row>
    <row r="48" ht="15" customHeight="1" spans="1:23">
      <c r="A48" s="24" t="s">
        <v>363</v>
      </c>
      <c r="B48" s="256" t="s">
        <v>429</v>
      </c>
      <c r="C48" s="23" t="s">
        <v>430</v>
      </c>
      <c r="D48" s="23" t="s">
        <v>71</v>
      </c>
      <c r="E48" s="24" t="s">
        <v>152</v>
      </c>
      <c r="F48" s="24" t="s">
        <v>153</v>
      </c>
      <c r="G48" s="24" t="s">
        <v>287</v>
      </c>
      <c r="H48" s="24" t="s">
        <v>288</v>
      </c>
      <c r="I48" s="131">
        <v>400</v>
      </c>
      <c r="J48" s="131"/>
      <c r="K48" s="131"/>
      <c r="L48" s="22"/>
      <c r="M48" s="22"/>
      <c r="N48" s="22"/>
      <c r="O48" s="22"/>
      <c r="P48" s="22"/>
      <c r="Q48" s="22"/>
      <c r="R48" s="131">
        <v>400</v>
      </c>
      <c r="S48" s="22"/>
      <c r="T48" s="22"/>
      <c r="U48" s="22"/>
      <c r="V48" s="22"/>
      <c r="W48" s="131">
        <v>400</v>
      </c>
    </row>
    <row r="49" ht="15" customHeight="1" spans="1:23">
      <c r="A49" s="24" t="s">
        <v>404</v>
      </c>
      <c r="B49" s="256" t="s">
        <v>431</v>
      </c>
      <c r="C49" s="23" t="s">
        <v>432</v>
      </c>
      <c r="D49" s="23" t="s">
        <v>71</v>
      </c>
      <c r="E49" s="24" t="s">
        <v>128</v>
      </c>
      <c r="F49" s="24" t="s">
        <v>129</v>
      </c>
      <c r="G49" s="24" t="s">
        <v>366</v>
      </c>
      <c r="H49" s="24" t="s">
        <v>367</v>
      </c>
      <c r="I49" s="131">
        <v>65000</v>
      </c>
      <c r="J49" s="131">
        <v>65000</v>
      </c>
      <c r="K49" s="131">
        <v>65000</v>
      </c>
      <c r="L49" s="22"/>
      <c r="M49" s="22"/>
      <c r="N49" s="22"/>
      <c r="O49" s="22"/>
      <c r="P49" s="22"/>
      <c r="Q49" s="22"/>
      <c r="R49" s="131"/>
      <c r="S49" s="22"/>
      <c r="T49" s="22"/>
      <c r="U49" s="22"/>
      <c r="V49" s="22"/>
      <c r="W49" s="131"/>
    </row>
    <row r="50" ht="15" customHeight="1" spans="1:23">
      <c r="A50" s="24" t="s">
        <v>363</v>
      </c>
      <c r="B50" s="256" t="s">
        <v>433</v>
      </c>
      <c r="C50" s="23" t="s">
        <v>434</v>
      </c>
      <c r="D50" s="23" t="s">
        <v>71</v>
      </c>
      <c r="E50" s="24" t="s">
        <v>132</v>
      </c>
      <c r="F50" s="24" t="s">
        <v>133</v>
      </c>
      <c r="G50" s="24" t="s">
        <v>366</v>
      </c>
      <c r="H50" s="24" t="s">
        <v>367</v>
      </c>
      <c r="I50" s="131">
        <v>50000</v>
      </c>
      <c r="J50" s="131">
        <v>50000</v>
      </c>
      <c r="K50" s="131">
        <v>50000</v>
      </c>
      <c r="L50" s="22"/>
      <c r="M50" s="22"/>
      <c r="N50" s="22"/>
      <c r="O50" s="22"/>
      <c r="P50" s="22"/>
      <c r="Q50" s="22"/>
      <c r="R50" s="131"/>
      <c r="S50" s="22"/>
      <c r="T50" s="22"/>
      <c r="U50" s="22"/>
      <c r="V50" s="22"/>
      <c r="W50" s="131"/>
    </row>
    <row r="51" ht="15" customHeight="1" spans="1:23">
      <c r="A51" s="24" t="s">
        <v>363</v>
      </c>
      <c r="B51" s="256" t="s">
        <v>435</v>
      </c>
      <c r="C51" s="23" t="s">
        <v>436</v>
      </c>
      <c r="D51" s="23" t="s">
        <v>71</v>
      </c>
      <c r="E51" s="24" t="s">
        <v>142</v>
      </c>
      <c r="F51" s="24" t="s">
        <v>143</v>
      </c>
      <c r="G51" s="24" t="s">
        <v>372</v>
      </c>
      <c r="H51" s="24" t="s">
        <v>373</v>
      </c>
      <c r="I51" s="131">
        <v>280000</v>
      </c>
      <c r="J51" s="131">
        <v>280000</v>
      </c>
      <c r="K51" s="131">
        <v>280000</v>
      </c>
      <c r="L51" s="22"/>
      <c r="M51" s="22"/>
      <c r="N51" s="22"/>
      <c r="O51" s="22"/>
      <c r="P51" s="22"/>
      <c r="Q51" s="22"/>
      <c r="R51" s="131"/>
      <c r="S51" s="22"/>
      <c r="T51" s="22"/>
      <c r="U51" s="22"/>
      <c r="V51" s="22"/>
      <c r="W51" s="131"/>
    </row>
    <row r="52" ht="15" customHeight="1" spans="1:23">
      <c r="A52" s="24" t="s">
        <v>363</v>
      </c>
      <c r="B52" s="256" t="s">
        <v>435</v>
      </c>
      <c r="C52" s="23" t="s">
        <v>436</v>
      </c>
      <c r="D52" s="23" t="s">
        <v>71</v>
      </c>
      <c r="E52" s="24" t="s">
        <v>142</v>
      </c>
      <c r="F52" s="24" t="s">
        <v>143</v>
      </c>
      <c r="G52" s="24" t="s">
        <v>366</v>
      </c>
      <c r="H52" s="24" t="s">
        <v>367</v>
      </c>
      <c r="I52" s="131">
        <v>293000</v>
      </c>
      <c r="J52" s="131">
        <v>293000</v>
      </c>
      <c r="K52" s="131">
        <v>293000</v>
      </c>
      <c r="L52" s="22"/>
      <c r="M52" s="22"/>
      <c r="N52" s="22"/>
      <c r="O52" s="22"/>
      <c r="P52" s="22"/>
      <c r="Q52" s="22"/>
      <c r="R52" s="131"/>
      <c r="S52" s="22"/>
      <c r="T52" s="22"/>
      <c r="U52" s="22"/>
      <c r="V52" s="22"/>
      <c r="W52" s="131"/>
    </row>
    <row r="53" ht="15" customHeight="1" spans="1:23">
      <c r="A53" s="24" t="s">
        <v>404</v>
      </c>
      <c r="B53" s="256" t="s">
        <v>437</v>
      </c>
      <c r="C53" s="23" t="s">
        <v>438</v>
      </c>
      <c r="D53" s="23" t="s">
        <v>71</v>
      </c>
      <c r="E53" s="24" t="s">
        <v>136</v>
      </c>
      <c r="F53" s="24" t="s">
        <v>137</v>
      </c>
      <c r="G53" s="24" t="s">
        <v>366</v>
      </c>
      <c r="H53" s="24" t="s">
        <v>367</v>
      </c>
      <c r="I53" s="131">
        <v>239108</v>
      </c>
      <c r="J53" s="131">
        <v>239108</v>
      </c>
      <c r="K53" s="131">
        <v>239108</v>
      </c>
      <c r="L53" s="22"/>
      <c r="M53" s="22"/>
      <c r="N53" s="22"/>
      <c r="O53" s="22"/>
      <c r="P53" s="22"/>
      <c r="Q53" s="22"/>
      <c r="R53" s="131"/>
      <c r="S53" s="22"/>
      <c r="T53" s="22"/>
      <c r="U53" s="22"/>
      <c r="V53" s="22"/>
      <c r="W53" s="131"/>
    </row>
    <row r="54" ht="15" customHeight="1" spans="1:23">
      <c r="A54" s="24" t="s">
        <v>404</v>
      </c>
      <c r="B54" s="256" t="s">
        <v>437</v>
      </c>
      <c r="C54" s="23" t="s">
        <v>438</v>
      </c>
      <c r="D54" s="23" t="s">
        <v>71</v>
      </c>
      <c r="E54" s="24" t="s">
        <v>136</v>
      </c>
      <c r="F54" s="24" t="s">
        <v>137</v>
      </c>
      <c r="G54" s="24" t="s">
        <v>439</v>
      </c>
      <c r="H54" s="24" t="s">
        <v>440</v>
      </c>
      <c r="I54" s="131">
        <v>125892</v>
      </c>
      <c r="J54" s="131">
        <v>125892</v>
      </c>
      <c r="K54" s="131">
        <v>125892</v>
      </c>
      <c r="L54" s="22"/>
      <c r="M54" s="22"/>
      <c r="N54" s="22"/>
      <c r="O54" s="22"/>
      <c r="P54" s="22"/>
      <c r="Q54" s="22"/>
      <c r="R54" s="131"/>
      <c r="S54" s="22"/>
      <c r="T54" s="22"/>
      <c r="U54" s="22"/>
      <c r="V54" s="22"/>
      <c r="W54" s="131"/>
    </row>
    <row r="55" ht="15" customHeight="1" spans="1:23">
      <c r="A55" s="24" t="s">
        <v>363</v>
      </c>
      <c r="B55" s="256" t="s">
        <v>441</v>
      </c>
      <c r="C55" s="23" t="s">
        <v>442</v>
      </c>
      <c r="D55" s="23" t="s">
        <v>71</v>
      </c>
      <c r="E55" s="24" t="s">
        <v>152</v>
      </c>
      <c r="F55" s="24" t="s">
        <v>153</v>
      </c>
      <c r="G55" s="24" t="s">
        <v>366</v>
      </c>
      <c r="H55" s="24" t="s">
        <v>367</v>
      </c>
      <c r="I55" s="131">
        <v>460000</v>
      </c>
      <c r="J55" s="131">
        <v>460000</v>
      </c>
      <c r="K55" s="131">
        <v>460000</v>
      </c>
      <c r="L55" s="22"/>
      <c r="M55" s="22"/>
      <c r="N55" s="22"/>
      <c r="O55" s="22"/>
      <c r="P55" s="22"/>
      <c r="Q55" s="22"/>
      <c r="R55" s="131"/>
      <c r="S55" s="22"/>
      <c r="T55" s="22"/>
      <c r="U55" s="22"/>
      <c r="V55" s="22"/>
      <c r="W55" s="131"/>
    </row>
    <row r="56" ht="15" customHeight="1" spans="1:23">
      <c r="A56" s="24" t="s">
        <v>363</v>
      </c>
      <c r="B56" s="256" t="s">
        <v>443</v>
      </c>
      <c r="C56" s="23" t="s">
        <v>444</v>
      </c>
      <c r="D56" s="23" t="s">
        <v>71</v>
      </c>
      <c r="E56" s="24" t="s">
        <v>142</v>
      </c>
      <c r="F56" s="24" t="s">
        <v>143</v>
      </c>
      <c r="G56" s="24" t="s">
        <v>445</v>
      </c>
      <c r="H56" s="24" t="s">
        <v>446</v>
      </c>
      <c r="I56" s="131">
        <v>200000</v>
      </c>
      <c r="J56" s="131">
        <v>200000</v>
      </c>
      <c r="K56" s="131">
        <v>200000</v>
      </c>
      <c r="L56" s="22"/>
      <c r="M56" s="22"/>
      <c r="N56" s="22"/>
      <c r="O56" s="22"/>
      <c r="P56" s="22"/>
      <c r="Q56" s="22"/>
      <c r="R56" s="131"/>
      <c r="S56" s="22"/>
      <c r="T56" s="22"/>
      <c r="U56" s="22"/>
      <c r="V56" s="22"/>
      <c r="W56" s="131"/>
    </row>
    <row r="57" ht="15" customHeight="1" spans="1:23">
      <c r="A57" s="24" t="s">
        <v>363</v>
      </c>
      <c r="B57" s="256" t="s">
        <v>443</v>
      </c>
      <c r="C57" s="23" t="s">
        <v>444</v>
      </c>
      <c r="D57" s="23" t="s">
        <v>71</v>
      </c>
      <c r="E57" s="24" t="s">
        <v>142</v>
      </c>
      <c r="F57" s="24" t="s">
        <v>143</v>
      </c>
      <c r="G57" s="24" t="s">
        <v>366</v>
      </c>
      <c r="H57" s="24" t="s">
        <v>367</v>
      </c>
      <c r="I57" s="131">
        <v>200000</v>
      </c>
      <c r="J57" s="131">
        <v>200000</v>
      </c>
      <c r="K57" s="131">
        <v>200000</v>
      </c>
      <c r="L57" s="22"/>
      <c r="M57" s="22"/>
      <c r="N57" s="22"/>
      <c r="O57" s="22"/>
      <c r="P57" s="22"/>
      <c r="Q57" s="22"/>
      <c r="R57" s="131"/>
      <c r="S57" s="22"/>
      <c r="T57" s="22"/>
      <c r="U57" s="22"/>
      <c r="V57" s="22"/>
      <c r="W57" s="131"/>
    </row>
    <row r="58" ht="15" customHeight="1" spans="1:23">
      <c r="A58" s="24" t="s">
        <v>363</v>
      </c>
      <c r="B58" s="256" t="s">
        <v>447</v>
      </c>
      <c r="C58" s="23" t="s">
        <v>448</v>
      </c>
      <c r="D58" s="23" t="s">
        <v>71</v>
      </c>
      <c r="E58" s="24" t="s">
        <v>152</v>
      </c>
      <c r="F58" s="24" t="s">
        <v>153</v>
      </c>
      <c r="G58" s="24" t="s">
        <v>366</v>
      </c>
      <c r="H58" s="24" t="s">
        <v>367</v>
      </c>
      <c r="I58" s="131">
        <v>80000</v>
      </c>
      <c r="J58" s="131">
        <v>80000</v>
      </c>
      <c r="K58" s="131">
        <v>80000</v>
      </c>
      <c r="L58" s="22"/>
      <c r="M58" s="22"/>
      <c r="N58" s="22"/>
      <c r="O58" s="22"/>
      <c r="P58" s="22"/>
      <c r="Q58" s="22"/>
      <c r="R58" s="131"/>
      <c r="S58" s="22"/>
      <c r="T58" s="22"/>
      <c r="U58" s="22"/>
      <c r="V58" s="22"/>
      <c r="W58" s="131"/>
    </row>
    <row r="59" ht="15" customHeight="1" spans="1:23">
      <c r="A59" s="24" t="s">
        <v>363</v>
      </c>
      <c r="B59" s="256" t="s">
        <v>447</v>
      </c>
      <c r="C59" s="23" t="s">
        <v>448</v>
      </c>
      <c r="D59" s="23" t="s">
        <v>71</v>
      </c>
      <c r="E59" s="24" t="s">
        <v>152</v>
      </c>
      <c r="F59" s="24" t="s">
        <v>153</v>
      </c>
      <c r="G59" s="24" t="s">
        <v>398</v>
      </c>
      <c r="H59" s="24" t="s">
        <v>399</v>
      </c>
      <c r="I59" s="131">
        <v>1070000</v>
      </c>
      <c r="J59" s="131">
        <v>1070000</v>
      </c>
      <c r="K59" s="131">
        <v>1070000</v>
      </c>
      <c r="L59" s="22"/>
      <c r="M59" s="22"/>
      <c r="N59" s="22"/>
      <c r="O59" s="22"/>
      <c r="P59" s="22"/>
      <c r="Q59" s="22"/>
      <c r="R59" s="131"/>
      <c r="S59" s="22"/>
      <c r="T59" s="22"/>
      <c r="U59" s="22"/>
      <c r="V59" s="22"/>
      <c r="W59" s="131"/>
    </row>
    <row r="60" ht="15" customHeight="1" spans="1:23">
      <c r="A60" s="24" t="s">
        <v>363</v>
      </c>
      <c r="B60" s="256" t="s">
        <v>449</v>
      </c>
      <c r="C60" s="23" t="s">
        <v>450</v>
      </c>
      <c r="D60" s="23" t="s">
        <v>71</v>
      </c>
      <c r="E60" s="24" t="s">
        <v>142</v>
      </c>
      <c r="F60" s="24" t="s">
        <v>143</v>
      </c>
      <c r="G60" s="24" t="s">
        <v>347</v>
      </c>
      <c r="H60" s="24" t="s">
        <v>346</v>
      </c>
      <c r="I60" s="131">
        <v>23840</v>
      </c>
      <c r="J60" s="131">
        <v>23840</v>
      </c>
      <c r="K60" s="131">
        <v>23840</v>
      </c>
      <c r="L60" s="22"/>
      <c r="M60" s="22"/>
      <c r="N60" s="22"/>
      <c r="O60" s="22"/>
      <c r="P60" s="22"/>
      <c r="Q60" s="22"/>
      <c r="R60" s="131"/>
      <c r="S60" s="22"/>
      <c r="T60" s="22"/>
      <c r="U60" s="22"/>
      <c r="V60" s="22"/>
      <c r="W60" s="131"/>
    </row>
    <row r="61" ht="15" customHeight="1" spans="1:23">
      <c r="A61" s="24" t="s">
        <v>363</v>
      </c>
      <c r="B61" s="256" t="s">
        <v>449</v>
      </c>
      <c r="C61" s="23" t="s">
        <v>450</v>
      </c>
      <c r="D61" s="23" t="s">
        <v>71</v>
      </c>
      <c r="E61" s="24" t="s">
        <v>142</v>
      </c>
      <c r="F61" s="24" t="s">
        <v>143</v>
      </c>
      <c r="G61" s="24" t="s">
        <v>372</v>
      </c>
      <c r="H61" s="24" t="s">
        <v>373</v>
      </c>
      <c r="I61" s="131">
        <v>120000</v>
      </c>
      <c r="J61" s="131">
        <v>120000</v>
      </c>
      <c r="K61" s="131">
        <v>120000</v>
      </c>
      <c r="L61" s="22"/>
      <c r="M61" s="22"/>
      <c r="N61" s="22"/>
      <c r="O61" s="22"/>
      <c r="P61" s="22"/>
      <c r="Q61" s="22"/>
      <c r="R61" s="131"/>
      <c r="S61" s="22"/>
      <c r="T61" s="22"/>
      <c r="U61" s="22"/>
      <c r="V61" s="22"/>
      <c r="W61" s="131"/>
    </row>
    <row r="62" ht="15" customHeight="1" spans="1:23">
      <c r="A62" s="24" t="s">
        <v>363</v>
      </c>
      <c r="B62" s="256" t="s">
        <v>449</v>
      </c>
      <c r="C62" s="23" t="s">
        <v>450</v>
      </c>
      <c r="D62" s="23" t="s">
        <v>71</v>
      </c>
      <c r="E62" s="24" t="s">
        <v>142</v>
      </c>
      <c r="F62" s="24" t="s">
        <v>143</v>
      </c>
      <c r="G62" s="24" t="s">
        <v>340</v>
      </c>
      <c r="H62" s="24" t="s">
        <v>341</v>
      </c>
      <c r="I62" s="131">
        <v>6160</v>
      </c>
      <c r="J62" s="131">
        <v>6160</v>
      </c>
      <c r="K62" s="131">
        <v>6160</v>
      </c>
      <c r="L62" s="22"/>
      <c r="M62" s="22"/>
      <c r="N62" s="22"/>
      <c r="O62" s="22"/>
      <c r="P62" s="22"/>
      <c r="Q62" s="22"/>
      <c r="R62" s="131"/>
      <c r="S62" s="22"/>
      <c r="T62" s="22"/>
      <c r="U62" s="22"/>
      <c r="V62" s="22"/>
      <c r="W62" s="131"/>
    </row>
    <row r="63" ht="15" customHeight="1" spans="1:23">
      <c r="A63" s="24" t="s">
        <v>363</v>
      </c>
      <c r="B63" s="256" t="s">
        <v>451</v>
      </c>
      <c r="C63" s="23" t="s">
        <v>452</v>
      </c>
      <c r="D63" s="23" t="s">
        <v>71</v>
      </c>
      <c r="E63" s="24" t="s">
        <v>146</v>
      </c>
      <c r="F63" s="24" t="s">
        <v>147</v>
      </c>
      <c r="G63" s="24" t="s">
        <v>366</v>
      </c>
      <c r="H63" s="24" t="s">
        <v>367</v>
      </c>
      <c r="I63" s="131">
        <v>135000</v>
      </c>
      <c r="J63" s="131">
        <v>135000</v>
      </c>
      <c r="K63" s="131">
        <v>135000</v>
      </c>
      <c r="L63" s="22"/>
      <c r="M63" s="22"/>
      <c r="N63" s="22"/>
      <c r="O63" s="22"/>
      <c r="P63" s="22"/>
      <c r="Q63" s="22"/>
      <c r="R63" s="131"/>
      <c r="S63" s="22"/>
      <c r="T63" s="22"/>
      <c r="U63" s="22"/>
      <c r="V63" s="22"/>
      <c r="W63" s="131"/>
    </row>
    <row r="64" ht="15" customHeight="1" spans="1:23">
      <c r="A64" s="24" t="s">
        <v>363</v>
      </c>
      <c r="B64" s="256" t="s">
        <v>451</v>
      </c>
      <c r="C64" s="23" t="s">
        <v>452</v>
      </c>
      <c r="D64" s="23" t="s">
        <v>71</v>
      </c>
      <c r="E64" s="24" t="s">
        <v>146</v>
      </c>
      <c r="F64" s="24" t="s">
        <v>147</v>
      </c>
      <c r="G64" s="24" t="s">
        <v>398</v>
      </c>
      <c r="H64" s="24" t="s">
        <v>399</v>
      </c>
      <c r="I64" s="131">
        <v>1065000</v>
      </c>
      <c r="J64" s="131">
        <v>1065000</v>
      </c>
      <c r="K64" s="131">
        <v>1065000</v>
      </c>
      <c r="L64" s="22"/>
      <c r="M64" s="22"/>
      <c r="N64" s="22"/>
      <c r="O64" s="22"/>
      <c r="P64" s="22"/>
      <c r="Q64" s="22"/>
      <c r="R64" s="131"/>
      <c r="S64" s="22"/>
      <c r="T64" s="22"/>
      <c r="U64" s="22"/>
      <c r="V64" s="22"/>
      <c r="W64" s="131"/>
    </row>
    <row r="65" ht="15" customHeight="1" spans="1:23">
      <c r="A65" s="24" t="s">
        <v>363</v>
      </c>
      <c r="B65" s="256" t="s">
        <v>453</v>
      </c>
      <c r="C65" s="23" t="s">
        <v>454</v>
      </c>
      <c r="D65" s="23" t="s">
        <v>71</v>
      </c>
      <c r="E65" s="24" t="s">
        <v>146</v>
      </c>
      <c r="F65" s="24" t="s">
        <v>147</v>
      </c>
      <c r="G65" s="24" t="s">
        <v>372</v>
      </c>
      <c r="H65" s="24" t="s">
        <v>373</v>
      </c>
      <c r="I65" s="131">
        <v>150000</v>
      </c>
      <c r="J65" s="131">
        <v>150000</v>
      </c>
      <c r="K65" s="131">
        <v>150000</v>
      </c>
      <c r="L65" s="22"/>
      <c r="M65" s="22"/>
      <c r="N65" s="22"/>
      <c r="O65" s="22"/>
      <c r="P65" s="22"/>
      <c r="Q65" s="22"/>
      <c r="R65" s="131"/>
      <c r="S65" s="22"/>
      <c r="T65" s="22"/>
      <c r="U65" s="22"/>
      <c r="V65" s="22"/>
      <c r="W65" s="131"/>
    </row>
    <row r="66" ht="15" customHeight="1" spans="1:23">
      <c r="A66" s="24" t="s">
        <v>363</v>
      </c>
      <c r="B66" s="256" t="s">
        <v>455</v>
      </c>
      <c r="C66" s="23" t="s">
        <v>456</v>
      </c>
      <c r="D66" s="23" t="s">
        <v>71</v>
      </c>
      <c r="E66" s="24" t="s">
        <v>144</v>
      </c>
      <c r="F66" s="24" t="s">
        <v>145</v>
      </c>
      <c r="G66" s="24" t="s">
        <v>366</v>
      </c>
      <c r="H66" s="24" t="s">
        <v>367</v>
      </c>
      <c r="I66" s="131">
        <v>100000</v>
      </c>
      <c r="J66" s="131">
        <v>100000</v>
      </c>
      <c r="K66" s="131">
        <v>100000</v>
      </c>
      <c r="L66" s="22"/>
      <c r="M66" s="22"/>
      <c r="N66" s="22"/>
      <c r="O66" s="22"/>
      <c r="P66" s="22"/>
      <c r="Q66" s="22"/>
      <c r="R66" s="131"/>
      <c r="S66" s="22"/>
      <c r="T66" s="22"/>
      <c r="U66" s="22"/>
      <c r="V66" s="22"/>
      <c r="W66" s="131"/>
    </row>
    <row r="67" ht="15" customHeight="1" spans="1:23">
      <c r="A67" s="24" t="s">
        <v>363</v>
      </c>
      <c r="B67" s="256" t="s">
        <v>457</v>
      </c>
      <c r="C67" s="23" t="s">
        <v>458</v>
      </c>
      <c r="D67" s="23" t="s">
        <v>71</v>
      </c>
      <c r="E67" s="24" t="s">
        <v>132</v>
      </c>
      <c r="F67" s="24" t="s">
        <v>133</v>
      </c>
      <c r="G67" s="24" t="s">
        <v>366</v>
      </c>
      <c r="H67" s="24" t="s">
        <v>367</v>
      </c>
      <c r="I67" s="131">
        <v>75000</v>
      </c>
      <c r="J67" s="131">
        <v>75000</v>
      </c>
      <c r="K67" s="131">
        <v>75000</v>
      </c>
      <c r="L67" s="22"/>
      <c r="M67" s="22"/>
      <c r="N67" s="22"/>
      <c r="O67" s="22"/>
      <c r="P67" s="22"/>
      <c r="Q67" s="22"/>
      <c r="R67" s="131"/>
      <c r="S67" s="22"/>
      <c r="T67" s="22"/>
      <c r="U67" s="22"/>
      <c r="V67" s="22"/>
      <c r="W67" s="131"/>
    </row>
    <row r="68" ht="15" customHeight="1" spans="1:23">
      <c r="A68" s="24" t="s">
        <v>363</v>
      </c>
      <c r="B68" s="256" t="s">
        <v>459</v>
      </c>
      <c r="C68" s="23" t="s">
        <v>460</v>
      </c>
      <c r="D68" s="23" t="s">
        <v>71</v>
      </c>
      <c r="E68" s="24" t="s">
        <v>164</v>
      </c>
      <c r="F68" s="24" t="s">
        <v>165</v>
      </c>
      <c r="G68" s="24" t="s">
        <v>366</v>
      </c>
      <c r="H68" s="24" t="s">
        <v>367</v>
      </c>
      <c r="I68" s="131">
        <v>347500</v>
      </c>
      <c r="J68" s="131">
        <v>347500</v>
      </c>
      <c r="K68" s="131">
        <v>347500</v>
      </c>
      <c r="L68" s="22"/>
      <c r="M68" s="22"/>
      <c r="N68" s="22"/>
      <c r="O68" s="22"/>
      <c r="P68" s="22"/>
      <c r="Q68" s="22"/>
      <c r="R68" s="131"/>
      <c r="S68" s="22"/>
      <c r="T68" s="22"/>
      <c r="U68" s="22"/>
      <c r="V68" s="22"/>
      <c r="W68" s="131"/>
    </row>
    <row r="69" ht="15" customHeight="1" spans="1:23">
      <c r="A69" s="24" t="s">
        <v>363</v>
      </c>
      <c r="B69" s="256" t="s">
        <v>461</v>
      </c>
      <c r="C69" s="23" t="s">
        <v>462</v>
      </c>
      <c r="D69" s="23" t="s">
        <v>71</v>
      </c>
      <c r="E69" s="24" t="s">
        <v>142</v>
      </c>
      <c r="F69" s="24" t="s">
        <v>143</v>
      </c>
      <c r="G69" s="24" t="s">
        <v>366</v>
      </c>
      <c r="H69" s="24" t="s">
        <v>367</v>
      </c>
      <c r="I69" s="131">
        <v>1000000</v>
      </c>
      <c r="J69" s="131"/>
      <c r="K69" s="131"/>
      <c r="L69" s="22"/>
      <c r="M69" s="22"/>
      <c r="N69" s="22"/>
      <c r="O69" s="22"/>
      <c r="P69" s="22"/>
      <c r="Q69" s="22"/>
      <c r="R69" s="131">
        <v>1000000</v>
      </c>
      <c r="S69" s="22"/>
      <c r="T69" s="22"/>
      <c r="U69" s="22"/>
      <c r="V69" s="22"/>
      <c r="W69" s="131">
        <v>1000000</v>
      </c>
    </row>
    <row r="70" ht="15" customHeight="1" spans="1:23">
      <c r="A70" s="24" t="s">
        <v>363</v>
      </c>
      <c r="B70" s="256" t="s">
        <v>463</v>
      </c>
      <c r="C70" s="23" t="s">
        <v>464</v>
      </c>
      <c r="D70" s="23" t="s">
        <v>71</v>
      </c>
      <c r="E70" s="24" t="s">
        <v>152</v>
      </c>
      <c r="F70" s="24" t="s">
        <v>153</v>
      </c>
      <c r="G70" s="24" t="s">
        <v>366</v>
      </c>
      <c r="H70" s="24" t="s">
        <v>367</v>
      </c>
      <c r="I70" s="131">
        <v>600000</v>
      </c>
      <c r="J70" s="131">
        <v>600000</v>
      </c>
      <c r="K70" s="131">
        <v>600000</v>
      </c>
      <c r="L70" s="22"/>
      <c r="M70" s="22"/>
      <c r="N70" s="22"/>
      <c r="O70" s="22"/>
      <c r="P70" s="22"/>
      <c r="Q70" s="22"/>
      <c r="R70" s="131"/>
      <c r="S70" s="22"/>
      <c r="T70" s="22"/>
      <c r="U70" s="22"/>
      <c r="V70" s="22"/>
      <c r="W70" s="131"/>
    </row>
    <row r="71" ht="15" customHeight="1" spans="1:23">
      <c r="A71" s="24" t="s">
        <v>363</v>
      </c>
      <c r="B71" s="22" t="s">
        <v>465</v>
      </c>
      <c r="C71" s="23" t="s">
        <v>466</v>
      </c>
      <c r="D71" s="23" t="s">
        <v>71</v>
      </c>
      <c r="E71" s="24" t="s">
        <v>152</v>
      </c>
      <c r="F71" s="24" t="s">
        <v>153</v>
      </c>
      <c r="G71" s="24" t="s">
        <v>398</v>
      </c>
      <c r="H71" s="24" t="s">
        <v>399</v>
      </c>
      <c r="I71" s="131">
        <v>200000</v>
      </c>
      <c r="J71" s="131">
        <v>200000</v>
      </c>
      <c r="K71" s="131">
        <v>200000</v>
      </c>
      <c r="L71" s="180"/>
      <c r="M71" s="180"/>
      <c r="N71" s="180"/>
      <c r="O71" s="180"/>
      <c r="P71" s="180"/>
      <c r="Q71" s="180"/>
      <c r="R71" s="131"/>
      <c r="S71" s="180"/>
      <c r="T71" s="180"/>
      <c r="U71" s="181"/>
      <c r="V71" s="180"/>
      <c r="W71" s="131"/>
    </row>
    <row r="72" ht="15" customHeight="1" spans="1:23">
      <c r="A72" s="177" t="s">
        <v>175</v>
      </c>
      <c r="B72" s="178"/>
      <c r="C72" s="178"/>
      <c r="D72" s="178"/>
      <c r="E72" s="178"/>
      <c r="F72" s="178"/>
      <c r="G72" s="178"/>
      <c r="H72" s="179"/>
      <c r="I72" s="131">
        <v>16142412</v>
      </c>
      <c r="J72" s="131">
        <v>14519363.02</v>
      </c>
      <c r="K72" s="131">
        <v>14519363.02</v>
      </c>
      <c r="L72" s="180"/>
      <c r="M72" s="180"/>
      <c r="N72" s="180"/>
      <c r="O72" s="180"/>
      <c r="P72" s="180"/>
      <c r="Q72" s="180"/>
      <c r="R72" s="131">
        <v>1623048.98</v>
      </c>
      <c r="S72" s="180"/>
      <c r="T72" s="180"/>
      <c r="U72" s="181"/>
      <c r="V72" s="180"/>
      <c r="W72" s="131">
        <v>1623048.98</v>
      </c>
    </row>
  </sheetData>
  <mergeCells count="28">
    <mergeCell ref="A3:W3"/>
    <mergeCell ref="A4:H4"/>
    <mergeCell ref="J5:M5"/>
    <mergeCell ref="N5:P5"/>
    <mergeCell ref="R5:W5"/>
    <mergeCell ref="A72:H7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23"/>
  <sheetViews>
    <sheetView showZeros="0" tabSelected="1" workbookViewId="0">
      <pane ySplit="1" topLeftCell="A491" activePane="bottomLeft" state="frozen"/>
      <selection/>
      <selection pane="bottomLeft" activeCell="B489" sqref="B489:B502"/>
    </sheetView>
  </sheetViews>
  <sheetFormatPr defaultColWidth="9.12962962962963" defaultRowHeight="12" customHeight="1"/>
  <cols>
    <col min="1" max="1" width="34.25" style="1" customWidth="1"/>
    <col min="2" max="2" width="29" style="1" customWidth="1"/>
    <col min="3" max="5" width="23.6296296296296" style="1" customWidth="1"/>
    <col min="6" max="6" width="11.25" style="1" customWidth="1"/>
    <col min="7" max="7" width="25.1296296296296" style="1" customWidth="1"/>
    <col min="8" max="8" width="15.6296296296296" style="1" customWidth="1"/>
    <col min="9" max="9" width="13.3796296296296" style="1" customWidth="1"/>
    <col min="10" max="10" width="18.8796296296296" style="1" customWidth="1"/>
    <col min="11" max="16384" width="9.12962962962963" style="1"/>
  </cols>
  <sheetData>
    <row r="1" customHeight="1" spans="1:10">
      <c r="A1" s="2"/>
      <c r="B1" s="2"/>
      <c r="C1" s="2"/>
      <c r="D1" s="2"/>
      <c r="E1" s="2"/>
      <c r="F1" s="2"/>
      <c r="G1" s="2"/>
      <c r="H1" s="2"/>
      <c r="I1" s="2"/>
      <c r="J1" s="2"/>
    </row>
    <row r="2" ht="18" customHeight="1" spans="10:10">
      <c r="J2" s="4" t="s">
        <v>467</v>
      </c>
    </row>
    <row r="3" ht="39.75" customHeight="1" spans="1:10">
      <c r="A3" s="63" t="str">
        <f>"2025"&amp;"年部门项目支出绩效目标表"</f>
        <v>2025年部门项目支出绩效目标表</v>
      </c>
      <c r="B3" s="5"/>
      <c r="C3" s="5"/>
      <c r="D3" s="5"/>
      <c r="E3" s="5"/>
      <c r="F3" s="64"/>
      <c r="G3" s="5"/>
      <c r="H3" s="64"/>
      <c r="I3" s="64"/>
      <c r="J3" s="5"/>
    </row>
    <row r="4" ht="17.25" customHeight="1" spans="1:1">
      <c r="A4" s="6" t="s">
        <v>1</v>
      </c>
    </row>
    <row r="5" ht="44.25" customHeight="1" spans="1:10">
      <c r="A5" s="65" t="s">
        <v>225</v>
      </c>
      <c r="B5" s="65" t="s">
        <v>468</v>
      </c>
      <c r="C5" s="65" t="s">
        <v>469</v>
      </c>
      <c r="D5" s="65" t="s">
        <v>470</v>
      </c>
      <c r="E5" s="65" t="s">
        <v>471</v>
      </c>
      <c r="F5" s="66" t="s">
        <v>472</v>
      </c>
      <c r="G5" s="65" t="s">
        <v>473</v>
      </c>
      <c r="H5" s="66" t="s">
        <v>474</v>
      </c>
      <c r="I5" s="66" t="s">
        <v>475</v>
      </c>
      <c r="J5" s="65" t="s">
        <v>476</v>
      </c>
    </row>
    <row r="6" ht="18.75" customHeight="1" spans="1:10">
      <c r="A6" s="153">
        <v>1</v>
      </c>
      <c r="B6" s="153">
        <v>2</v>
      </c>
      <c r="C6" s="153">
        <v>3</v>
      </c>
      <c r="D6" s="153">
        <v>4</v>
      </c>
      <c r="E6" s="153">
        <v>5</v>
      </c>
      <c r="F6" s="37">
        <v>6</v>
      </c>
      <c r="G6" s="153">
        <v>7</v>
      </c>
      <c r="H6" s="37">
        <v>8</v>
      </c>
      <c r="I6" s="37">
        <v>9</v>
      </c>
      <c r="J6" s="153">
        <v>10</v>
      </c>
    </row>
    <row r="7" ht="30.95" customHeight="1" spans="1:10">
      <c r="A7" s="154" t="s">
        <v>71</v>
      </c>
      <c r="B7" s="154"/>
      <c r="C7" s="154"/>
      <c r="D7" s="154"/>
      <c r="E7" s="154"/>
      <c r="F7" s="155"/>
      <c r="G7" s="154"/>
      <c r="H7" s="155"/>
      <c r="I7" s="155"/>
      <c r="J7" s="154"/>
    </row>
    <row r="8" ht="60" customHeight="1" spans="1:10">
      <c r="A8" s="156" t="s">
        <v>401</v>
      </c>
      <c r="B8" s="156" t="s">
        <v>477</v>
      </c>
      <c r="C8" s="157" t="s">
        <v>478</v>
      </c>
      <c r="D8" s="157" t="s">
        <v>479</v>
      </c>
      <c r="E8" s="157" t="s">
        <v>480</v>
      </c>
      <c r="F8" s="157" t="s">
        <v>481</v>
      </c>
      <c r="G8" s="157" t="s">
        <v>482</v>
      </c>
      <c r="H8" s="157" t="s">
        <v>483</v>
      </c>
      <c r="I8" s="157" t="s">
        <v>484</v>
      </c>
      <c r="J8" s="157" t="s">
        <v>485</v>
      </c>
    </row>
    <row r="9" ht="60" customHeight="1" spans="1:10">
      <c r="A9" s="158"/>
      <c r="B9" s="158"/>
      <c r="C9" s="157" t="s">
        <v>478</v>
      </c>
      <c r="D9" s="157" t="s">
        <v>486</v>
      </c>
      <c r="E9" s="157" t="s">
        <v>487</v>
      </c>
      <c r="F9" s="157" t="s">
        <v>488</v>
      </c>
      <c r="G9" s="157" t="s">
        <v>489</v>
      </c>
      <c r="H9" s="157" t="s">
        <v>490</v>
      </c>
      <c r="I9" s="157" t="s">
        <v>484</v>
      </c>
      <c r="J9" s="157" t="s">
        <v>491</v>
      </c>
    </row>
    <row r="10" ht="60" customHeight="1" spans="1:10">
      <c r="A10" s="158"/>
      <c r="B10" s="158"/>
      <c r="C10" s="157" t="s">
        <v>478</v>
      </c>
      <c r="D10" s="157" t="s">
        <v>486</v>
      </c>
      <c r="E10" s="157" t="s">
        <v>492</v>
      </c>
      <c r="F10" s="157" t="s">
        <v>488</v>
      </c>
      <c r="G10" s="157" t="s">
        <v>489</v>
      </c>
      <c r="H10" s="157" t="s">
        <v>490</v>
      </c>
      <c r="I10" s="157" t="s">
        <v>484</v>
      </c>
      <c r="J10" s="157" t="s">
        <v>493</v>
      </c>
    </row>
    <row r="11" ht="60" customHeight="1" spans="1:10">
      <c r="A11" s="158"/>
      <c r="B11" s="158"/>
      <c r="C11" s="157" t="s">
        <v>478</v>
      </c>
      <c r="D11" s="157" t="s">
        <v>494</v>
      </c>
      <c r="E11" s="157" t="s">
        <v>495</v>
      </c>
      <c r="F11" s="157" t="s">
        <v>488</v>
      </c>
      <c r="G11" s="157" t="s">
        <v>496</v>
      </c>
      <c r="H11" s="157" t="s">
        <v>497</v>
      </c>
      <c r="I11" s="157" t="s">
        <v>484</v>
      </c>
      <c r="J11" s="157" t="s">
        <v>498</v>
      </c>
    </row>
    <row r="12" ht="60" customHeight="1" spans="1:10">
      <c r="A12" s="158"/>
      <c r="B12" s="158"/>
      <c r="C12" s="157" t="s">
        <v>478</v>
      </c>
      <c r="D12" s="157" t="s">
        <v>499</v>
      </c>
      <c r="E12" s="157" t="s">
        <v>500</v>
      </c>
      <c r="F12" s="157" t="s">
        <v>501</v>
      </c>
      <c r="G12" s="157" t="s">
        <v>502</v>
      </c>
      <c r="H12" s="157" t="s">
        <v>503</v>
      </c>
      <c r="I12" s="157" t="s">
        <v>484</v>
      </c>
      <c r="J12" s="157" t="s">
        <v>504</v>
      </c>
    </row>
    <row r="13" ht="60" customHeight="1" spans="1:10">
      <c r="A13" s="158"/>
      <c r="B13" s="158"/>
      <c r="C13" s="157" t="s">
        <v>505</v>
      </c>
      <c r="D13" s="157" t="s">
        <v>506</v>
      </c>
      <c r="E13" s="157" t="s">
        <v>507</v>
      </c>
      <c r="F13" s="157" t="s">
        <v>488</v>
      </c>
      <c r="G13" s="157" t="s">
        <v>508</v>
      </c>
      <c r="H13" s="157" t="s">
        <v>509</v>
      </c>
      <c r="I13" s="157" t="s">
        <v>510</v>
      </c>
      <c r="J13" s="157" t="s">
        <v>507</v>
      </c>
    </row>
    <row r="14" ht="60" customHeight="1" spans="1:10">
      <c r="A14" s="158"/>
      <c r="B14" s="158"/>
      <c r="C14" s="157" t="s">
        <v>505</v>
      </c>
      <c r="D14" s="157" t="s">
        <v>511</v>
      </c>
      <c r="E14" s="157" t="s">
        <v>512</v>
      </c>
      <c r="F14" s="157" t="s">
        <v>488</v>
      </c>
      <c r="G14" s="157" t="s">
        <v>508</v>
      </c>
      <c r="H14" s="157" t="s">
        <v>509</v>
      </c>
      <c r="I14" s="157" t="s">
        <v>510</v>
      </c>
      <c r="J14" s="157" t="s">
        <v>512</v>
      </c>
    </row>
    <row r="15" ht="60" customHeight="1" spans="1:10">
      <c r="A15" s="158"/>
      <c r="B15" s="158"/>
      <c r="C15" s="157" t="s">
        <v>505</v>
      </c>
      <c r="D15" s="157" t="s">
        <v>513</v>
      </c>
      <c r="E15" s="157" t="s">
        <v>514</v>
      </c>
      <c r="F15" s="157" t="s">
        <v>488</v>
      </c>
      <c r="G15" s="157" t="s">
        <v>508</v>
      </c>
      <c r="H15" s="157" t="s">
        <v>509</v>
      </c>
      <c r="I15" s="157" t="s">
        <v>510</v>
      </c>
      <c r="J15" s="157" t="s">
        <v>514</v>
      </c>
    </row>
    <row r="16" ht="60" customHeight="1" spans="1:10">
      <c r="A16" s="159"/>
      <c r="B16" s="159"/>
      <c r="C16" s="157" t="s">
        <v>515</v>
      </c>
      <c r="D16" s="157" t="s">
        <v>516</v>
      </c>
      <c r="E16" s="157" t="s">
        <v>517</v>
      </c>
      <c r="F16" s="157" t="s">
        <v>481</v>
      </c>
      <c r="G16" s="157" t="s">
        <v>518</v>
      </c>
      <c r="H16" s="157" t="s">
        <v>490</v>
      </c>
      <c r="I16" s="157" t="s">
        <v>484</v>
      </c>
      <c r="J16" s="157" t="s">
        <v>517</v>
      </c>
    </row>
    <row r="17" ht="137.1" customHeight="1" spans="1:10">
      <c r="A17" s="156" t="s">
        <v>420</v>
      </c>
      <c r="B17" s="156" t="s">
        <v>519</v>
      </c>
      <c r="C17" s="157" t="s">
        <v>478</v>
      </c>
      <c r="D17" s="157" t="s">
        <v>479</v>
      </c>
      <c r="E17" s="157" t="s">
        <v>520</v>
      </c>
      <c r="F17" s="157" t="s">
        <v>488</v>
      </c>
      <c r="G17" s="157" t="s">
        <v>482</v>
      </c>
      <c r="H17" s="157" t="s">
        <v>509</v>
      </c>
      <c r="I17" s="157" t="s">
        <v>484</v>
      </c>
      <c r="J17" s="157" t="s">
        <v>521</v>
      </c>
    </row>
    <row r="18" ht="60" customHeight="1" spans="1:10">
      <c r="A18" s="158"/>
      <c r="B18" s="158"/>
      <c r="C18" s="157" t="s">
        <v>478</v>
      </c>
      <c r="D18" s="157" t="s">
        <v>486</v>
      </c>
      <c r="E18" s="157" t="s">
        <v>522</v>
      </c>
      <c r="F18" s="157" t="s">
        <v>488</v>
      </c>
      <c r="G18" s="157" t="s">
        <v>523</v>
      </c>
      <c r="H18" s="157" t="s">
        <v>490</v>
      </c>
      <c r="I18" s="157" t="s">
        <v>484</v>
      </c>
      <c r="J18" s="157" t="s">
        <v>522</v>
      </c>
    </row>
    <row r="19" ht="60" customHeight="1" spans="1:10">
      <c r="A19" s="158"/>
      <c r="B19" s="158"/>
      <c r="C19" s="157" t="s">
        <v>478</v>
      </c>
      <c r="D19" s="157" t="s">
        <v>494</v>
      </c>
      <c r="E19" s="157" t="s">
        <v>524</v>
      </c>
      <c r="F19" s="157" t="s">
        <v>488</v>
      </c>
      <c r="G19" s="157" t="s">
        <v>525</v>
      </c>
      <c r="H19" s="157" t="s">
        <v>526</v>
      </c>
      <c r="I19" s="157" t="s">
        <v>484</v>
      </c>
      <c r="J19" s="157" t="s">
        <v>527</v>
      </c>
    </row>
    <row r="20" ht="153" customHeight="1" spans="1:10">
      <c r="A20" s="158"/>
      <c r="B20" s="158"/>
      <c r="C20" s="157" t="s">
        <v>478</v>
      </c>
      <c r="D20" s="157" t="s">
        <v>499</v>
      </c>
      <c r="E20" s="157" t="s">
        <v>500</v>
      </c>
      <c r="F20" s="157" t="s">
        <v>488</v>
      </c>
      <c r="G20" s="157" t="s">
        <v>528</v>
      </c>
      <c r="H20" s="157" t="s">
        <v>503</v>
      </c>
      <c r="I20" s="157" t="s">
        <v>484</v>
      </c>
      <c r="J20" s="157" t="s">
        <v>529</v>
      </c>
    </row>
    <row r="21" ht="60" customHeight="1" spans="1:10">
      <c r="A21" s="158"/>
      <c r="B21" s="158"/>
      <c r="C21" s="157" t="s">
        <v>505</v>
      </c>
      <c r="D21" s="157" t="s">
        <v>511</v>
      </c>
      <c r="E21" s="157" t="s">
        <v>530</v>
      </c>
      <c r="F21" s="157" t="s">
        <v>488</v>
      </c>
      <c r="G21" s="157" t="s">
        <v>531</v>
      </c>
      <c r="H21" s="157" t="s">
        <v>490</v>
      </c>
      <c r="I21" s="157" t="s">
        <v>484</v>
      </c>
      <c r="J21" s="157" t="s">
        <v>531</v>
      </c>
    </row>
    <row r="22" ht="60" customHeight="1" spans="1:10">
      <c r="A22" s="158"/>
      <c r="B22" s="158"/>
      <c r="C22" s="157" t="s">
        <v>505</v>
      </c>
      <c r="D22" s="157" t="s">
        <v>513</v>
      </c>
      <c r="E22" s="157" t="s">
        <v>532</v>
      </c>
      <c r="F22" s="157" t="s">
        <v>481</v>
      </c>
      <c r="G22" s="157" t="s">
        <v>533</v>
      </c>
      <c r="H22" s="157" t="s">
        <v>497</v>
      </c>
      <c r="I22" s="157" t="s">
        <v>484</v>
      </c>
      <c r="J22" s="157" t="s">
        <v>534</v>
      </c>
    </row>
    <row r="23" ht="60" customHeight="1" spans="1:10">
      <c r="A23" s="158"/>
      <c r="B23" s="158"/>
      <c r="C23" s="157" t="s">
        <v>515</v>
      </c>
      <c r="D23" s="157" t="s">
        <v>516</v>
      </c>
      <c r="E23" s="157" t="s">
        <v>535</v>
      </c>
      <c r="F23" s="157" t="s">
        <v>481</v>
      </c>
      <c r="G23" s="157" t="s">
        <v>536</v>
      </c>
      <c r="H23" s="157" t="s">
        <v>490</v>
      </c>
      <c r="I23" s="157" t="s">
        <v>484</v>
      </c>
      <c r="J23" s="157" t="s">
        <v>537</v>
      </c>
    </row>
    <row r="24" ht="60" customHeight="1" spans="1:10">
      <c r="A24" s="158"/>
      <c r="B24" s="158"/>
      <c r="C24" s="157" t="s">
        <v>515</v>
      </c>
      <c r="D24" s="157" t="s">
        <v>516</v>
      </c>
      <c r="E24" s="157" t="s">
        <v>538</v>
      </c>
      <c r="F24" s="157" t="s">
        <v>481</v>
      </c>
      <c r="G24" s="157" t="s">
        <v>536</v>
      </c>
      <c r="H24" s="157" t="s">
        <v>490</v>
      </c>
      <c r="I24" s="157" t="s">
        <v>484</v>
      </c>
      <c r="J24" s="157" t="s">
        <v>539</v>
      </c>
    </row>
    <row r="25" ht="60" customHeight="1" spans="1:10">
      <c r="A25" s="159"/>
      <c r="B25" s="159"/>
      <c r="C25" s="157" t="s">
        <v>515</v>
      </c>
      <c r="D25" s="157" t="s">
        <v>516</v>
      </c>
      <c r="E25" s="157" t="s">
        <v>540</v>
      </c>
      <c r="F25" s="157" t="s">
        <v>481</v>
      </c>
      <c r="G25" s="157" t="s">
        <v>536</v>
      </c>
      <c r="H25" s="157" t="s">
        <v>490</v>
      </c>
      <c r="I25" s="157" t="s">
        <v>484</v>
      </c>
      <c r="J25" s="157" t="s">
        <v>541</v>
      </c>
    </row>
    <row r="26" ht="60" customHeight="1" spans="1:10">
      <c r="A26" s="156" t="s">
        <v>422</v>
      </c>
      <c r="B26" s="156" t="s">
        <v>542</v>
      </c>
      <c r="C26" s="157" t="s">
        <v>478</v>
      </c>
      <c r="D26" s="157" t="s">
        <v>479</v>
      </c>
      <c r="E26" s="157" t="s">
        <v>543</v>
      </c>
      <c r="F26" s="157" t="s">
        <v>488</v>
      </c>
      <c r="G26" s="157" t="s">
        <v>482</v>
      </c>
      <c r="H26" s="157" t="s">
        <v>509</v>
      </c>
      <c r="I26" s="157" t="s">
        <v>484</v>
      </c>
      <c r="J26" s="157" t="s">
        <v>544</v>
      </c>
    </row>
    <row r="27" ht="60" customHeight="1" spans="1:10">
      <c r="A27" s="158"/>
      <c r="B27" s="158"/>
      <c r="C27" s="157" t="s">
        <v>478</v>
      </c>
      <c r="D27" s="157" t="s">
        <v>486</v>
      </c>
      <c r="E27" s="157" t="s">
        <v>545</v>
      </c>
      <c r="F27" s="157" t="s">
        <v>488</v>
      </c>
      <c r="G27" s="157" t="s">
        <v>546</v>
      </c>
      <c r="H27" s="157" t="s">
        <v>490</v>
      </c>
      <c r="I27" s="157" t="s">
        <v>484</v>
      </c>
      <c r="J27" s="157" t="s">
        <v>546</v>
      </c>
    </row>
    <row r="28" ht="60" customHeight="1" spans="1:10">
      <c r="A28" s="158"/>
      <c r="B28" s="158"/>
      <c r="C28" s="157" t="s">
        <v>478</v>
      </c>
      <c r="D28" s="157" t="s">
        <v>494</v>
      </c>
      <c r="E28" s="157" t="s">
        <v>547</v>
      </c>
      <c r="F28" s="157" t="s">
        <v>488</v>
      </c>
      <c r="G28" s="157" t="s">
        <v>548</v>
      </c>
      <c r="H28" s="157" t="s">
        <v>526</v>
      </c>
      <c r="I28" s="157" t="s">
        <v>484</v>
      </c>
      <c r="J28" s="157" t="s">
        <v>549</v>
      </c>
    </row>
    <row r="29" ht="60" customHeight="1" spans="1:10">
      <c r="A29" s="158"/>
      <c r="B29" s="158"/>
      <c r="C29" s="157" t="s">
        <v>478</v>
      </c>
      <c r="D29" s="157" t="s">
        <v>494</v>
      </c>
      <c r="E29" s="157" t="s">
        <v>550</v>
      </c>
      <c r="F29" s="157" t="s">
        <v>488</v>
      </c>
      <c r="G29" s="157" t="s">
        <v>551</v>
      </c>
      <c r="H29" s="157" t="s">
        <v>526</v>
      </c>
      <c r="I29" s="157" t="s">
        <v>484</v>
      </c>
      <c r="J29" s="157" t="s">
        <v>552</v>
      </c>
    </row>
    <row r="30" ht="60" customHeight="1" spans="1:10">
      <c r="A30" s="158"/>
      <c r="B30" s="158"/>
      <c r="C30" s="157" t="s">
        <v>478</v>
      </c>
      <c r="D30" s="157" t="s">
        <v>499</v>
      </c>
      <c r="E30" s="157" t="s">
        <v>500</v>
      </c>
      <c r="F30" s="157" t="s">
        <v>488</v>
      </c>
      <c r="G30" s="157" t="s">
        <v>553</v>
      </c>
      <c r="H30" s="157" t="s">
        <v>503</v>
      </c>
      <c r="I30" s="157" t="s">
        <v>484</v>
      </c>
      <c r="J30" s="157" t="s">
        <v>554</v>
      </c>
    </row>
    <row r="31" ht="60" customHeight="1" spans="1:10">
      <c r="A31" s="158"/>
      <c r="B31" s="158"/>
      <c r="C31" s="157" t="s">
        <v>505</v>
      </c>
      <c r="D31" s="157" t="s">
        <v>511</v>
      </c>
      <c r="E31" s="157" t="s">
        <v>555</v>
      </c>
      <c r="F31" s="157" t="s">
        <v>488</v>
      </c>
      <c r="G31" s="157" t="s">
        <v>555</v>
      </c>
      <c r="H31" s="157" t="s">
        <v>509</v>
      </c>
      <c r="I31" s="157" t="s">
        <v>484</v>
      </c>
      <c r="J31" s="157" t="s">
        <v>556</v>
      </c>
    </row>
    <row r="32" ht="60" customHeight="1" spans="1:10">
      <c r="A32" s="158"/>
      <c r="B32" s="158"/>
      <c r="C32" s="157" t="s">
        <v>505</v>
      </c>
      <c r="D32" s="157" t="s">
        <v>513</v>
      </c>
      <c r="E32" s="157" t="s">
        <v>557</v>
      </c>
      <c r="F32" s="157" t="s">
        <v>481</v>
      </c>
      <c r="G32" s="157" t="s">
        <v>92</v>
      </c>
      <c r="H32" s="157" t="s">
        <v>497</v>
      </c>
      <c r="I32" s="157" t="s">
        <v>484</v>
      </c>
      <c r="J32" s="157" t="s">
        <v>558</v>
      </c>
    </row>
    <row r="33" ht="60" customHeight="1" spans="1:10">
      <c r="A33" s="158"/>
      <c r="B33" s="158"/>
      <c r="C33" s="157" t="s">
        <v>515</v>
      </c>
      <c r="D33" s="157" t="s">
        <v>516</v>
      </c>
      <c r="E33" s="157" t="s">
        <v>559</v>
      </c>
      <c r="F33" s="157" t="s">
        <v>488</v>
      </c>
      <c r="G33" s="157" t="s">
        <v>536</v>
      </c>
      <c r="H33" s="157" t="s">
        <v>490</v>
      </c>
      <c r="I33" s="157" t="s">
        <v>484</v>
      </c>
      <c r="J33" s="157" t="s">
        <v>560</v>
      </c>
    </row>
    <row r="34" ht="60" customHeight="1" spans="1:10">
      <c r="A34" s="158"/>
      <c r="B34" s="158"/>
      <c r="C34" s="157" t="s">
        <v>515</v>
      </c>
      <c r="D34" s="157" t="s">
        <v>516</v>
      </c>
      <c r="E34" s="157" t="s">
        <v>538</v>
      </c>
      <c r="F34" s="157" t="s">
        <v>488</v>
      </c>
      <c r="G34" s="157" t="s">
        <v>536</v>
      </c>
      <c r="H34" s="157" t="s">
        <v>490</v>
      </c>
      <c r="I34" s="157" t="s">
        <v>484</v>
      </c>
      <c r="J34" s="157" t="s">
        <v>561</v>
      </c>
    </row>
    <row r="35" ht="60" customHeight="1" spans="1:10">
      <c r="A35" s="159"/>
      <c r="B35" s="159"/>
      <c r="C35" s="157" t="s">
        <v>515</v>
      </c>
      <c r="D35" s="157" t="s">
        <v>516</v>
      </c>
      <c r="E35" s="157" t="s">
        <v>540</v>
      </c>
      <c r="F35" s="157" t="s">
        <v>488</v>
      </c>
      <c r="G35" s="157" t="s">
        <v>536</v>
      </c>
      <c r="H35" s="157" t="s">
        <v>490</v>
      </c>
      <c r="I35" s="157" t="s">
        <v>484</v>
      </c>
      <c r="J35" s="157" t="s">
        <v>562</v>
      </c>
    </row>
    <row r="36" ht="60" customHeight="1" spans="1:10">
      <c r="A36" s="156" t="s">
        <v>381</v>
      </c>
      <c r="B36" s="156" t="s">
        <v>563</v>
      </c>
      <c r="C36" s="157" t="s">
        <v>478</v>
      </c>
      <c r="D36" s="157" t="s">
        <v>479</v>
      </c>
      <c r="E36" s="157" t="s">
        <v>564</v>
      </c>
      <c r="F36" s="157" t="s">
        <v>488</v>
      </c>
      <c r="G36" s="157" t="s">
        <v>565</v>
      </c>
      <c r="H36" s="157" t="s">
        <v>566</v>
      </c>
      <c r="I36" s="157" t="s">
        <v>484</v>
      </c>
      <c r="J36" s="157" t="s">
        <v>567</v>
      </c>
    </row>
    <row r="37" ht="60" customHeight="1" spans="1:10">
      <c r="A37" s="158"/>
      <c r="B37" s="158"/>
      <c r="C37" s="157" t="s">
        <v>478</v>
      </c>
      <c r="D37" s="157" t="s">
        <v>479</v>
      </c>
      <c r="E37" s="157" t="s">
        <v>568</v>
      </c>
      <c r="F37" s="157" t="s">
        <v>481</v>
      </c>
      <c r="G37" s="157" t="s">
        <v>569</v>
      </c>
      <c r="H37" s="157" t="s">
        <v>570</v>
      </c>
      <c r="I37" s="157" t="s">
        <v>484</v>
      </c>
      <c r="J37" s="157" t="s">
        <v>571</v>
      </c>
    </row>
    <row r="38" ht="60" customHeight="1" spans="1:10">
      <c r="A38" s="158"/>
      <c r="B38" s="158"/>
      <c r="C38" s="157" t="s">
        <v>478</v>
      </c>
      <c r="D38" s="157" t="s">
        <v>486</v>
      </c>
      <c r="E38" s="157" t="s">
        <v>572</v>
      </c>
      <c r="F38" s="157" t="s">
        <v>488</v>
      </c>
      <c r="G38" s="157" t="s">
        <v>489</v>
      </c>
      <c r="H38" s="157" t="s">
        <v>490</v>
      </c>
      <c r="I38" s="157" t="s">
        <v>484</v>
      </c>
      <c r="J38" s="157" t="s">
        <v>573</v>
      </c>
    </row>
    <row r="39" ht="60" customHeight="1" spans="1:10">
      <c r="A39" s="158"/>
      <c r="B39" s="158"/>
      <c r="C39" s="157" t="s">
        <v>478</v>
      </c>
      <c r="D39" s="157" t="s">
        <v>486</v>
      </c>
      <c r="E39" s="157" t="s">
        <v>574</v>
      </c>
      <c r="F39" s="157" t="s">
        <v>488</v>
      </c>
      <c r="G39" s="157" t="s">
        <v>489</v>
      </c>
      <c r="H39" s="157" t="s">
        <v>490</v>
      </c>
      <c r="I39" s="157" t="s">
        <v>484</v>
      </c>
      <c r="J39" s="157" t="s">
        <v>575</v>
      </c>
    </row>
    <row r="40" ht="60" customHeight="1" spans="1:10">
      <c r="A40" s="158"/>
      <c r="B40" s="158"/>
      <c r="C40" s="157" t="s">
        <v>478</v>
      </c>
      <c r="D40" s="157" t="s">
        <v>494</v>
      </c>
      <c r="E40" s="157" t="s">
        <v>576</v>
      </c>
      <c r="F40" s="157" t="s">
        <v>488</v>
      </c>
      <c r="G40" s="157" t="s">
        <v>577</v>
      </c>
      <c r="H40" s="157" t="s">
        <v>509</v>
      </c>
      <c r="I40" s="157" t="s">
        <v>484</v>
      </c>
      <c r="J40" s="157" t="s">
        <v>578</v>
      </c>
    </row>
    <row r="41" ht="60" customHeight="1" spans="1:10">
      <c r="A41" s="158"/>
      <c r="B41" s="158"/>
      <c r="C41" s="157" t="s">
        <v>478</v>
      </c>
      <c r="D41" s="157" t="s">
        <v>494</v>
      </c>
      <c r="E41" s="157" t="s">
        <v>579</v>
      </c>
      <c r="F41" s="157" t="s">
        <v>488</v>
      </c>
      <c r="G41" s="157" t="s">
        <v>577</v>
      </c>
      <c r="H41" s="157" t="s">
        <v>509</v>
      </c>
      <c r="I41" s="157" t="s">
        <v>484</v>
      </c>
      <c r="J41" s="157" t="s">
        <v>580</v>
      </c>
    </row>
    <row r="42" ht="60" customHeight="1" spans="1:10">
      <c r="A42" s="158"/>
      <c r="B42" s="158"/>
      <c r="C42" s="157" t="s">
        <v>478</v>
      </c>
      <c r="D42" s="157" t="s">
        <v>494</v>
      </c>
      <c r="E42" s="157" t="s">
        <v>581</v>
      </c>
      <c r="F42" s="157" t="s">
        <v>488</v>
      </c>
      <c r="G42" s="157" t="s">
        <v>577</v>
      </c>
      <c r="H42" s="157" t="s">
        <v>509</v>
      </c>
      <c r="I42" s="157" t="s">
        <v>484</v>
      </c>
      <c r="J42" s="157" t="s">
        <v>582</v>
      </c>
    </row>
    <row r="43" ht="60" customHeight="1" spans="1:10">
      <c r="A43" s="158"/>
      <c r="B43" s="158"/>
      <c r="C43" s="157" t="s">
        <v>478</v>
      </c>
      <c r="D43" s="157" t="s">
        <v>494</v>
      </c>
      <c r="E43" s="157" t="s">
        <v>583</v>
      </c>
      <c r="F43" s="157" t="s">
        <v>488</v>
      </c>
      <c r="G43" s="157" t="s">
        <v>577</v>
      </c>
      <c r="H43" s="157" t="s">
        <v>509</v>
      </c>
      <c r="I43" s="157" t="s">
        <v>484</v>
      </c>
      <c r="J43" s="157" t="s">
        <v>584</v>
      </c>
    </row>
    <row r="44" ht="60" customHeight="1" spans="1:10">
      <c r="A44" s="158"/>
      <c r="B44" s="158"/>
      <c r="C44" s="157" t="s">
        <v>478</v>
      </c>
      <c r="D44" s="157" t="s">
        <v>499</v>
      </c>
      <c r="E44" s="157" t="s">
        <v>500</v>
      </c>
      <c r="F44" s="157" t="s">
        <v>488</v>
      </c>
      <c r="G44" s="157" t="s">
        <v>585</v>
      </c>
      <c r="H44" s="157" t="s">
        <v>503</v>
      </c>
      <c r="I44" s="157" t="s">
        <v>484</v>
      </c>
      <c r="J44" s="157" t="s">
        <v>586</v>
      </c>
    </row>
    <row r="45" ht="60" customHeight="1" spans="1:10">
      <c r="A45" s="158"/>
      <c r="B45" s="158"/>
      <c r="C45" s="157" t="s">
        <v>505</v>
      </c>
      <c r="D45" s="157" t="s">
        <v>511</v>
      </c>
      <c r="E45" s="157" t="s">
        <v>587</v>
      </c>
      <c r="F45" s="157" t="s">
        <v>488</v>
      </c>
      <c r="G45" s="157" t="s">
        <v>588</v>
      </c>
      <c r="H45" s="157" t="s">
        <v>509</v>
      </c>
      <c r="I45" s="157" t="s">
        <v>510</v>
      </c>
      <c r="J45" s="157" t="s">
        <v>587</v>
      </c>
    </row>
    <row r="46" ht="60" customHeight="1" spans="1:10">
      <c r="A46" s="159"/>
      <c r="B46" s="159"/>
      <c r="C46" s="157" t="s">
        <v>515</v>
      </c>
      <c r="D46" s="157" t="s">
        <v>516</v>
      </c>
      <c r="E46" s="157" t="s">
        <v>589</v>
      </c>
      <c r="F46" s="157" t="s">
        <v>488</v>
      </c>
      <c r="G46" s="157" t="s">
        <v>518</v>
      </c>
      <c r="H46" s="157" t="s">
        <v>490</v>
      </c>
      <c r="I46" s="157" t="s">
        <v>484</v>
      </c>
      <c r="J46" s="157" t="s">
        <v>590</v>
      </c>
    </row>
    <row r="47" ht="108" customHeight="1" spans="1:10">
      <c r="A47" s="156" t="s">
        <v>464</v>
      </c>
      <c r="B47" s="156" t="s">
        <v>591</v>
      </c>
      <c r="C47" s="157" t="s">
        <v>478</v>
      </c>
      <c r="D47" s="157" t="s">
        <v>479</v>
      </c>
      <c r="E47" s="157" t="s">
        <v>592</v>
      </c>
      <c r="F47" s="157" t="s">
        <v>488</v>
      </c>
      <c r="G47" s="157" t="s">
        <v>92</v>
      </c>
      <c r="H47" s="157" t="s">
        <v>509</v>
      </c>
      <c r="I47" s="157" t="s">
        <v>484</v>
      </c>
      <c r="J47" s="157" t="s">
        <v>593</v>
      </c>
    </row>
    <row r="48" ht="60" customHeight="1" spans="1:10">
      <c r="A48" s="158"/>
      <c r="B48" s="158"/>
      <c r="C48" s="157" t="s">
        <v>478</v>
      </c>
      <c r="D48" s="157" t="s">
        <v>486</v>
      </c>
      <c r="E48" s="157" t="s">
        <v>594</v>
      </c>
      <c r="F48" s="157" t="s">
        <v>488</v>
      </c>
      <c r="G48" s="157" t="s">
        <v>489</v>
      </c>
      <c r="H48" s="157" t="s">
        <v>490</v>
      </c>
      <c r="I48" s="157" t="s">
        <v>484</v>
      </c>
      <c r="J48" s="157" t="s">
        <v>595</v>
      </c>
    </row>
    <row r="49" ht="60" customHeight="1" spans="1:10">
      <c r="A49" s="158"/>
      <c r="B49" s="158"/>
      <c r="C49" s="157" t="s">
        <v>478</v>
      </c>
      <c r="D49" s="157" t="s">
        <v>494</v>
      </c>
      <c r="E49" s="157" t="s">
        <v>596</v>
      </c>
      <c r="F49" s="157" t="s">
        <v>488</v>
      </c>
      <c r="G49" s="157" t="s">
        <v>597</v>
      </c>
      <c r="H49" s="157" t="s">
        <v>526</v>
      </c>
      <c r="I49" s="157" t="s">
        <v>484</v>
      </c>
      <c r="J49" s="157" t="s">
        <v>598</v>
      </c>
    </row>
    <row r="50" ht="60" customHeight="1" spans="1:10">
      <c r="A50" s="158"/>
      <c r="B50" s="158"/>
      <c r="C50" s="157" t="s">
        <v>478</v>
      </c>
      <c r="D50" s="157" t="s">
        <v>494</v>
      </c>
      <c r="E50" s="157" t="s">
        <v>599</v>
      </c>
      <c r="F50" s="157" t="s">
        <v>488</v>
      </c>
      <c r="G50" s="157" t="s">
        <v>600</v>
      </c>
      <c r="H50" s="157" t="s">
        <v>526</v>
      </c>
      <c r="I50" s="157" t="s">
        <v>484</v>
      </c>
      <c r="J50" s="157" t="s">
        <v>601</v>
      </c>
    </row>
    <row r="51" ht="60" customHeight="1" spans="1:10">
      <c r="A51" s="158"/>
      <c r="B51" s="158"/>
      <c r="C51" s="157" t="s">
        <v>478</v>
      </c>
      <c r="D51" s="157" t="s">
        <v>494</v>
      </c>
      <c r="E51" s="157" t="s">
        <v>602</v>
      </c>
      <c r="F51" s="157" t="s">
        <v>488</v>
      </c>
      <c r="G51" s="157" t="s">
        <v>603</v>
      </c>
      <c r="H51" s="157" t="s">
        <v>526</v>
      </c>
      <c r="I51" s="157" t="s">
        <v>484</v>
      </c>
      <c r="J51" s="157" t="s">
        <v>604</v>
      </c>
    </row>
    <row r="52" ht="60" customHeight="1" spans="1:10">
      <c r="A52" s="158"/>
      <c r="B52" s="158"/>
      <c r="C52" s="157" t="s">
        <v>478</v>
      </c>
      <c r="D52" s="157" t="s">
        <v>494</v>
      </c>
      <c r="E52" s="157" t="s">
        <v>550</v>
      </c>
      <c r="F52" s="157" t="s">
        <v>488</v>
      </c>
      <c r="G52" s="157" t="s">
        <v>605</v>
      </c>
      <c r="H52" s="157" t="s">
        <v>526</v>
      </c>
      <c r="I52" s="157" t="s">
        <v>484</v>
      </c>
      <c r="J52" s="157" t="s">
        <v>606</v>
      </c>
    </row>
    <row r="53" ht="99" customHeight="1" spans="1:10">
      <c r="A53" s="158"/>
      <c r="B53" s="158"/>
      <c r="C53" s="157" t="s">
        <v>478</v>
      </c>
      <c r="D53" s="157" t="s">
        <v>499</v>
      </c>
      <c r="E53" s="157" t="s">
        <v>500</v>
      </c>
      <c r="F53" s="157" t="s">
        <v>488</v>
      </c>
      <c r="G53" s="157" t="s">
        <v>607</v>
      </c>
      <c r="H53" s="157" t="s">
        <v>503</v>
      </c>
      <c r="I53" s="157" t="s">
        <v>484</v>
      </c>
      <c r="J53" s="157" t="s">
        <v>608</v>
      </c>
    </row>
    <row r="54" ht="78" customHeight="1" spans="1:10">
      <c r="A54" s="158"/>
      <c r="B54" s="158"/>
      <c r="C54" s="157" t="s">
        <v>505</v>
      </c>
      <c r="D54" s="157" t="s">
        <v>511</v>
      </c>
      <c r="E54" s="157" t="s">
        <v>609</v>
      </c>
      <c r="F54" s="157" t="s">
        <v>488</v>
      </c>
      <c r="G54" s="157" t="s">
        <v>610</v>
      </c>
      <c r="H54" s="157" t="s">
        <v>509</v>
      </c>
      <c r="I54" s="157" t="s">
        <v>484</v>
      </c>
      <c r="J54" s="157" t="s">
        <v>609</v>
      </c>
    </row>
    <row r="55" ht="60" customHeight="1" spans="1:10">
      <c r="A55" s="158"/>
      <c r="B55" s="158"/>
      <c r="C55" s="157" t="s">
        <v>505</v>
      </c>
      <c r="D55" s="157" t="s">
        <v>513</v>
      </c>
      <c r="E55" s="157" t="s">
        <v>532</v>
      </c>
      <c r="F55" s="157" t="s">
        <v>481</v>
      </c>
      <c r="G55" s="157" t="s">
        <v>92</v>
      </c>
      <c r="H55" s="157" t="s">
        <v>497</v>
      </c>
      <c r="I55" s="157" t="s">
        <v>484</v>
      </c>
      <c r="J55" s="157" t="s">
        <v>611</v>
      </c>
    </row>
    <row r="56" ht="60" customHeight="1" spans="1:10">
      <c r="A56" s="158"/>
      <c r="B56" s="158"/>
      <c r="C56" s="157" t="s">
        <v>515</v>
      </c>
      <c r="D56" s="157" t="s">
        <v>516</v>
      </c>
      <c r="E56" s="157" t="s">
        <v>535</v>
      </c>
      <c r="F56" s="157" t="s">
        <v>481</v>
      </c>
      <c r="G56" s="157" t="s">
        <v>518</v>
      </c>
      <c r="H56" s="157" t="s">
        <v>490</v>
      </c>
      <c r="I56" s="157" t="s">
        <v>484</v>
      </c>
      <c r="J56" s="157" t="s">
        <v>537</v>
      </c>
    </row>
    <row r="57" ht="60" customHeight="1" spans="1:10">
      <c r="A57" s="158"/>
      <c r="B57" s="158"/>
      <c r="C57" s="157" t="s">
        <v>515</v>
      </c>
      <c r="D57" s="157" t="s">
        <v>516</v>
      </c>
      <c r="E57" s="157" t="s">
        <v>538</v>
      </c>
      <c r="F57" s="157" t="s">
        <v>481</v>
      </c>
      <c r="G57" s="157" t="s">
        <v>518</v>
      </c>
      <c r="H57" s="157" t="s">
        <v>490</v>
      </c>
      <c r="I57" s="157" t="s">
        <v>484</v>
      </c>
      <c r="J57" s="157" t="s">
        <v>539</v>
      </c>
    </row>
    <row r="58" ht="60" customHeight="1" spans="1:10">
      <c r="A58" s="159"/>
      <c r="B58" s="159"/>
      <c r="C58" s="157" t="s">
        <v>515</v>
      </c>
      <c r="D58" s="157" t="s">
        <v>516</v>
      </c>
      <c r="E58" s="157" t="s">
        <v>540</v>
      </c>
      <c r="F58" s="157" t="s">
        <v>481</v>
      </c>
      <c r="G58" s="157" t="s">
        <v>518</v>
      </c>
      <c r="H58" s="157" t="s">
        <v>490</v>
      </c>
      <c r="I58" s="157" t="s">
        <v>484</v>
      </c>
      <c r="J58" s="157" t="s">
        <v>612</v>
      </c>
    </row>
    <row r="59" ht="60" customHeight="1" spans="1:10">
      <c r="A59" s="156" t="s">
        <v>450</v>
      </c>
      <c r="B59" s="156" t="s">
        <v>613</v>
      </c>
      <c r="C59" s="157" t="s">
        <v>478</v>
      </c>
      <c r="D59" s="157" t="s">
        <v>479</v>
      </c>
      <c r="E59" s="157" t="s">
        <v>614</v>
      </c>
      <c r="F59" s="157" t="s">
        <v>481</v>
      </c>
      <c r="G59" s="157" t="s">
        <v>482</v>
      </c>
      <c r="H59" s="157" t="s">
        <v>615</v>
      </c>
      <c r="I59" s="157" t="s">
        <v>484</v>
      </c>
      <c r="J59" s="157" t="s">
        <v>616</v>
      </c>
    </row>
    <row r="60" ht="60" customHeight="1" spans="1:10">
      <c r="A60" s="158"/>
      <c r="B60" s="158"/>
      <c r="C60" s="157" t="s">
        <v>478</v>
      </c>
      <c r="D60" s="157" t="s">
        <v>479</v>
      </c>
      <c r="E60" s="157" t="s">
        <v>617</v>
      </c>
      <c r="F60" s="157" t="s">
        <v>488</v>
      </c>
      <c r="G60" s="157" t="s">
        <v>618</v>
      </c>
      <c r="H60" s="157" t="s">
        <v>619</v>
      </c>
      <c r="I60" s="157" t="s">
        <v>484</v>
      </c>
      <c r="J60" s="157" t="s">
        <v>620</v>
      </c>
    </row>
    <row r="61" ht="60" customHeight="1" spans="1:10">
      <c r="A61" s="158"/>
      <c r="B61" s="158"/>
      <c r="C61" s="157" t="s">
        <v>478</v>
      </c>
      <c r="D61" s="157" t="s">
        <v>486</v>
      </c>
      <c r="E61" s="157" t="s">
        <v>621</v>
      </c>
      <c r="F61" s="157" t="s">
        <v>488</v>
      </c>
      <c r="G61" s="157" t="s">
        <v>489</v>
      </c>
      <c r="H61" s="157" t="s">
        <v>490</v>
      </c>
      <c r="I61" s="157" t="s">
        <v>484</v>
      </c>
      <c r="J61" s="157" t="s">
        <v>622</v>
      </c>
    </row>
    <row r="62" ht="60" customHeight="1" spans="1:10">
      <c r="A62" s="158"/>
      <c r="B62" s="158"/>
      <c r="C62" s="157" t="s">
        <v>478</v>
      </c>
      <c r="D62" s="157" t="s">
        <v>494</v>
      </c>
      <c r="E62" s="157" t="s">
        <v>623</v>
      </c>
      <c r="F62" s="157" t="s">
        <v>488</v>
      </c>
      <c r="G62" s="157" t="s">
        <v>624</v>
      </c>
      <c r="H62" s="157" t="s">
        <v>526</v>
      </c>
      <c r="I62" s="157" t="s">
        <v>484</v>
      </c>
      <c r="J62" s="157" t="s">
        <v>625</v>
      </c>
    </row>
    <row r="63" ht="60" customHeight="1" spans="1:10">
      <c r="A63" s="158"/>
      <c r="B63" s="158"/>
      <c r="C63" s="157" t="s">
        <v>478</v>
      </c>
      <c r="D63" s="157" t="s">
        <v>494</v>
      </c>
      <c r="E63" s="157" t="s">
        <v>626</v>
      </c>
      <c r="F63" s="157" t="s">
        <v>488</v>
      </c>
      <c r="G63" s="157" t="s">
        <v>627</v>
      </c>
      <c r="H63" s="157" t="s">
        <v>526</v>
      </c>
      <c r="I63" s="157" t="s">
        <v>484</v>
      </c>
      <c r="J63" s="157" t="s">
        <v>628</v>
      </c>
    </row>
    <row r="64" ht="60" customHeight="1" spans="1:10">
      <c r="A64" s="158"/>
      <c r="B64" s="158"/>
      <c r="C64" s="157" t="s">
        <v>478</v>
      </c>
      <c r="D64" s="157" t="s">
        <v>494</v>
      </c>
      <c r="E64" s="157" t="s">
        <v>629</v>
      </c>
      <c r="F64" s="157" t="s">
        <v>488</v>
      </c>
      <c r="G64" s="157" t="s">
        <v>630</v>
      </c>
      <c r="H64" s="157" t="s">
        <v>631</v>
      </c>
      <c r="I64" s="157" t="s">
        <v>484</v>
      </c>
      <c r="J64" s="157" t="s">
        <v>632</v>
      </c>
    </row>
    <row r="65" ht="60" customHeight="1" spans="1:10">
      <c r="A65" s="158"/>
      <c r="B65" s="158"/>
      <c r="C65" s="157" t="s">
        <v>478</v>
      </c>
      <c r="D65" s="157" t="s">
        <v>499</v>
      </c>
      <c r="E65" s="157" t="s">
        <v>500</v>
      </c>
      <c r="F65" s="157" t="s">
        <v>488</v>
      </c>
      <c r="G65" s="157" t="s">
        <v>585</v>
      </c>
      <c r="H65" s="157" t="s">
        <v>503</v>
      </c>
      <c r="I65" s="157" t="s">
        <v>484</v>
      </c>
      <c r="J65" s="157" t="s">
        <v>633</v>
      </c>
    </row>
    <row r="66" ht="60" customHeight="1" spans="1:10">
      <c r="A66" s="158"/>
      <c r="B66" s="158"/>
      <c r="C66" s="157" t="s">
        <v>505</v>
      </c>
      <c r="D66" s="157" t="s">
        <v>511</v>
      </c>
      <c r="E66" s="157" t="s">
        <v>634</v>
      </c>
      <c r="F66" s="157" t="s">
        <v>488</v>
      </c>
      <c r="G66" s="157" t="s">
        <v>610</v>
      </c>
      <c r="H66" s="157" t="s">
        <v>509</v>
      </c>
      <c r="I66" s="157" t="s">
        <v>510</v>
      </c>
      <c r="J66" s="157" t="s">
        <v>635</v>
      </c>
    </row>
    <row r="67" ht="60" customHeight="1" spans="1:10">
      <c r="A67" s="158"/>
      <c r="B67" s="158"/>
      <c r="C67" s="157" t="s">
        <v>505</v>
      </c>
      <c r="D67" s="157" t="s">
        <v>513</v>
      </c>
      <c r="E67" s="157" t="s">
        <v>636</v>
      </c>
      <c r="F67" s="157" t="s">
        <v>488</v>
      </c>
      <c r="G67" s="157" t="s">
        <v>610</v>
      </c>
      <c r="H67" s="157" t="s">
        <v>509</v>
      </c>
      <c r="I67" s="157" t="s">
        <v>510</v>
      </c>
      <c r="J67" s="157" t="s">
        <v>637</v>
      </c>
    </row>
    <row r="68" ht="60" customHeight="1" spans="1:10">
      <c r="A68" s="159"/>
      <c r="B68" s="159"/>
      <c r="C68" s="157" t="s">
        <v>515</v>
      </c>
      <c r="D68" s="157" t="s">
        <v>516</v>
      </c>
      <c r="E68" s="157" t="s">
        <v>638</v>
      </c>
      <c r="F68" s="157" t="s">
        <v>481</v>
      </c>
      <c r="G68" s="157" t="s">
        <v>639</v>
      </c>
      <c r="H68" s="157" t="s">
        <v>490</v>
      </c>
      <c r="I68" s="157" t="s">
        <v>484</v>
      </c>
      <c r="J68" s="157" t="s">
        <v>640</v>
      </c>
    </row>
    <row r="69" ht="60" customHeight="1" spans="1:10">
      <c r="A69" s="156" t="s">
        <v>454</v>
      </c>
      <c r="B69" s="156" t="s">
        <v>641</v>
      </c>
      <c r="C69" s="157" t="s">
        <v>478</v>
      </c>
      <c r="D69" s="157" t="s">
        <v>479</v>
      </c>
      <c r="E69" s="157" t="s">
        <v>642</v>
      </c>
      <c r="F69" s="157" t="s">
        <v>488</v>
      </c>
      <c r="G69" s="157" t="s">
        <v>482</v>
      </c>
      <c r="H69" s="157" t="s">
        <v>509</v>
      </c>
      <c r="I69" s="157" t="s">
        <v>484</v>
      </c>
      <c r="J69" s="157" t="s">
        <v>643</v>
      </c>
    </row>
    <row r="70" ht="60" customHeight="1" spans="1:10">
      <c r="A70" s="158"/>
      <c r="B70" s="158"/>
      <c r="C70" s="157" t="s">
        <v>478</v>
      </c>
      <c r="D70" s="157" t="s">
        <v>486</v>
      </c>
      <c r="E70" s="157" t="s">
        <v>644</v>
      </c>
      <c r="F70" s="157" t="s">
        <v>488</v>
      </c>
      <c r="G70" s="157" t="s">
        <v>645</v>
      </c>
      <c r="H70" s="157" t="s">
        <v>646</v>
      </c>
      <c r="I70" s="157" t="s">
        <v>484</v>
      </c>
      <c r="J70" s="157" t="s">
        <v>647</v>
      </c>
    </row>
    <row r="71" ht="60" customHeight="1" spans="1:10">
      <c r="A71" s="158"/>
      <c r="B71" s="158"/>
      <c r="C71" s="157" t="s">
        <v>478</v>
      </c>
      <c r="D71" s="157" t="s">
        <v>494</v>
      </c>
      <c r="E71" s="157" t="s">
        <v>648</v>
      </c>
      <c r="F71" s="157" t="s">
        <v>488</v>
      </c>
      <c r="G71" s="157" t="s">
        <v>649</v>
      </c>
      <c r="H71" s="157" t="s">
        <v>526</v>
      </c>
      <c r="I71" s="157" t="s">
        <v>484</v>
      </c>
      <c r="J71" s="157" t="s">
        <v>650</v>
      </c>
    </row>
    <row r="72" ht="126" customHeight="1" spans="1:10">
      <c r="A72" s="158"/>
      <c r="B72" s="158"/>
      <c r="C72" s="157" t="s">
        <v>478</v>
      </c>
      <c r="D72" s="157" t="s">
        <v>499</v>
      </c>
      <c r="E72" s="157" t="s">
        <v>500</v>
      </c>
      <c r="F72" s="157" t="s">
        <v>488</v>
      </c>
      <c r="G72" s="157" t="s">
        <v>585</v>
      </c>
      <c r="H72" s="157" t="s">
        <v>503</v>
      </c>
      <c r="I72" s="157" t="s">
        <v>484</v>
      </c>
      <c r="J72" s="157" t="s">
        <v>651</v>
      </c>
    </row>
    <row r="73" ht="159.95" customHeight="1" spans="1:10">
      <c r="A73" s="158"/>
      <c r="B73" s="158"/>
      <c r="C73" s="157" t="s">
        <v>505</v>
      </c>
      <c r="D73" s="157" t="s">
        <v>511</v>
      </c>
      <c r="E73" s="157" t="s">
        <v>652</v>
      </c>
      <c r="F73" s="157" t="s">
        <v>488</v>
      </c>
      <c r="G73" s="157" t="s">
        <v>653</v>
      </c>
      <c r="H73" s="157" t="s">
        <v>509</v>
      </c>
      <c r="I73" s="157" t="s">
        <v>484</v>
      </c>
      <c r="J73" s="157" t="s">
        <v>654</v>
      </c>
    </row>
    <row r="74" ht="60" customHeight="1" spans="1:10">
      <c r="A74" s="158"/>
      <c r="B74" s="158"/>
      <c r="C74" s="157" t="s">
        <v>505</v>
      </c>
      <c r="D74" s="157" t="s">
        <v>513</v>
      </c>
      <c r="E74" s="157" t="s">
        <v>655</v>
      </c>
      <c r="F74" s="157" t="s">
        <v>488</v>
      </c>
      <c r="G74" s="157" t="s">
        <v>656</v>
      </c>
      <c r="H74" s="157" t="s">
        <v>509</v>
      </c>
      <c r="I74" s="157" t="s">
        <v>484</v>
      </c>
      <c r="J74" s="157" t="s">
        <v>657</v>
      </c>
    </row>
    <row r="75" ht="60.95" customHeight="1" spans="1:10">
      <c r="A75" s="159"/>
      <c r="B75" s="159"/>
      <c r="C75" s="157" t="s">
        <v>515</v>
      </c>
      <c r="D75" s="157" t="s">
        <v>516</v>
      </c>
      <c r="E75" s="157" t="s">
        <v>658</v>
      </c>
      <c r="F75" s="157" t="s">
        <v>481</v>
      </c>
      <c r="G75" s="157" t="s">
        <v>659</v>
      </c>
      <c r="H75" s="157" t="s">
        <v>490</v>
      </c>
      <c r="I75" s="157" t="s">
        <v>484</v>
      </c>
      <c r="J75" s="157" t="s">
        <v>660</v>
      </c>
    </row>
    <row r="76" ht="207.95" customHeight="1" spans="1:10">
      <c r="A76" s="156" t="s">
        <v>410</v>
      </c>
      <c r="B76" s="156" t="s">
        <v>661</v>
      </c>
      <c r="C76" s="157" t="s">
        <v>478</v>
      </c>
      <c r="D76" s="157" t="s">
        <v>479</v>
      </c>
      <c r="E76" s="157" t="s">
        <v>662</v>
      </c>
      <c r="F76" s="157" t="s">
        <v>488</v>
      </c>
      <c r="G76" s="157" t="s">
        <v>95</v>
      </c>
      <c r="H76" s="157" t="s">
        <v>663</v>
      </c>
      <c r="I76" s="157" t="s">
        <v>484</v>
      </c>
      <c r="J76" s="157" t="s">
        <v>664</v>
      </c>
    </row>
    <row r="77" ht="60" customHeight="1" spans="1:10">
      <c r="A77" s="158"/>
      <c r="B77" s="158"/>
      <c r="C77" s="157" t="s">
        <v>478</v>
      </c>
      <c r="D77" s="157" t="s">
        <v>486</v>
      </c>
      <c r="E77" s="157" t="s">
        <v>487</v>
      </c>
      <c r="F77" s="157" t="s">
        <v>488</v>
      </c>
      <c r="G77" s="157" t="s">
        <v>489</v>
      </c>
      <c r="H77" s="157" t="s">
        <v>490</v>
      </c>
      <c r="I77" s="157" t="s">
        <v>484</v>
      </c>
      <c r="J77" s="157" t="s">
        <v>665</v>
      </c>
    </row>
    <row r="78" ht="60" customHeight="1" spans="1:10">
      <c r="A78" s="158"/>
      <c r="B78" s="158"/>
      <c r="C78" s="157" t="s">
        <v>478</v>
      </c>
      <c r="D78" s="157" t="s">
        <v>486</v>
      </c>
      <c r="E78" s="157" t="s">
        <v>666</v>
      </c>
      <c r="F78" s="157" t="s">
        <v>501</v>
      </c>
      <c r="G78" s="157" t="s">
        <v>667</v>
      </c>
      <c r="H78" s="157" t="s">
        <v>526</v>
      </c>
      <c r="I78" s="157" t="s">
        <v>484</v>
      </c>
      <c r="J78" s="157" t="s">
        <v>668</v>
      </c>
    </row>
    <row r="79" ht="81.95" customHeight="1" spans="1:10">
      <c r="A79" s="158"/>
      <c r="B79" s="158"/>
      <c r="C79" s="157" t="s">
        <v>478</v>
      </c>
      <c r="D79" s="157" t="s">
        <v>486</v>
      </c>
      <c r="E79" s="157" t="s">
        <v>669</v>
      </c>
      <c r="F79" s="157" t="s">
        <v>488</v>
      </c>
      <c r="G79" s="157" t="s">
        <v>489</v>
      </c>
      <c r="H79" s="157" t="s">
        <v>490</v>
      </c>
      <c r="I79" s="157" t="s">
        <v>484</v>
      </c>
      <c r="J79" s="157" t="s">
        <v>670</v>
      </c>
    </row>
    <row r="80" ht="240.95" customHeight="1" spans="1:10">
      <c r="A80" s="158"/>
      <c r="B80" s="158"/>
      <c r="C80" s="157" t="s">
        <v>478</v>
      </c>
      <c r="D80" s="157" t="s">
        <v>486</v>
      </c>
      <c r="E80" s="157" t="s">
        <v>671</v>
      </c>
      <c r="F80" s="157" t="s">
        <v>488</v>
      </c>
      <c r="G80" s="157" t="s">
        <v>489</v>
      </c>
      <c r="H80" s="157" t="s">
        <v>490</v>
      </c>
      <c r="I80" s="157" t="s">
        <v>484</v>
      </c>
      <c r="J80" s="157" t="s">
        <v>672</v>
      </c>
    </row>
    <row r="81" ht="101.1" customHeight="1" spans="1:10">
      <c r="A81" s="158"/>
      <c r="B81" s="158"/>
      <c r="C81" s="157" t="s">
        <v>478</v>
      </c>
      <c r="D81" s="157" t="s">
        <v>494</v>
      </c>
      <c r="E81" s="157" t="s">
        <v>673</v>
      </c>
      <c r="F81" s="157" t="s">
        <v>501</v>
      </c>
      <c r="G81" s="157" t="s">
        <v>674</v>
      </c>
      <c r="H81" s="157" t="s">
        <v>526</v>
      </c>
      <c r="I81" s="157" t="s">
        <v>484</v>
      </c>
      <c r="J81" s="157" t="s">
        <v>675</v>
      </c>
    </row>
    <row r="82" ht="60" customHeight="1" spans="1:10">
      <c r="A82" s="158"/>
      <c r="B82" s="158"/>
      <c r="C82" s="157" t="s">
        <v>478</v>
      </c>
      <c r="D82" s="157" t="s">
        <v>494</v>
      </c>
      <c r="E82" s="157" t="s">
        <v>666</v>
      </c>
      <c r="F82" s="157" t="s">
        <v>501</v>
      </c>
      <c r="G82" s="157" t="s">
        <v>667</v>
      </c>
      <c r="H82" s="157" t="s">
        <v>526</v>
      </c>
      <c r="I82" s="157" t="s">
        <v>484</v>
      </c>
      <c r="J82" s="157" t="s">
        <v>676</v>
      </c>
    </row>
    <row r="83" ht="60" customHeight="1" spans="1:10">
      <c r="A83" s="158"/>
      <c r="B83" s="158"/>
      <c r="C83" s="157" t="s">
        <v>478</v>
      </c>
      <c r="D83" s="157" t="s">
        <v>499</v>
      </c>
      <c r="E83" s="157" t="s">
        <v>500</v>
      </c>
      <c r="F83" s="157" t="s">
        <v>488</v>
      </c>
      <c r="G83" s="157" t="s">
        <v>677</v>
      </c>
      <c r="H83" s="157" t="s">
        <v>503</v>
      </c>
      <c r="I83" s="157" t="s">
        <v>484</v>
      </c>
      <c r="J83" s="157" t="s">
        <v>678</v>
      </c>
    </row>
    <row r="84" ht="95.1" customHeight="1" spans="1:10">
      <c r="A84" s="158"/>
      <c r="B84" s="158"/>
      <c r="C84" s="157" t="s">
        <v>505</v>
      </c>
      <c r="D84" s="157" t="s">
        <v>511</v>
      </c>
      <c r="E84" s="157" t="s">
        <v>679</v>
      </c>
      <c r="F84" s="157" t="s">
        <v>488</v>
      </c>
      <c r="G84" s="157" t="s">
        <v>680</v>
      </c>
      <c r="H84" s="157" t="s">
        <v>497</v>
      </c>
      <c r="I84" s="157" t="s">
        <v>510</v>
      </c>
      <c r="J84" s="157" t="s">
        <v>681</v>
      </c>
    </row>
    <row r="85" ht="92.1" customHeight="1" spans="1:10">
      <c r="A85" s="158"/>
      <c r="B85" s="158"/>
      <c r="C85" s="157" t="s">
        <v>505</v>
      </c>
      <c r="D85" s="157" t="s">
        <v>513</v>
      </c>
      <c r="E85" s="157" t="s">
        <v>682</v>
      </c>
      <c r="F85" s="157" t="s">
        <v>488</v>
      </c>
      <c r="G85" s="157" t="s">
        <v>680</v>
      </c>
      <c r="H85" s="157" t="s">
        <v>497</v>
      </c>
      <c r="I85" s="157" t="s">
        <v>510</v>
      </c>
      <c r="J85" s="157" t="s">
        <v>682</v>
      </c>
    </row>
    <row r="86" ht="60" customHeight="1" spans="1:10">
      <c r="A86" s="158"/>
      <c r="B86" s="158"/>
      <c r="C86" s="157" t="s">
        <v>515</v>
      </c>
      <c r="D86" s="157" t="s">
        <v>516</v>
      </c>
      <c r="E86" s="157" t="s">
        <v>683</v>
      </c>
      <c r="F86" s="157" t="s">
        <v>488</v>
      </c>
      <c r="G86" s="157" t="s">
        <v>489</v>
      </c>
      <c r="H86" s="157" t="s">
        <v>490</v>
      </c>
      <c r="I86" s="157" t="s">
        <v>510</v>
      </c>
      <c r="J86" s="157" t="s">
        <v>684</v>
      </c>
    </row>
    <row r="87" ht="60" customHeight="1" spans="1:10">
      <c r="A87" s="159"/>
      <c r="B87" s="159"/>
      <c r="C87" s="157" t="s">
        <v>515</v>
      </c>
      <c r="D87" s="157" t="s">
        <v>516</v>
      </c>
      <c r="E87" s="157" t="s">
        <v>685</v>
      </c>
      <c r="F87" s="157" t="s">
        <v>686</v>
      </c>
      <c r="G87" s="157" t="s">
        <v>639</v>
      </c>
      <c r="H87" s="157" t="s">
        <v>490</v>
      </c>
      <c r="I87" s="157" t="s">
        <v>510</v>
      </c>
      <c r="J87" s="157" t="s">
        <v>687</v>
      </c>
    </row>
    <row r="88" ht="60" customHeight="1" spans="1:10">
      <c r="A88" s="156" t="s">
        <v>442</v>
      </c>
      <c r="B88" s="156" t="s">
        <v>688</v>
      </c>
      <c r="C88" s="157" t="s">
        <v>478</v>
      </c>
      <c r="D88" s="157" t="s">
        <v>479</v>
      </c>
      <c r="E88" s="157" t="s">
        <v>689</v>
      </c>
      <c r="F88" s="157" t="s">
        <v>488</v>
      </c>
      <c r="G88" s="157" t="s">
        <v>489</v>
      </c>
      <c r="H88" s="157" t="s">
        <v>490</v>
      </c>
      <c r="I88" s="157" t="s">
        <v>484</v>
      </c>
      <c r="J88" s="157" t="s">
        <v>690</v>
      </c>
    </row>
    <row r="89" ht="60" customHeight="1" spans="1:10">
      <c r="A89" s="158"/>
      <c r="B89" s="158"/>
      <c r="C89" s="157" t="s">
        <v>478</v>
      </c>
      <c r="D89" s="157" t="s">
        <v>486</v>
      </c>
      <c r="E89" s="157" t="s">
        <v>691</v>
      </c>
      <c r="F89" s="157" t="s">
        <v>488</v>
      </c>
      <c r="G89" s="157" t="s">
        <v>489</v>
      </c>
      <c r="H89" s="157" t="s">
        <v>490</v>
      </c>
      <c r="I89" s="157" t="s">
        <v>484</v>
      </c>
      <c r="J89" s="157" t="s">
        <v>691</v>
      </c>
    </row>
    <row r="90" ht="60" customHeight="1" spans="1:10">
      <c r="A90" s="158"/>
      <c r="B90" s="158"/>
      <c r="C90" s="157" t="s">
        <v>478</v>
      </c>
      <c r="D90" s="157" t="s">
        <v>494</v>
      </c>
      <c r="E90" s="157" t="s">
        <v>692</v>
      </c>
      <c r="F90" s="157" t="s">
        <v>488</v>
      </c>
      <c r="G90" s="157" t="s">
        <v>693</v>
      </c>
      <c r="H90" s="157" t="s">
        <v>526</v>
      </c>
      <c r="I90" s="157" t="s">
        <v>510</v>
      </c>
      <c r="J90" s="157" t="s">
        <v>694</v>
      </c>
    </row>
    <row r="91" ht="60" customHeight="1" spans="1:10">
      <c r="A91" s="158"/>
      <c r="B91" s="158"/>
      <c r="C91" s="157" t="s">
        <v>478</v>
      </c>
      <c r="D91" s="157" t="s">
        <v>494</v>
      </c>
      <c r="E91" s="157" t="s">
        <v>695</v>
      </c>
      <c r="F91" s="157" t="s">
        <v>488</v>
      </c>
      <c r="G91" s="157" t="s">
        <v>696</v>
      </c>
      <c r="H91" s="157" t="s">
        <v>526</v>
      </c>
      <c r="I91" s="157" t="s">
        <v>510</v>
      </c>
      <c r="J91" s="157" t="s">
        <v>695</v>
      </c>
    </row>
    <row r="92" ht="60" customHeight="1" spans="1:10">
      <c r="A92" s="158"/>
      <c r="B92" s="158"/>
      <c r="C92" s="157" t="s">
        <v>478</v>
      </c>
      <c r="D92" s="157" t="s">
        <v>494</v>
      </c>
      <c r="E92" s="157" t="s">
        <v>697</v>
      </c>
      <c r="F92" s="157" t="s">
        <v>488</v>
      </c>
      <c r="G92" s="157" t="s">
        <v>698</v>
      </c>
      <c r="H92" s="157" t="s">
        <v>526</v>
      </c>
      <c r="I92" s="157" t="s">
        <v>510</v>
      </c>
      <c r="J92" s="157" t="s">
        <v>697</v>
      </c>
    </row>
    <row r="93" ht="60" customHeight="1" spans="1:10">
      <c r="A93" s="158"/>
      <c r="B93" s="158"/>
      <c r="C93" s="157" t="s">
        <v>478</v>
      </c>
      <c r="D93" s="157" t="s">
        <v>494</v>
      </c>
      <c r="E93" s="157" t="s">
        <v>699</v>
      </c>
      <c r="F93" s="157" t="s">
        <v>488</v>
      </c>
      <c r="G93" s="157" t="s">
        <v>700</v>
      </c>
      <c r="H93" s="157" t="s">
        <v>526</v>
      </c>
      <c r="I93" s="157" t="s">
        <v>510</v>
      </c>
      <c r="J93" s="157" t="s">
        <v>701</v>
      </c>
    </row>
    <row r="94" ht="123" customHeight="1" spans="1:10">
      <c r="A94" s="158"/>
      <c r="B94" s="158"/>
      <c r="C94" s="157" t="s">
        <v>478</v>
      </c>
      <c r="D94" s="157" t="s">
        <v>499</v>
      </c>
      <c r="E94" s="157" t="s">
        <v>500</v>
      </c>
      <c r="F94" s="157" t="s">
        <v>501</v>
      </c>
      <c r="G94" s="157" t="s">
        <v>702</v>
      </c>
      <c r="H94" s="157" t="s">
        <v>503</v>
      </c>
      <c r="I94" s="157" t="s">
        <v>484</v>
      </c>
      <c r="J94" s="157" t="s">
        <v>703</v>
      </c>
    </row>
    <row r="95" ht="60" customHeight="1" spans="1:10">
      <c r="A95" s="158"/>
      <c r="B95" s="158"/>
      <c r="C95" s="157" t="s">
        <v>505</v>
      </c>
      <c r="D95" s="157" t="s">
        <v>511</v>
      </c>
      <c r="E95" s="157" t="s">
        <v>704</v>
      </c>
      <c r="F95" s="157" t="s">
        <v>488</v>
      </c>
      <c r="G95" s="157" t="s">
        <v>610</v>
      </c>
      <c r="H95" s="157" t="s">
        <v>490</v>
      </c>
      <c r="I95" s="157" t="s">
        <v>510</v>
      </c>
      <c r="J95" s="157" t="s">
        <v>704</v>
      </c>
    </row>
    <row r="96" ht="60" customHeight="1" spans="1:10">
      <c r="A96" s="158"/>
      <c r="B96" s="158"/>
      <c r="C96" s="157" t="s">
        <v>505</v>
      </c>
      <c r="D96" s="157" t="s">
        <v>705</v>
      </c>
      <c r="E96" s="157" t="s">
        <v>706</v>
      </c>
      <c r="F96" s="157" t="s">
        <v>488</v>
      </c>
      <c r="G96" s="157" t="s">
        <v>610</v>
      </c>
      <c r="H96" s="157" t="s">
        <v>490</v>
      </c>
      <c r="I96" s="157" t="s">
        <v>510</v>
      </c>
      <c r="J96" s="157" t="s">
        <v>706</v>
      </c>
    </row>
    <row r="97" ht="60" customHeight="1" spans="1:10">
      <c r="A97" s="159"/>
      <c r="B97" s="159"/>
      <c r="C97" s="157" t="s">
        <v>515</v>
      </c>
      <c r="D97" s="157" t="s">
        <v>516</v>
      </c>
      <c r="E97" s="157" t="s">
        <v>707</v>
      </c>
      <c r="F97" s="157" t="s">
        <v>686</v>
      </c>
      <c r="G97" s="157" t="s">
        <v>518</v>
      </c>
      <c r="H97" s="157" t="s">
        <v>490</v>
      </c>
      <c r="I97" s="157" t="s">
        <v>484</v>
      </c>
      <c r="J97" s="157" t="s">
        <v>708</v>
      </c>
    </row>
    <row r="98" ht="60" customHeight="1" spans="1:10">
      <c r="A98" s="156" t="s">
        <v>466</v>
      </c>
      <c r="B98" s="156" t="s">
        <v>709</v>
      </c>
      <c r="C98" s="157" t="s">
        <v>478</v>
      </c>
      <c r="D98" s="157" t="s">
        <v>479</v>
      </c>
      <c r="E98" s="157" t="s">
        <v>710</v>
      </c>
      <c r="F98" s="157" t="s">
        <v>488</v>
      </c>
      <c r="G98" s="157" t="s">
        <v>711</v>
      </c>
      <c r="H98" s="157" t="s">
        <v>712</v>
      </c>
      <c r="I98" s="157" t="s">
        <v>484</v>
      </c>
      <c r="J98" s="157" t="s">
        <v>713</v>
      </c>
    </row>
    <row r="99" ht="60" customHeight="1" spans="1:10">
      <c r="A99" s="158"/>
      <c r="B99" s="158"/>
      <c r="C99" s="157" t="s">
        <v>478</v>
      </c>
      <c r="D99" s="157" t="s">
        <v>479</v>
      </c>
      <c r="E99" s="157" t="s">
        <v>714</v>
      </c>
      <c r="F99" s="157" t="s">
        <v>488</v>
      </c>
      <c r="G99" s="157" t="s">
        <v>482</v>
      </c>
      <c r="H99" s="157" t="s">
        <v>715</v>
      </c>
      <c r="I99" s="157" t="s">
        <v>484</v>
      </c>
      <c r="J99" s="157" t="s">
        <v>716</v>
      </c>
    </row>
    <row r="100" ht="60" customHeight="1" spans="1:10">
      <c r="A100" s="158"/>
      <c r="B100" s="158"/>
      <c r="C100" s="157" t="s">
        <v>478</v>
      </c>
      <c r="D100" s="157" t="s">
        <v>479</v>
      </c>
      <c r="E100" s="157" t="s">
        <v>717</v>
      </c>
      <c r="F100" s="157" t="s">
        <v>488</v>
      </c>
      <c r="G100" s="157" t="s">
        <v>718</v>
      </c>
      <c r="H100" s="157" t="s">
        <v>719</v>
      </c>
      <c r="I100" s="157" t="s">
        <v>484</v>
      </c>
      <c r="J100" s="157" t="s">
        <v>720</v>
      </c>
    </row>
    <row r="101" ht="60" customHeight="1" spans="1:10">
      <c r="A101" s="158"/>
      <c r="B101" s="158"/>
      <c r="C101" s="157" t="s">
        <v>478</v>
      </c>
      <c r="D101" s="157" t="s">
        <v>486</v>
      </c>
      <c r="E101" s="157" t="s">
        <v>721</v>
      </c>
      <c r="F101" s="157" t="s">
        <v>488</v>
      </c>
      <c r="G101" s="157" t="s">
        <v>489</v>
      </c>
      <c r="H101" s="157" t="s">
        <v>490</v>
      </c>
      <c r="I101" s="157" t="s">
        <v>484</v>
      </c>
      <c r="J101" s="157" t="s">
        <v>522</v>
      </c>
    </row>
    <row r="102" ht="60" customHeight="1" spans="1:10">
      <c r="A102" s="158"/>
      <c r="B102" s="158"/>
      <c r="C102" s="157" t="s">
        <v>478</v>
      </c>
      <c r="D102" s="157" t="s">
        <v>494</v>
      </c>
      <c r="E102" s="157" t="s">
        <v>722</v>
      </c>
      <c r="F102" s="157" t="s">
        <v>488</v>
      </c>
      <c r="G102" s="157" t="s">
        <v>723</v>
      </c>
      <c r="H102" s="157" t="s">
        <v>526</v>
      </c>
      <c r="I102" s="157" t="s">
        <v>484</v>
      </c>
      <c r="J102" s="157" t="s">
        <v>724</v>
      </c>
    </row>
    <row r="103" ht="60" customHeight="1" spans="1:10">
      <c r="A103" s="158"/>
      <c r="B103" s="158"/>
      <c r="C103" s="157" t="s">
        <v>478</v>
      </c>
      <c r="D103" s="157" t="s">
        <v>499</v>
      </c>
      <c r="E103" s="157" t="s">
        <v>500</v>
      </c>
      <c r="F103" s="157" t="s">
        <v>488</v>
      </c>
      <c r="G103" s="157" t="s">
        <v>725</v>
      </c>
      <c r="H103" s="157" t="s">
        <v>503</v>
      </c>
      <c r="I103" s="157" t="s">
        <v>484</v>
      </c>
      <c r="J103" s="157" t="s">
        <v>726</v>
      </c>
    </row>
    <row r="104" ht="74.1" customHeight="1" spans="1:10">
      <c r="A104" s="158"/>
      <c r="B104" s="158"/>
      <c r="C104" s="157" t="s">
        <v>505</v>
      </c>
      <c r="D104" s="157" t="s">
        <v>511</v>
      </c>
      <c r="E104" s="157" t="s">
        <v>727</v>
      </c>
      <c r="F104" s="157" t="s">
        <v>488</v>
      </c>
      <c r="G104" s="157" t="s">
        <v>610</v>
      </c>
      <c r="H104" s="157" t="s">
        <v>509</v>
      </c>
      <c r="I104" s="157" t="s">
        <v>484</v>
      </c>
      <c r="J104" s="157" t="s">
        <v>728</v>
      </c>
    </row>
    <row r="105" ht="60" customHeight="1" spans="1:10">
      <c r="A105" s="158"/>
      <c r="B105" s="158"/>
      <c r="C105" s="157" t="s">
        <v>505</v>
      </c>
      <c r="D105" s="157" t="s">
        <v>513</v>
      </c>
      <c r="E105" s="157" t="s">
        <v>557</v>
      </c>
      <c r="F105" s="157" t="s">
        <v>481</v>
      </c>
      <c r="G105" s="157" t="s">
        <v>92</v>
      </c>
      <c r="H105" s="157" t="s">
        <v>497</v>
      </c>
      <c r="I105" s="157" t="s">
        <v>484</v>
      </c>
      <c r="J105" s="157" t="s">
        <v>558</v>
      </c>
    </row>
    <row r="106" ht="60" customHeight="1" spans="1:10">
      <c r="A106" s="159"/>
      <c r="B106" s="159"/>
      <c r="C106" s="157" t="s">
        <v>515</v>
      </c>
      <c r="D106" s="157" t="s">
        <v>516</v>
      </c>
      <c r="E106" s="157" t="s">
        <v>729</v>
      </c>
      <c r="F106" s="157" t="s">
        <v>481</v>
      </c>
      <c r="G106" s="157" t="s">
        <v>639</v>
      </c>
      <c r="H106" s="157" t="s">
        <v>490</v>
      </c>
      <c r="I106" s="157" t="s">
        <v>484</v>
      </c>
      <c r="J106" s="157" t="s">
        <v>730</v>
      </c>
    </row>
    <row r="107" ht="60" customHeight="1" spans="1:10">
      <c r="A107" s="156" t="s">
        <v>438</v>
      </c>
      <c r="B107" s="156" t="s">
        <v>731</v>
      </c>
      <c r="C107" s="157" t="s">
        <v>478</v>
      </c>
      <c r="D107" s="157" t="s">
        <v>479</v>
      </c>
      <c r="E107" s="157" t="s">
        <v>732</v>
      </c>
      <c r="F107" s="157" t="s">
        <v>481</v>
      </c>
      <c r="G107" s="157" t="s">
        <v>482</v>
      </c>
      <c r="H107" s="157" t="s">
        <v>733</v>
      </c>
      <c r="I107" s="157" t="s">
        <v>484</v>
      </c>
      <c r="J107" s="157" t="s">
        <v>734</v>
      </c>
    </row>
    <row r="108" ht="60" customHeight="1" spans="1:10">
      <c r="A108" s="158"/>
      <c r="B108" s="158"/>
      <c r="C108" s="157" t="s">
        <v>478</v>
      </c>
      <c r="D108" s="157" t="s">
        <v>479</v>
      </c>
      <c r="E108" s="157" t="s">
        <v>735</v>
      </c>
      <c r="F108" s="157" t="s">
        <v>481</v>
      </c>
      <c r="G108" s="157" t="s">
        <v>482</v>
      </c>
      <c r="H108" s="157" t="s">
        <v>733</v>
      </c>
      <c r="I108" s="157" t="s">
        <v>484</v>
      </c>
      <c r="J108" s="157" t="s">
        <v>736</v>
      </c>
    </row>
    <row r="109" ht="60" customHeight="1" spans="1:10">
      <c r="A109" s="158"/>
      <c r="B109" s="158"/>
      <c r="C109" s="157" t="s">
        <v>478</v>
      </c>
      <c r="D109" s="157" t="s">
        <v>479</v>
      </c>
      <c r="E109" s="157" t="s">
        <v>737</v>
      </c>
      <c r="F109" s="157" t="s">
        <v>481</v>
      </c>
      <c r="G109" s="157" t="s">
        <v>482</v>
      </c>
      <c r="H109" s="157" t="s">
        <v>733</v>
      </c>
      <c r="I109" s="157" t="s">
        <v>484</v>
      </c>
      <c r="J109" s="157" t="s">
        <v>738</v>
      </c>
    </row>
    <row r="110" ht="60" customHeight="1" spans="1:10">
      <c r="A110" s="158"/>
      <c r="B110" s="158"/>
      <c r="C110" s="157" t="s">
        <v>478</v>
      </c>
      <c r="D110" s="157" t="s">
        <v>486</v>
      </c>
      <c r="E110" s="157" t="s">
        <v>739</v>
      </c>
      <c r="F110" s="157" t="s">
        <v>488</v>
      </c>
      <c r="G110" s="157" t="s">
        <v>489</v>
      </c>
      <c r="H110" s="157" t="s">
        <v>490</v>
      </c>
      <c r="I110" s="157" t="s">
        <v>510</v>
      </c>
      <c r="J110" s="157" t="s">
        <v>740</v>
      </c>
    </row>
    <row r="111" ht="60" customHeight="1" spans="1:10">
      <c r="A111" s="158"/>
      <c r="B111" s="158"/>
      <c r="C111" s="157" t="s">
        <v>478</v>
      </c>
      <c r="D111" s="157" t="s">
        <v>494</v>
      </c>
      <c r="E111" s="157" t="s">
        <v>623</v>
      </c>
      <c r="F111" s="157" t="s">
        <v>488</v>
      </c>
      <c r="G111" s="157" t="s">
        <v>741</v>
      </c>
      <c r="H111" s="157" t="s">
        <v>526</v>
      </c>
      <c r="I111" s="157" t="s">
        <v>510</v>
      </c>
      <c r="J111" s="157" t="s">
        <v>742</v>
      </c>
    </row>
    <row r="112" ht="60" customHeight="1" spans="1:10">
      <c r="A112" s="158"/>
      <c r="B112" s="158"/>
      <c r="C112" s="157" t="s">
        <v>478</v>
      </c>
      <c r="D112" s="157" t="s">
        <v>494</v>
      </c>
      <c r="E112" s="157" t="s">
        <v>743</v>
      </c>
      <c r="F112" s="157" t="s">
        <v>488</v>
      </c>
      <c r="G112" s="157" t="s">
        <v>744</v>
      </c>
      <c r="H112" s="157" t="s">
        <v>526</v>
      </c>
      <c r="I112" s="157" t="s">
        <v>510</v>
      </c>
      <c r="J112" s="157" t="s">
        <v>745</v>
      </c>
    </row>
    <row r="113" ht="60" customHeight="1" spans="1:10">
      <c r="A113" s="158"/>
      <c r="B113" s="158"/>
      <c r="C113" s="157" t="s">
        <v>478</v>
      </c>
      <c r="D113" s="157" t="s">
        <v>494</v>
      </c>
      <c r="E113" s="157" t="s">
        <v>629</v>
      </c>
      <c r="F113" s="157" t="s">
        <v>488</v>
      </c>
      <c r="G113" s="157" t="s">
        <v>746</v>
      </c>
      <c r="H113" s="157" t="s">
        <v>526</v>
      </c>
      <c r="I113" s="157" t="s">
        <v>510</v>
      </c>
      <c r="J113" s="157" t="s">
        <v>747</v>
      </c>
    </row>
    <row r="114" ht="114.95" customHeight="1" spans="1:10">
      <c r="A114" s="158"/>
      <c r="B114" s="158"/>
      <c r="C114" s="157" t="s">
        <v>478</v>
      </c>
      <c r="D114" s="157" t="s">
        <v>499</v>
      </c>
      <c r="E114" s="157" t="s">
        <v>500</v>
      </c>
      <c r="F114" s="157" t="s">
        <v>488</v>
      </c>
      <c r="G114" s="157" t="s">
        <v>748</v>
      </c>
      <c r="H114" s="157" t="s">
        <v>503</v>
      </c>
      <c r="I114" s="157" t="s">
        <v>484</v>
      </c>
      <c r="J114" s="157" t="s">
        <v>749</v>
      </c>
    </row>
    <row r="115" ht="60" customHeight="1" spans="1:10">
      <c r="A115" s="158"/>
      <c r="B115" s="158"/>
      <c r="C115" s="157" t="s">
        <v>505</v>
      </c>
      <c r="D115" s="157" t="s">
        <v>511</v>
      </c>
      <c r="E115" s="157" t="s">
        <v>634</v>
      </c>
      <c r="F115" s="157" t="s">
        <v>488</v>
      </c>
      <c r="G115" s="157" t="s">
        <v>610</v>
      </c>
      <c r="H115" s="157" t="s">
        <v>509</v>
      </c>
      <c r="I115" s="157" t="s">
        <v>510</v>
      </c>
      <c r="J115" s="157" t="s">
        <v>750</v>
      </c>
    </row>
    <row r="116" ht="60" customHeight="1" spans="1:10">
      <c r="A116" s="158"/>
      <c r="B116" s="158"/>
      <c r="C116" s="157" t="s">
        <v>505</v>
      </c>
      <c r="D116" s="157" t="s">
        <v>513</v>
      </c>
      <c r="E116" s="157" t="s">
        <v>636</v>
      </c>
      <c r="F116" s="157" t="s">
        <v>488</v>
      </c>
      <c r="G116" s="157" t="s">
        <v>610</v>
      </c>
      <c r="H116" s="157" t="s">
        <v>509</v>
      </c>
      <c r="I116" s="157" t="s">
        <v>510</v>
      </c>
      <c r="J116" s="157" t="s">
        <v>751</v>
      </c>
    </row>
    <row r="117" ht="60" customHeight="1" spans="1:10">
      <c r="A117" s="159"/>
      <c r="B117" s="159"/>
      <c r="C117" s="157" t="s">
        <v>515</v>
      </c>
      <c r="D117" s="157" t="s">
        <v>516</v>
      </c>
      <c r="E117" s="157" t="s">
        <v>638</v>
      </c>
      <c r="F117" s="157" t="s">
        <v>481</v>
      </c>
      <c r="G117" s="157" t="s">
        <v>639</v>
      </c>
      <c r="H117" s="157" t="s">
        <v>490</v>
      </c>
      <c r="I117" s="157" t="s">
        <v>484</v>
      </c>
      <c r="J117" s="157" t="s">
        <v>752</v>
      </c>
    </row>
    <row r="118" ht="60" customHeight="1" spans="1:10">
      <c r="A118" s="156" t="s">
        <v>434</v>
      </c>
      <c r="B118" s="156" t="s">
        <v>753</v>
      </c>
      <c r="C118" s="157" t="s">
        <v>478</v>
      </c>
      <c r="D118" s="157" t="s">
        <v>479</v>
      </c>
      <c r="E118" s="157" t="s">
        <v>754</v>
      </c>
      <c r="F118" s="157" t="s">
        <v>481</v>
      </c>
      <c r="G118" s="157" t="s">
        <v>755</v>
      </c>
      <c r="H118" s="157" t="s">
        <v>756</v>
      </c>
      <c r="I118" s="157" t="s">
        <v>484</v>
      </c>
      <c r="J118" s="157" t="s">
        <v>757</v>
      </c>
    </row>
    <row r="119" ht="60" customHeight="1" spans="1:10">
      <c r="A119" s="158"/>
      <c r="B119" s="158"/>
      <c r="C119" s="157" t="s">
        <v>478</v>
      </c>
      <c r="D119" s="157" t="s">
        <v>486</v>
      </c>
      <c r="E119" s="157" t="s">
        <v>758</v>
      </c>
      <c r="F119" s="157" t="s">
        <v>481</v>
      </c>
      <c r="G119" s="157" t="s">
        <v>759</v>
      </c>
      <c r="H119" s="157" t="s">
        <v>490</v>
      </c>
      <c r="I119" s="157" t="s">
        <v>510</v>
      </c>
      <c r="J119" s="157" t="s">
        <v>760</v>
      </c>
    </row>
    <row r="120" ht="60" customHeight="1" spans="1:10">
      <c r="A120" s="158"/>
      <c r="B120" s="158"/>
      <c r="C120" s="157" t="s">
        <v>478</v>
      </c>
      <c r="D120" s="157" t="s">
        <v>494</v>
      </c>
      <c r="E120" s="157" t="s">
        <v>761</v>
      </c>
      <c r="F120" s="157" t="s">
        <v>488</v>
      </c>
      <c r="G120" s="157" t="s">
        <v>624</v>
      </c>
      <c r="H120" s="157" t="s">
        <v>526</v>
      </c>
      <c r="I120" s="157" t="s">
        <v>484</v>
      </c>
      <c r="J120" s="157" t="s">
        <v>762</v>
      </c>
    </row>
    <row r="121" ht="60" customHeight="1" spans="1:10">
      <c r="A121" s="158"/>
      <c r="B121" s="158"/>
      <c r="C121" s="157" t="s">
        <v>478</v>
      </c>
      <c r="D121" s="157" t="s">
        <v>494</v>
      </c>
      <c r="E121" s="157" t="s">
        <v>763</v>
      </c>
      <c r="F121" s="157" t="s">
        <v>488</v>
      </c>
      <c r="G121" s="157" t="s">
        <v>764</v>
      </c>
      <c r="H121" s="157" t="s">
        <v>526</v>
      </c>
      <c r="I121" s="157" t="s">
        <v>484</v>
      </c>
      <c r="J121" s="157" t="s">
        <v>765</v>
      </c>
    </row>
    <row r="122" ht="60" customHeight="1" spans="1:10">
      <c r="A122" s="158"/>
      <c r="B122" s="158"/>
      <c r="C122" s="157" t="s">
        <v>478</v>
      </c>
      <c r="D122" s="157" t="s">
        <v>494</v>
      </c>
      <c r="E122" s="157" t="s">
        <v>766</v>
      </c>
      <c r="F122" s="157" t="s">
        <v>488</v>
      </c>
      <c r="G122" s="157" t="s">
        <v>627</v>
      </c>
      <c r="H122" s="157" t="s">
        <v>526</v>
      </c>
      <c r="I122" s="157" t="s">
        <v>484</v>
      </c>
      <c r="J122" s="157" t="s">
        <v>767</v>
      </c>
    </row>
    <row r="123" ht="60" customHeight="1" spans="1:10">
      <c r="A123" s="158"/>
      <c r="B123" s="158"/>
      <c r="C123" s="157" t="s">
        <v>478</v>
      </c>
      <c r="D123" s="157" t="s">
        <v>494</v>
      </c>
      <c r="E123" s="157" t="s">
        <v>768</v>
      </c>
      <c r="F123" s="157" t="s">
        <v>488</v>
      </c>
      <c r="G123" s="157" t="s">
        <v>769</v>
      </c>
      <c r="H123" s="157" t="s">
        <v>526</v>
      </c>
      <c r="I123" s="157" t="s">
        <v>484</v>
      </c>
      <c r="J123" s="157" t="s">
        <v>770</v>
      </c>
    </row>
    <row r="124" ht="83.1" customHeight="1" spans="1:10">
      <c r="A124" s="158"/>
      <c r="B124" s="158"/>
      <c r="C124" s="157" t="s">
        <v>478</v>
      </c>
      <c r="D124" s="157" t="s">
        <v>499</v>
      </c>
      <c r="E124" s="157" t="s">
        <v>500</v>
      </c>
      <c r="F124" s="157" t="s">
        <v>488</v>
      </c>
      <c r="G124" s="157" t="s">
        <v>771</v>
      </c>
      <c r="H124" s="157" t="s">
        <v>503</v>
      </c>
      <c r="I124" s="157" t="s">
        <v>484</v>
      </c>
      <c r="J124" s="157" t="s">
        <v>772</v>
      </c>
    </row>
    <row r="125" ht="60" customHeight="1" spans="1:10">
      <c r="A125" s="158"/>
      <c r="B125" s="158"/>
      <c r="C125" s="157" t="s">
        <v>505</v>
      </c>
      <c r="D125" s="157" t="s">
        <v>506</v>
      </c>
      <c r="E125" s="157" t="s">
        <v>773</v>
      </c>
      <c r="F125" s="157" t="s">
        <v>501</v>
      </c>
      <c r="G125" s="157" t="s">
        <v>90</v>
      </c>
      <c r="H125" s="157" t="s">
        <v>490</v>
      </c>
      <c r="I125" s="157" t="s">
        <v>510</v>
      </c>
      <c r="J125" s="157" t="s">
        <v>774</v>
      </c>
    </row>
    <row r="126" ht="60" customHeight="1" spans="1:10">
      <c r="A126" s="158"/>
      <c r="B126" s="158"/>
      <c r="C126" s="157" t="s">
        <v>505</v>
      </c>
      <c r="D126" s="157" t="s">
        <v>511</v>
      </c>
      <c r="E126" s="157" t="s">
        <v>775</v>
      </c>
      <c r="F126" s="157" t="s">
        <v>488</v>
      </c>
      <c r="G126" s="157" t="s">
        <v>776</v>
      </c>
      <c r="H126" s="157" t="s">
        <v>490</v>
      </c>
      <c r="I126" s="157" t="s">
        <v>510</v>
      </c>
      <c r="J126" s="157" t="s">
        <v>777</v>
      </c>
    </row>
    <row r="127" ht="60" customHeight="1" spans="1:10">
      <c r="A127" s="158"/>
      <c r="B127" s="158"/>
      <c r="C127" s="157" t="s">
        <v>505</v>
      </c>
      <c r="D127" s="157" t="s">
        <v>705</v>
      </c>
      <c r="E127" s="157" t="s">
        <v>778</v>
      </c>
      <c r="F127" s="157" t="s">
        <v>488</v>
      </c>
      <c r="G127" s="157" t="s">
        <v>779</v>
      </c>
      <c r="H127" s="157" t="s">
        <v>490</v>
      </c>
      <c r="I127" s="157" t="s">
        <v>510</v>
      </c>
      <c r="J127" s="157" t="s">
        <v>778</v>
      </c>
    </row>
    <row r="128" ht="60" customHeight="1" spans="1:10">
      <c r="A128" s="158"/>
      <c r="B128" s="158"/>
      <c r="C128" s="157" t="s">
        <v>505</v>
      </c>
      <c r="D128" s="157" t="s">
        <v>513</v>
      </c>
      <c r="E128" s="157" t="s">
        <v>780</v>
      </c>
      <c r="F128" s="157" t="s">
        <v>488</v>
      </c>
      <c r="G128" s="157" t="s">
        <v>610</v>
      </c>
      <c r="H128" s="157" t="s">
        <v>490</v>
      </c>
      <c r="I128" s="157" t="s">
        <v>510</v>
      </c>
      <c r="J128" s="157" t="s">
        <v>781</v>
      </c>
    </row>
    <row r="129" ht="60" customHeight="1" spans="1:10">
      <c r="A129" s="159"/>
      <c r="B129" s="159"/>
      <c r="C129" s="157" t="s">
        <v>515</v>
      </c>
      <c r="D129" s="157" t="s">
        <v>516</v>
      </c>
      <c r="E129" s="157" t="s">
        <v>782</v>
      </c>
      <c r="F129" s="157" t="s">
        <v>488</v>
      </c>
      <c r="G129" s="157" t="s">
        <v>783</v>
      </c>
      <c r="H129" s="157" t="s">
        <v>490</v>
      </c>
      <c r="I129" s="157" t="s">
        <v>484</v>
      </c>
      <c r="J129" s="157" t="s">
        <v>784</v>
      </c>
    </row>
    <row r="130" ht="60" customHeight="1" spans="1:10">
      <c r="A130" s="156" t="s">
        <v>460</v>
      </c>
      <c r="B130" s="156" t="s">
        <v>785</v>
      </c>
      <c r="C130" s="157" t="s">
        <v>478</v>
      </c>
      <c r="D130" s="157" t="s">
        <v>479</v>
      </c>
      <c r="E130" s="157" t="s">
        <v>786</v>
      </c>
      <c r="F130" s="157" t="s">
        <v>481</v>
      </c>
      <c r="G130" s="157" t="s">
        <v>787</v>
      </c>
      <c r="H130" s="157" t="s">
        <v>788</v>
      </c>
      <c r="I130" s="157" t="s">
        <v>484</v>
      </c>
      <c r="J130" s="157" t="s">
        <v>789</v>
      </c>
    </row>
    <row r="131" ht="60" customHeight="1" spans="1:10">
      <c r="A131" s="158"/>
      <c r="B131" s="158"/>
      <c r="C131" s="157" t="s">
        <v>478</v>
      </c>
      <c r="D131" s="157" t="s">
        <v>479</v>
      </c>
      <c r="E131" s="157" t="s">
        <v>790</v>
      </c>
      <c r="F131" s="157" t="s">
        <v>481</v>
      </c>
      <c r="G131" s="157" t="s">
        <v>791</v>
      </c>
      <c r="H131" s="157" t="s">
        <v>788</v>
      </c>
      <c r="I131" s="157" t="s">
        <v>484</v>
      </c>
      <c r="J131" s="157" t="s">
        <v>792</v>
      </c>
    </row>
    <row r="132" ht="60" customHeight="1" spans="1:10">
      <c r="A132" s="158"/>
      <c r="B132" s="158"/>
      <c r="C132" s="157" t="s">
        <v>478</v>
      </c>
      <c r="D132" s="157" t="s">
        <v>479</v>
      </c>
      <c r="E132" s="157" t="s">
        <v>793</v>
      </c>
      <c r="F132" s="157" t="s">
        <v>481</v>
      </c>
      <c r="G132" s="157" t="s">
        <v>794</v>
      </c>
      <c r="H132" s="157" t="s">
        <v>756</v>
      </c>
      <c r="I132" s="157" t="s">
        <v>484</v>
      </c>
      <c r="J132" s="157" t="s">
        <v>795</v>
      </c>
    </row>
    <row r="133" ht="60" customHeight="1" spans="1:10">
      <c r="A133" s="158"/>
      <c r="B133" s="158"/>
      <c r="C133" s="157" t="s">
        <v>478</v>
      </c>
      <c r="D133" s="157" t="s">
        <v>479</v>
      </c>
      <c r="E133" s="157" t="s">
        <v>796</v>
      </c>
      <c r="F133" s="157" t="s">
        <v>481</v>
      </c>
      <c r="G133" s="157" t="s">
        <v>797</v>
      </c>
      <c r="H133" s="157" t="s">
        <v>756</v>
      </c>
      <c r="I133" s="157" t="s">
        <v>484</v>
      </c>
      <c r="J133" s="157" t="s">
        <v>798</v>
      </c>
    </row>
    <row r="134" ht="60" customHeight="1" spans="1:10">
      <c r="A134" s="158"/>
      <c r="B134" s="158"/>
      <c r="C134" s="157" t="s">
        <v>478</v>
      </c>
      <c r="D134" s="157" t="s">
        <v>479</v>
      </c>
      <c r="E134" s="157" t="s">
        <v>799</v>
      </c>
      <c r="F134" s="157" t="s">
        <v>481</v>
      </c>
      <c r="G134" s="157" t="s">
        <v>800</v>
      </c>
      <c r="H134" s="157" t="s">
        <v>756</v>
      </c>
      <c r="I134" s="157" t="s">
        <v>484</v>
      </c>
      <c r="J134" s="157" t="s">
        <v>801</v>
      </c>
    </row>
    <row r="135" ht="60" customHeight="1" spans="1:10">
      <c r="A135" s="158"/>
      <c r="B135" s="158"/>
      <c r="C135" s="157" t="s">
        <v>478</v>
      </c>
      <c r="D135" s="157" t="s">
        <v>486</v>
      </c>
      <c r="E135" s="157" t="s">
        <v>802</v>
      </c>
      <c r="F135" s="157" t="s">
        <v>488</v>
      </c>
      <c r="G135" s="157" t="s">
        <v>489</v>
      </c>
      <c r="H135" s="157" t="s">
        <v>490</v>
      </c>
      <c r="I135" s="157" t="s">
        <v>484</v>
      </c>
      <c r="J135" s="157" t="s">
        <v>803</v>
      </c>
    </row>
    <row r="136" ht="60" customHeight="1" spans="1:10">
      <c r="A136" s="158"/>
      <c r="B136" s="158"/>
      <c r="C136" s="157" t="s">
        <v>478</v>
      </c>
      <c r="D136" s="157" t="s">
        <v>486</v>
      </c>
      <c r="E136" s="157" t="s">
        <v>804</v>
      </c>
      <c r="F136" s="157" t="s">
        <v>488</v>
      </c>
      <c r="G136" s="157" t="s">
        <v>489</v>
      </c>
      <c r="H136" s="157" t="s">
        <v>490</v>
      </c>
      <c r="I136" s="157" t="s">
        <v>484</v>
      </c>
      <c r="J136" s="157" t="s">
        <v>805</v>
      </c>
    </row>
    <row r="137" ht="60" customHeight="1" spans="1:10">
      <c r="A137" s="158"/>
      <c r="B137" s="158"/>
      <c r="C137" s="157" t="s">
        <v>478</v>
      </c>
      <c r="D137" s="157" t="s">
        <v>486</v>
      </c>
      <c r="E137" s="157" t="s">
        <v>806</v>
      </c>
      <c r="F137" s="157" t="s">
        <v>481</v>
      </c>
      <c r="G137" s="157" t="s">
        <v>783</v>
      </c>
      <c r="H137" s="157" t="s">
        <v>490</v>
      </c>
      <c r="I137" s="157" t="s">
        <v>484</v>
      </c>
      <c r="J137" s="157" t="s">
        <v>807</v>
      </c>
    </row>
    <row r="138" ht="60" customHeight="1" spans="1:10">
      <c r="A138" s="158"/>
      <c r="B138" s="158"/>
      <c r="C138" s="157" t="s">
        <v>478</v>
      </c>
      <c r="D138" s="157" t="s">
        <v>494</v>
      </c>
      <c r="E138" s="157" t="s">
        <v>808</v>
      </c>
      <c r="F138" s="157" t="s">
        <v>488</v>
      </c>
      <c r="G138" s="157" t="s">
        <v>489</v>
      </c>
      <c r="H138" s="157" t="s">
        <v>490</v>
      </c>
      <c r="I138" s="157" t="s">
        <v>484</v>
      </c>
      <c r="J138" s="157" t="s">
        <v>809</v>
      </c>
    </row>
    <row r="139" ht="60" customHeight="1" spans="1:10">
      <c r="A139" s="158"/>
      <c r="B139" s="158"/>
      <c r="C139" s="157" t="s">
        <v>478</v>
      </c>
      <c r="D139" s="157" t="s">
        <v>494</v>
      </c>
      <c r="E139" s="157" t="s">
        <v>810</v>
      </c>
      <c r="F139" s="157" t="s">
        <v>501</v>
      </c>
      <c r="G139" s="157" t="s">
        <v>811</v>
      </c>
      <c r="H139" s="157" t="s">
        <v>526</v>
      </c>
      <c r="I139" s="157" t="s">
        <v>484</v>
      </c>
      <c r="J139" s="157" t="s">
        <v>812</v>
      </c>
    </row>
    <row r="140" ht="60" customHeight="1" spans="1:10">
      <c r="A140" s="158"/>
      <c r="B140" s="158"/>
      <c r="C140" s="157" t="s">
        <v>478</v>
      </c>
      <c r="D140" s="157" t="s">
        <v>499</v>
      </c>
      <c r="E140" s="157" t="s">
        <v>500</v>
      </c>
      <c r="F140" s="157" t="s">
        <v>488</v>
      </c>
      <c r="G140" s="157" t="s">
        <v>813</v>
      </c>
      <c r="H140" s="157" t="s">
        <v>503</v>
      </c>
      <c r="I140" s="157" t="s">
        <v>484</v>
      </c>
      <c r="J140" s="157" t="s">
        <v>814</v>
      </c>
    </row>
    <row r="141" ht="60" customHeight="1" spans="1:10">
      <c r="A141" s="158"/>
      <c r="B141" s="158"/>
      <c r="C141" s="157" t="s">
        <v>505</v>
      </c>
      <c r="D141" s="157" t="s">
        <v>506</v>
      </c>
      <c r="E141" s="157" t="s">
        <v>815</v>
      </c>
      <c r="F141" s="157" t="s">
        <v>488</v>
      </c>
      <c r="G141" s="157" t="s">
        <v>610</v>
      </c>
      <c r="H141" s="157" t="s">
        <v>509</v>
      </c>
      <c r="I141" s="157" t="s">
        <v>510</v>
      </c>
      <c r="J141" s="157" t="s">
        <v>815</v>
      </c>
    </row>
    <row r="142" ht="60" customHeight="1" spans="1:10">
      <c r="A142" s="158"/>
      <c r="B142" s="158"/>
      <c r="C142" s="157" t="s">
        <v>505</v>
      </c>
      <c r="D142" s="157" t="s">
        <v>511</v>
      </c>
      <c r="E142" s="157" t="s">
        <v>816</v>
      </c>
      <c r="F142" s="157" t="s">
        <v>488</v>
      </c>
      <c r="G142" s="157" t="s">
        <v>610</v>
      </c>
      <c r="H142" s="157" t="s">
        <v>509</v>
      </c>
      <c r="I142" s="157" t="s">
        <v>510</v>
      </c>
      <c r="J142" s="157" t="s">
        <v>816</v>
      </c>
    </row>
    <row r="143" ht="60" customHeight="1" spans="1:10">
      <c r="A143" s="158"/>
      <c r="B143" s="158"/>
      <c r="C143" s="157" t="s">
        <v>505</v>
      </c>
      <c r="D143" s="157" t="s">
        <v>511</v>
      </c>
      <c r="E143" s="157" t="s">
        <v>817</v>
      </c>
      <c r="F143" s="157" t="s">
        <v>488</v>
      </c>
      <c r="G143" s="157" t="s">
        <v>610</v>
      </c>
      <c r="H143" s="157" t="s">
        <v>509</v>
      </c>
      <c r="I143" s="157" t="s">
        <v>510</v>
      </c>
      <c r="J143" s="157" t="s">
        <v>817</v>
      </c>
    </row>
    <row r="144" ht="60" customHeight="1" spans="1:10">
      <c r="A144" s="158"/>
      <c r="B144" s="158"/>
      <c r="C144" s="157" t="s">
        <v>505</v>
      </c>
      <c r="D144" s="157" t="s">
        <v>513</v>
      </c>
      <c r="E144" s="157" t="s">
        <v>818</v>
      </c>
      <c r="F144" s="157" t="s">
        <v>488</v>
      </c>
      <c r="G144" s="157" t="s">
        <v>610</v>
      </c>
      <c r="H144" s="157" t="s">
        <v>509</v>
      </c>
      <c r="I144" s="157" t="s">
        <v>510</v>
      </c>
      <c r="J144" s="157" t="s">
        <v>818</v>
      </c>
    </row>
    <row r="145" ht="60" customHeight="1" spans="1:10">
      <c r="A145" s="158"/>
      <c r="B145" s="158"/>
      <c r="C145" s="157" t="s">
        <v>505</v>
      </c>
      <c r="D145" s="157" t="s">
        <v>513</v>
      </c>
      <c r="E145" s="157" t="s">
        <v>819</v>
      </c>
      <c r="F145" s="157" t="s">
        <v>488</v>
      </c>
      <c r="G145" s="157" t="s">
        <v>610</v>
      </c>
      <c r="H145" s="157" t="s">
        <v>509</v>
      </c>
      <c r="I145" s="157" t="s">
        <v>510</v>
      </c>
      <c r="J145" s="157" t="s">
        <v>819</v>
      </c>
    </row>
    <row r="146" ht="60" customHeight="1" spans="1:10">
      <c r="A146" s="158"/>
      <c r="B146" s="158"/>
      <c r="C146" s="157" t="s">
        <v>515</v>
      </c>
      <c r="D146" s="157" t="s">
        <v>516</v>
      </c>
      <c r="E146" s="157" t="s">
        <v>820</v>
      </c>
      <c r="F146" s="157" t="s">
        <v>481</v>
      </c>
      <c r="G146" s="157" t="s">
        <v>783</v>
      </c>
      <c r="H146" s="157" t="s">
        <v>490</v>
      </c>
      <c r="I146" s="157" t="s">
        <v>484</v>
      </c>
      <c r="J146" s="157" t="s">
        <v>821</v>
      </c>
    </row>
    <row r="147" ht="60" customHeight="1" spans="1:10">
      <c r="A147" s="159"/>
      <c r="B147" s="159"/>
      <c r="C147" s="157" t="s">
        <v>515</v>
      </c>
      <c r="D147" s="157" t="s">
        <v>516</v>
      </c>
      <c r="E147" s="157" t="s">
        <v>822</v>
      </c>
      <c r="F147" s="157" t="s">
        <v>481</v>
      </c>
      <c r="G147" s="157" t="s">
        <v>783</v>
      </c>
      <c r="H147" s="157" t="s">
        <v>490</v>
      </c>
      <c r="I147" s="157" t="s">
        <v>484</v>
      </c>
      <c r="J147" s="157" t="s">
        <v>823</v>
      </c>
    </row>
    <row r="148" ht="60" customHeight="1" spans="1:10">
      <c r="A148" s="156" t="s">
        <v>377</v>
      </c>
      <c r="B148" s="156" t="s">
        <v>824</v>
      </c>
      <c r="C148" s="157" t="s">
        <v>478</v>
      </c>
      <c r="D148" s="157" t="s">
        <v>479</v>
      </c>
      <c r="E148" s="157" t="s">
        <v>825</v>
      </c>
      <c r="F148" s="157" t="s">
        <v>481</v>
      </c>
      <c r="G148" s="157" t="s">
        <v>87</v>
      </c>
      <c r="H148" s="157" t="s">
        <v>826</v>
      </c>
      <c r="I148" s="157" t="s">
        <v>484</v>
      </c>
      <c r="J148" s="157" t="s">
        <v>827</v>
      </c>
    </row>
    <row r="149" ht="60" customHeight="1" spans="1:10">
      <c r="A149" s="158"/>
      <c r="B149" s="158"/>
      <c r="C149" s="157" t="s">
        <v>478</v>
      </c>
      <c r="D149" s="157" t="s">
        <v>479</v>
      </c>
      <c r="E149" s="157" t="s">
        <v>828</v>
      </c>
      <c r="F149" s="157" t="s">
        <v>488</v>
      </c>
      <c r="G149" s="157" t="s">
        <v>482</v>
      </c>
      <c r="H149" s="157" t="s">
        <v>715</v>
      </c>
      <c r="I149" s="157" t="s">
        <v>484</v>
      </c>
      <c r="J149" s="157" t="s">
        <v>829</v>
      </c>
    </row>
    <row r="150" ht="60" customHeight="1" spans="1:10">
      <c r="A150" s="158"/>
      <c r="B150" s="158"/>
      <c r="C150" s="157" t="s">
        <v>478</v>
      </c>
      <c r="D150" s="157" t="s">
        <v>479</v>
      </c>
      <c r="E150" s="157" t="s">
        <v>830</v>
      </c>
      <c r="F150" s="157" t="s">
        <v>481</v>
      </c>
      <c r="G150" s="157" t="s">
        <v>89</v>
      </c>
      <c r="H150" s="157" t="s">
        <v>509</v>
      </c>
      <c r="I150" s="157" t="s">
        <v>484</v>
      </c>
      <c r="J150" s="157" t="s">
        <v>831</v>
      </c>
    </row>
    <row r="151" ht="60" customHeight="1" spans="1:10">
      <c r="A151" s="158"/>
      <c r="B151" s="158"/>
      <c r="C151" s="157" t="s">
        <v>478</v>
      </c>
      <c r="D151" s="157" t="s">
        <v>479</v>
      </c>
      <c r="E151" s="157" t="s">
        <v>832</v>
      </c>
      <c r="F151" s="157" t="s">
        <v>488</v>
      </c>
      <c r="G151" s="157" t="s">
        <v>482</v>
      </c>
      <c r="H151" s="157" t="s">
        <v>483</v>
      </c>
      <c r="I151" s="157" t="s">
        <v>484</v>
      </c>
      <c r="J151" s="157" t="s">
        <v>833</v>
      </c>
    </row>
    <row r="152" ht="81" customHeight="1" spans="1:10">
      <c r="A152" s="158"/>
      <c r="B152" s="158"/>
      <c r="C152" s="157" t="s">
        <v>478</v>
      </c>
      <c r="D152" s="157" t="s">
        <v>486</v>
      </c>
      <c r="E152" s="157" t="s">
        <v>834</v>
      </c>
      <c r="F152" s="157" t="s">
        <v>488</v>
      </c>
      <c r="G152" s="157" t="s">
        <v>482</v>
      </c>
      <c r="H152" s="157" t="s">
        <v>566</v>
      </c>
      <c r="I152" s="157" t="s">
        <v>484</v>
      </c>
      <c r="J152" s="157" t="s">
        <v>835</v>
      </c>
    </row>
    <row r="153" ht="60" customHeight="1" spans="1:10">
      <c r="A153" s="158"/>
      <c r="B153" s="158"/>
      <c r="C153" s="157" t="s">
        <v>478</v>
      </c>
      <c r="D153" s="157" t="s">
        <v>494</v>
      </c>
      <c r="E153" s="157" t="s">
        <v>836</v>
      </c>
      <c r="F153" s="157" t="s">
        <v>488</v>
      </c>
      <c r="G153" s="157" t="s">
        <v>837</v>
      </c>
      <c r="H153" s="157" t="s">
        <v>526</v>
      </c>
      <c r="I153" s="157" t="s">
        <v>510</v>
      </c>
      <c r="J153" s="157" t="s">
        <v>838</v>
      </c>
    </row>
    <row r="154" ht="60" customHeight="1" spans="1:10">
      <c r="A154" s="158"/>
      <c r="B154" s="158"/>
      <c r="C154" s="157" t="s">
        <v>478</v>
      </c>
      <c r="D154" s="157" t="s">
        <v>494</v>
      </c>
      <c r="E154" s="157" t="s">
        <v>839</v>
      </c>
      <c r="F154" s="157" t="s">
        <v>488</v>
      </c>
      <c r="G154" s="157" t="s">
        <v>840</v>
      </c>
      <c r="H154" s="157" t="s">
        <v>526</v>
      </c>
      <c r="I154" s="157" t="s">
        <v>510</v>
      </c>
      <c r="J154" s="157" t="s">
        <v>838</v>
      </c>
    </row>
    <row r="155" ht="60" customHeight="1" spans="1:10">
      <c r="A155" s="158"/>
      <c r="B155" s="158"/>
      <c r="C155" s="157" t="s">
        <v>478</v>
      </c>
      <c r="D155" s="157" t="s">
        <v>499</v>
      </c>
      <c r="E155" s="157" t="s">
        <v>500</v>
      </c>
      <c r="F155" s="157" t="s">
        <v>488</v>
      </c>
      <c r="G155" s="157" t="s">
        <v>841</v>
      </c>
      <c r="H155" s="157" t="s">
        <v>503</v>
      </c>
      <c r="I155" s="157" t="s">
        <v>484</v>
      </c>
      <c r="J155" s="157" t="s">
        <v>842</v>
      </c>
    </row>
    <row r="156" ht="120" customHeight="1" spans="1:10">
      <c r="A156" s="158"/>
      <c r="B156" s="158"/>
      <c r="C156" s="157" t="s">
        <v>505</v>
      </c>
      <c r="D156" s="157" t="s">
        <v>506</v>
      </c>
      <c r="E156" s="157" t="s">
        <v>843</v>
      </c>
      <c r="F156" s="157" t="s">
        <v>481</v>
      </c>
      <c r="G156" s="157" t="s">
        <v>482</v>
      </c>
      <c r="H156" s="157" t="s">
        <v>490</v>
      </c>
      <c r="I156" s="157" t="s">
        <v>484</v>
      </c>
      <c r="J156" s="157" t="s">
        <v>844</v>
      </c>
    </row>
    <row r="157" ht="108" customHeight="1" spans="1:10">
      <c r="A157" s="158"/>
      <c r="B157" s="158"/>
      <c r="C157" s="157" t="s">
        <v>505</v>
      </c>
      <c r="D157" s="157" t="s">
        <v>511</v>
      </c>
      <c r="E157" s="157" t="s">
        <v>845</v>
      </c>
      <c r="F157" s="157" t="s">
        <v>488</v>
      </c>
      <c r="G157" s="157" t="s">
        <v>846</v>
      </c>
      <c r="H157" s="157" t="s">
        <v>847</v>
      </c>
      <c r="I157" s="157" t="s">
        <v>510</v>
      </c>
      <c r="J157" s="157" t="s">
        <v>848</v>
      </c>
    </row>
    <row r="158" ht="74.1" customHeight="1" spans="1:10">
      <c r="A158" s="158"/>
      <c r="B158" s="158"/>
      <c r="C158" s="157" t="s">
        <v>505</v>
      </c>
      <c r="D158" s="157" t="s">
        <v>705</v>
      </c>
      <c r="E158" s="157" t="s">
        <v>849</v>
      </c>
      <c r="F158" s="157" t="s">
        <v>481</v>
      </c>
      <c r="G158" s="157" t="s">
        <v>846</v>
      </c>
      <c r="H158" s="157" t="s">
        <v>847</v>
      </c>
      <c r="I158" s="157" t="s">
        <v>510</v>
      </c>
      <c r="J158" s="157" t="s">
        <v>849</v>
      </c>
    </row>
    <row r="159" ht="72.95" customHeight="1" spans="1:10">
      <c r="A159" s="158"/>
      <c r="B159" s="158"/>
      <c r="C159" s="157" t="s">
        <v>505</v>
      </c>
      <c r="D159" s="157" t="s">
        <v>513</v>
      </c>
      <c r="E159" s="157" t="s">
        <v>850</v>
      </c>
      <c r="F159" s="157" t="s">
        <v>481</v>
      </c>
      <c r="G159" s="157" t="s">
        <v>846</v>
      </c>
      <c r="H159" s="157" t="s">
        <v>847</v>
      </c>
      <c r="I159" s="157" t="s">
        <v>510</v>
      </c>
      <c r="J159" s="157" t="s">
        <v>850</v>
      </c>
    </row>
    <row r="160" ht="62.1" customHeight="1" spans="1:10">
      <c r="A160" s="159"/>
      <c r="B160" s="159"/>
      <c r="C160" s="157" t="s">
        <v>515</v>
      </c>
      <c r="D160" s="157" t="s">
        <v>516</v>
      </c>
      <c r="E160" s="157" t="s">
        <v>851</v>
      </c>
      <c r="F160" s="157" t="s">
        <v>481</v>
      </c>
      <c r="G160" s="157" t="s">
        <v>659</v>
      </c>
      <c r="H160" s="157" t="s">
        <v>490</v>
      </c>
      <c r="I160" s="157" t="s">
        <v>484</v>
      </c>
      <c r="J160" s="157" t="s">
        <v>852</v>
      </c>
    </row>
    <row r="161" ht="99" customHeight="1" spans="1:10">
      <c r="A161" s="156" t="s">
        <v>458</v>
      </c>
      <c r="B161" s="156" t="s">
        <v>853</v>
      </c>
      <c r="C161" s="157" t="s">
        <v>478</v>
      </c>
      <c r="D161" s="157" t="s">
        <v>479</v>
      </c>
      <c r="E161" s="157" t="s">
        <v>854</v>
      </c>
      <c r="F161" s="157" t="s">
        <v>481</v>
      </c>
      <c r="G161" s="157" t="s">
        <v>482</v>
      </c>
      <c r="H161" s="157" t="s">
        <v>663</v>
      </c>
      <c r="I161" s="157" t="s">
        <v>484</v>
      </c>
      <c r="J161" s="157" t="s">
        <v>855</v>
      </c>
    </row>
    <row r="162" ht="60" customHeight="1" spans="1:10">
      <c r="A162" s="158"/>
      <c r="B162" s="158"/>
      <c r="C162" s="157" t="s">
        <v>478</v>
      </c>
      <c r="D162" s="157" t="s">
        <v>486</v>
      </c>
      <c r="E162" s="157" t="s">
        <v>856</v>
      </c>
      <c r="F162" s="157" t="s">
        <v>488</v>
      </c>
      <c r="G162" s="157" t="s">
        <v>489</v>
      </c>
      <c r="H162" s="157" t="s">
        <v>490</v>
      </c>
      <c r="I162" s="157" t="s">
        <v>484</v>
      </c>
      <c r="J162" s="157" t="s">
        <v>857</v>
      </c>
    </row>
    <row r="163" ht="60" customHeight="1" spans="1:10">
      <c r="A163" s="158"/>
      <c r="B163" s="158"/>
      <c r="C163" s="157" t="s">
        <v>478</v>
      </c>
      <c r="D163" s="157" t="s">
        <v>494</v>
      </c>
      <c r="E163" s="157" t="s">
        <v>858</v>
      </c>
      <c r="F163" s="157" t="s">
        <v>488</v>
      </c>
      <c r="G163" s="157" t="s">
        <v>859</v>
      </c>
      <c r="H163" s="157" t="s">
        <v>497</v>
      </c>
      <c r="I163" s="157" t="s">
        <v>484</v>
      </c>
      <c r="J163" s="157" t="s">
        <v>857</v>
      </c>
    </row>
    <row r="164" ht="60" customHeight="1" spans="1:10">
      <c r="A164" s="158"/>
      <c r="B164" s="158"/>
      <c r="C164" s="157" t="s">
        <v>478</v>
      </c>
      <c r="D164" s="157" t="s">
        <v>499</v>
      </c>
      <c r="E164" s="157" t="s">
        <v>500</v>
      </c>
      <c r="F164" s="157" t="s">
        <v>488</v>
      </c>
      <c r="G164" s="157" t="s">
        <v>860</v>
      </c>
      <c r="H164" s="157" t="s">
        <v>503</v>
      </c>
      <c r="I164" s="157" t="s">
        <v>484</v>
      </c>
      <c r="J164" s="157" t="s">
        <v>861</v>
      </c>
    </row>
    <row r="165" ht="60" customHeight="1" spans="1:10">
      <c r="A165" s="158"/>
      <c r="B165" s="158"/>
      <c r="C165" s="157" t="s">
        <v>505</v>
      </c>
      <c r="D165" s="157" t="s">
        <v>511</v>
      </c>
      <c r="E165" s="157" t="s">
        <v>862</v>
      </c>
      <c r="F165" s="157" t="s">
        <v>488</v>
      </c>
      <c r="G165" s="157" t="s">
        <v>610</v>
      </c>
      <c r="H165" s="157" t="s">
        <v>509</v>
      </c>
      <c r="I165" s="157" t="s">
        <v>510</v>
      </c>
      <c r="J165" s="157" t="s">
        <v>587</v>
      </c>
    </row>
    <row r="166" ht="60" customHeight="1" spans="1:10">
      <c r="A166" s="158"/>
      <c r="B166" s="158"/>
      <c r="C166" s="157" t="s">
        <v>505</v>
      </c>
      <c r="D166" s="157" t="s">
        <v>513</v>
      </c>
      <c r="E166" s="157" t="s">
        <v>863</v>
      </c>
      <c r="F166" s="157" t="s">
        <v>488</v>
      </c>
      <c r="G166" s="157" t="s">
        <v>610</v>
      </c>
      <c r="H166" s="157" t="s">
        <v>509</v>
      </c>
      <c r="I166" s="157" t="s">
        <v>510</v>
      </c>
      <c r="J166" s="157" t="s">
        <v>863</v>
      </c>
    </row>
    <row r="167" ht="60" customHeight="1" spans="1:10">
      <c r="A167" s="159"/>
      <c r="B167" s="159"/>
      <c r="C167" s="157" t="s">
        <v>515</v>
      </c>
      <c r="D167" s="157" t="s">
        <v>516</v>
      </c>
      <c r="E167" s="157" t="s">
        <v>589</v>
      </c>
      <c r="F167" s="157" t="s">
        <v>481</v>
      </c>
      <c r="G167" s="157" t="s">
        <v>518</v>
      </c>
      <c r="H167" s="157" t="s">
        <v>490</v>
      </c>
      <c r="I167" s="157" t="s">
        <v>510</v>
      </c>
      <c r="J167" s="157" t="s">
        <v>864</v>
      </c>
    </row>
    <row r="168" ht="60" customHeight="1" spans="1:10">
      <c r="A168" s="156" t="s">
        <v>391</v>
      </c>
      <c r="B168" s="156" t="s">
        <v>865</v>
      </c>
      <c r="C168" s="157" t="s">
        <v>478</v>
      </c>
      <c r="D168" s="157" t="s">
        <v>479</v>
      </c>
      <c r="E168" s="157" t="s">
        <v>866</v>
      </c>
      <c r="F168" s="157" t="s">
        <v>488</v>
      </c>
      <c r="G168" s="157" t="s">
        <v>92</v>
      </c>
      <c r="H168" s="157" t="s">
        <v>756</v>
      </c>
      <c r="I168" s="157" t="s">
        <v>484</v>
      </c>
      <c r="J168" s="157" t="s">
        <v>867</v>
      </c>
    </row>
    <row r="169" ht="60" customHeight="1" spans="1:10">
      <c r="A169" s="158"/>
      <c r="B169" s="158"/>
      <c r="C169" s="157" t="s">
        <v>478</v>
      </c>
      <c r="D169" s="157" t="s">
        <v>479</v>
      </c>
      <c r="E169" s="157" t="s">
        <v>868</v>
      </c>
      <c r="F169" s="157" t="s">
        <v>488</v>
      </c>
      <c r="G169" s="157" t="s">
        <v>84</v>
      </c>
      <c r="H169" s="157" t="s">
        <v>615</v>
      </c>
      <c r="I169" s="157" t="s">
        <v>484</v>
      </c>
      <c r="J169" s="157" t="s">
        <v>869</v>
      </c>
    </row>
    <row r="170" ht="60" customHeight="1" spans="1:10">
      <c r="A170" s="158"/>
      <c r="B170" s="158"/>
      <c r="C170" s="157" t="s">
        <v>478</v>
      </c>
      <c r="D170" s="157" t="s">
        <v>479</v>
      </c>
      <c r="E170" s="157" t="s">
        <v>870</v>
      </c>
      <c r="F170" s="157" t="s">
        <v>488</v>
      </c>
      <c r="G170" s="157" t="s">
        <v>482</v>
      </c>
      <c r="H170" s="157" t="s">
        <v>509</v>
      </c>
      <c r="I170" s="157" t="s">
        <v>484</v>
      </c>
      <c r="J170" s="157" t="s">
        <v>871</v>
      </c>
    </row>
    <row r="171" ht="60" customHeight="1" spans="1:10">
      <c r="A171" s="158"/>
      <c r="B171" s="158"/>
      <c r="C171" s="157" t="s">
        <v>478</v>
      </c>
      <c r="D171" s="157" t="s">
        <v>486</v>
      </c>
      <c r="E171" s="157" t="s">
        <v>872</v>
      </c>
      <c r="F171" s="157" t="s">
        <v>481</v>
      </c>
      <c r="G171" s="157" t="s">
        <v>489</v>
      </c>
      <c r="H171" s="157" t="s">
        <v>490</v>
      </c>
      <c r="I171" s="157" t="s">
        <v>484</v>
      </c>
      <c r="J171" s="157" t="s">
        <v>873</v>
      </c>
    </row>
    <row r="172" ht="60" customHeight="1" spans="1:10">
      <c r="A172" s="158"/>
      <c r="B172" s="158"/>
      <c r="C172" s="157" t="s">
        <v>478</v>
      </c>
      <c r="D172" s="157" t="s">
        <v>486</v>
      </c>
      <c r="E172" s="157" t="s">
        <v>874</v>
      </c>
      <c r="F172" s="157" t="s">
        <v>481</v>
      </c>
      <c r="G172" s="157" t="s">
        <v>639</v>
      </c>
      <c r="H172" s="157" t="s">
        <v>490</v>
      </c>
      <c r="I172" s="157" t="s">
        <v>484</v>
      </c>
      <c r="J172" s="157" t="s">
        <v>875</v>
      </c>
    </row>
    <row r="173" ht="60" customHeight="1" spans="1:10">
      <c r="A173" s="158"/>
      <c r="B173" s="158"/>
      <c r="C173" s="157" t="s">
        <v>478</v>
      </c>
      <c r="D173" s="157" t="s">
        <v>494</v>
      </c>
      <c r="E173" s="157" t="s">
        <v>876</v>
      </c>
      <c r="F173" s="157" t="s">
        <v>488</v>
      </c>
      <c r="G173" s="157" t="s">
        <v>693</v>
      </c>
      <c r="H173" s="157" t="s">
        <v>526</v>
      </c>
      <c r="I173" s="157" t="s">
        <v>510</v>
      </c>
      <c r="J173" s="157" t="s">
        <v>877</v>
      </c>
    </row>
    <row r="174" ht="72.95" customHeight="1" spans="1:10">
      <c r="A174" s="158"/>
      <c r="B174" s="158"/>
      <c r="C174" s="157" t="s">
        <v>478</v>
      </c>
      <c r="D174" s="157" t="s">
        <v>494</v>
      </c>
      <c r="E174" s="157" t="s">
        <v>878</v>
      </c>
      <c r="F174" s="157" t="s">
        <v>488</v>
      </c>
      <c r="G174" s="157" t="s">
        <v>696</v>
      </c>
      <c r="H174" s="157" t="s">
        <v>526</v>
      </c>
      <c r="I174" s="157" t="s">
        <v>510</v>
      </c>
      <c r="J174" s="157" t="s">
        <v>879</v>
      </c>
    </row>
    <row r="175" ht="77.1" customHeight="1" spans="1:10">
      <c r="A175" s="158"/>
      <c r="B175" s="158"/>
      <c r="C175" s="157" t="s">
        <v>478</v>
      </c>
      <c r="D175" s="157" t="s">
        <v>494</v>
      </c>
      <c r="E175" s="157" t="s">
        <v>880</v>
      </c>
      <c r="F175" s="157" t="s">
        <v>488</v>
      </c>
      <c r="G175" s="157" t="s">
        <v>698</v>
      </c>
      <c r="H175" s="157" t="s">
        <v>526</v>
      </c>
      <c r="I175" s="157" t="s">
        <v>510</v>
      </c>
      <c r="J175" s="157" t="s">
        <v>881</v>
      </c>
    </row>
    <row r="176" ht="60" customHeight="1" spans="1:10">
      <c r="A176" s="158"/>
      <c r="B176" s="158"/>
      <c r="C176" s="157" t="s">
        <v>478</v>
      </c>
      <c r="D176" s="157" t="s">
        <v>494</v>
      </c>
      <c r="E176" s="157" t="s">
        <v>882</v>
      </c>
      <c r="F176" s="157" t="s">
        <v>488</v>
      </c>
      <c r="G176" s="157" t="s">
        <v>700</v>
      </c>
      <c r="H176" s="157" t="s">
        <v>526</v>
      </c>
      <c r="I176" s="157" t="s">
        <v>510</v>
      </c>
      <c r="J176" s="157" t="s">
        <v>883</v>
      </c>
    </row>
    <row r="177" ht="60" customHeight="1" spans="1:10">
      <c r="A177" s="158"/>
      <c r="B177" s="158"/>
      <c r="C177" s="157" t="s">
        <v>478</v>
      </c>
      <c r="D177" s="157" t="s">
        <v>499</v>
      </c>
      <c r="E177" s="157" t="s">
        <v>500</v>
      </c>
      <c r="F177" s="157" t="s">
        <v>488</v>
      </c>
      <c r="G177" s="157" t="s">
        <v>884</v>
      </c>
      <c r="H177" s="157" t="s">
        <v>503</v>
      </c>
      <c r="I177" s="157" t="s">
        <v>484</v>
      </c>
      <c r="J177" s="157" t="s">
        <v>885</v>
      </c>
    </row>
    <row r="178" ht="96.95" customHeight="1" spans="1:10">
      <c r="A178" s="158"/>
      <c r="B178" s="158"/>
      <c r="C178" s="157" t="s">
        <v>505</v>
      </c>
      <c r="D178" s="157" t="s">
        <v>506</v>
      </c>
      <c r="E178" s="157" t="s">
        <v>886</v>
      </c>
      <c r="F178" s="157" t="s">
        <v>488</v>
      </c>
      <c r="G178" s="157" t="s">
        <v>887</v>
      </c>
      <c r="H178" s="157" t="s">
        <v>483</v>
      </c>
      <c r="I178" s="157" t="s">
        <v>510</v>
      </c>
      <c r="J178" s="157" t="s">
        <v>888</v>
      </c>
    </row>
    <row r="179" ht="81.95" customHeight="1" spans="1:10">
      <c r="A179" s="158"/>
      <c r="B179" s="158"/>
      <c r="C179" s="157" t="s">
        <v>505</v>
      </c>
      <c r="D179" s="157" t="s">
        <v>506</v>
      </c>
      <c r="E179" s="157" t="s">
        <v>889</v>
      </c>
      <c r="F179" s="157" t="s">
        <v>488</v>
      </c>
      <c r="G179" s="157" t="s">
        <v>680</v>
      </c>
      <c r="H179" s="157" t="s">
        <v>756</v>
      </c>
      <c r="I179" s="157" t="s">
        <v>510</v>
      </c>
      <c r="J179" s="157" t="s">
        <v>888</v>
      </c>
    </row>
    <row r="180" ht="60" customHeight="1" spans="1:10">
      <c r="A180" s="158"/>
      <c r="B180" s="158"/>
      <c r="C180" s="157" t="s">
        <v>505</v>
      </c>
      <c r="D180" s="157" t="s">
        <v>511</v>
      </c>
      <c r="E180" s="157" t="s">
        <v>890</v>
      </c>
      <c r="F180" s="157" t="s">
        <v>488</v>
      </c>
      <c r="G180" s="157" t="s">
        <v>891</v>
      </c>
      <c r="H180" s="157" t="s">
        <v>509</v>
      </c>
      <c r="I180" s="157" t="s">
        <v>510</v>
      </c>
      <c r="J180" s="157" t="s">
        <v>892</v>
      </c>
    </row>
    <row r="181" ht="104.1" customHeight="1" spans="1:10">
      <c r="A181" s="158"/>
      <c r="B181" s="158"/>
      <c r="C181" s="157" t="s">
        <v>505</v>
      </c>
      <c r="D181" s="157" t="s">
        <v>705</v>
      </c>
      <c r="E181" s="157" t="s">
        <v>893</v>
      </c>
      <c r="F181" s="157" t="s">
        <v>488</v>
      </c>
      <c r="G181" s="157" t="s">
        <v>894</v>
      </c>
      <c r="H181" s="157" t="s">
        <v>509</v>
      </c>
      <c r="I181" s="157" t="s">
        <v>510</v>
      </c>
      <c r="J181" s="157" t="s">
        <v>895</v>
      </c>
    </row>
    <row r="182" ht="96.95" customHeight="1" spans="1:10">
      <c r="A182" s="158"/>
      <c r="B182" s="158"/>
      <c r="C182" s="157" t="s">
        <v>505</v>
      </c>
      <c r="D182" s="157" t="s">
        <v>513</v>
      </c>
      <c r="E182" s="157" t="s">
        <v>896</v>
      </c>
      <c r="F182" s="157" t="s">
        <v>488</v>
      </c>
      <c r="G182" s="157" t="s">
        <v>897</v>
      </c>
      <c r="H182" s="157" t="s">
        <v>509</v>
      </c>
      <c r="I182" s="157" t="s">
        <v>510</v>
      </c>
      <c r="J182" s="157" t="s">
        <v>898</v>
      </c>
    </row>
    <row r="183" ht="60" customHeight="1" spans="1:10">
      <c r="A183" s="158"/>
      <c r="B183" s="158"/>
      <c r="C183" s="157" t="s">
        <v>515</v>
      </c>
      <c r="D183" s="157" t="s">
        <v>516</v>
      </c>
      <c r="E183" s="157" t="s">
        <v>899</v>
      </c>
      <c r="F183" s="157" t="s">
        <v>488</v>
      </c>
      <c r="G183" s="157" t="s">
        <v>489</v>
      </c>
      <c r="H183" s="157" t="s">
        <v>490</v>
      </c>
      <c r="I183" s="157" t="s">
        <v>484</v>
      </c>
      <c r="J183" s="157" t="s">
        <v>900</v>
      </c>
    </row>
    <row r="184" ht="60" customHeight="1" spans="1:10">
      <c r="A184" s="156" t="s">
        <v>397</v>
      </c>
      <c r="B184" s="156" t="s">
        <v>901</v>
      </c>
      <c r="C184" s="157" t="s">
        <v>478</v>
      </c>
      <c r="D184" s="157" t="s">
        <v>479</v>
      </c>
      <c r="E184" s="157" t="s">
        <v>902</v>
      </c>
      <c r="F184" s="157" t="s">
        <v>488</v>
      </c>
      <c r="G184" s="157" t="s">
        <v>482</v>
      </c>
      <c r="H184" s="157" t="s">
        <v>509</v>
      </c>
      <c r="I184" s="157" t="s">
        <v>484</v>
      </c>
      <c r="J184" s="157" t="s">
        <v>903</v>
      </c>
    </row>
    <row r="185" ht="60" customHeight="1" spans="1:10">
      <c r="A185" s="158"/>
      <c r="B185" s="158"/>
      <c r="C185" s="157" t="s">
        <v>478</v>
      </c>
      <c r="D185" s="157" t="s">
        <v>486</v>
      </c>
      <c r="E185" s="157" t="s">
        <v>522</v>
      </c>
      <c r="F185" s="157" t="s">
        <v>488</v>
      </c>
      <c r="G185" s="157" t="s">
        <v>523</v>
      </c>
      <c r="H185" s="157" t="s">
        <v>490</v>
      </c>
      <c r="I185" s="157" t="s">
        <v>484</v>
      </c>
      <c r="J185" s="157" t="s">
        <v>904</v>
      </c>
    </row>
    <row r="186" ht="60" customHeight="1" spans="1:10">
      <c r="A186" s="158"/>
      <c r="B186" s="158"/>
      <c r="C186" s="157" t="s">
        <v>478</v>
      </c>
      <c r="D186" s="157" t="s">
        <v>494</v>
      </c>
      <c r="E186" s="157" t="s">
        <v>905</v>
      </c>
      <c r="F186" s="157" t="s">
        <v>488</v>
      </c>
      <c r="G186" s="157" t="s">
        <v>525</v>
      </c>
      <c r="H186" s="157" t="s">
        <v>526</v>
      </c>
      <c r="I186" s="157" t="s">
        <v>484</v>
      </c>
      <c r="J186" s="157" t="s">
        <v>906</v>
      </c>
    </row>
    <row r="187" ht="60" customHeight="1" spans="1:10">
      <c r="A187" s="158"/>
      <c r="B187" s="158"/>
      <c r="C187" s="157" t="s">
        <v>478</v>
      </c>
      <c r="D187" s="157" t="s">
        <v>499</v>
      </c>
      <c r="E187" s="157" t="s">
        <v>500</v>
      </c>
      <c r="F187" s="157" t="s">
        <v>488</v>
      </c>
      <c r="G187" s="157" t="s">
        <v>907</v>
      </c>
      <c r="H187" s="157" t="s">
        <v>503</v>
      </c>
      <c r="I187" s="157" t="s">
        <v>484</v>
      </c>
      <c r="J187" s="157" t="s">
        <v>908</v>
      </c>
    </row>
    <row r="188" ht="60" customHeight="1" spans="1:10">
      <c r="A188" s="158"/>
      <c r="B188" s="158"/>
      <c r="C188" s="157" t="s">
        <v>505</v>
      </c>
      <c r="D188" s="157" t="s">
        <v>511</v>
      </c>
      <c r="E188" s="157" t="s">
        <v>909</v>
      </c>
      <c r="F188" s="157" t="s">
        <v>488</v>
      </c>
      <c r="G188" s="157" t="s">
        <v>910</v>
      </c>
      <c r="H188" s="157" t="s">
        <v>490</v>
      </c>
      <c r="I188" s="157" t="s">
        <v>484</v>
      </c>
      <c r="J188" s="157" t="s">
        <v>911</v>
      </c>
    </row>
    <row r="189" ht="60" customHeight="1" spans="1:10">
      <c r="A189" s="158"/>
      <c r="B189" s="158"/>
      <c r="C189" s="157" t="s">
        <v>505</v>
      </c>
      <c r="D189" s="157" t="s">
        <v>513</v>
      </c>
      <c r="E189" s="157" t="s">
        <v>532</v>
      </c>
      <c r="F189" s="157" t="s">
        <v>481</v>
      </c>
      <c r="G189" s="157" t="s">
        <v>533</v>
      </c>
      <c r="H189" s="157" t="s">
        <v>497</v>
      </c>
      <c r="I189" s="157" t="s">
        <v>484</v>
      </c>
      <c r="J189" s="157" t="s">
        <v>912</v>
      </c>
    </row>
    <row r="190" ht="60" customHeight="1" spans="1:10">
      <c r="A190" s="158"/>
      <c r="B190" s="158"/>
      <c r="C190" s="157" t="s">
        <v>515</v>
      </c>
      <c r="D190" s="157" t="s">
        <v>516</v>
      </c>
      <c r="E190" s="157" t="s">
        <v>535</v>
      </c>
      <c r="F190" s="157" t="s">
        <v>481</v>
      </c>
      <c r="G190" s="157" t="s">
        <v>536</v>
      </c>
      <c r="H190" s="157" t="s">
        <v>490</v>
      </c>
      <c r="I190" s="157" t="s">
        <v>484</v>
      </c>
      <c r="J190" s="157" t="s">
        <v>913</v>
      </c>
    </row>
    <row r="191" ht="60" customHeight="1" spans="1:10">
      <c r="A191" s="158"/>
      <c r="B191" s="158"/>
      <c r="C191" s="157" t="s">
        <v>515</v>
      </c>
      <c r="D191" s="157" t="s">
        <v>516</v>
      </c>
      <c r="E191" s="157" t="s">
        <v>538</v>
      </c>
      <c r="F191" s="157" t="s">
        <v>481</v>
      </c>
      <c r="G191" s="157" t="s">
        <v>536</v>
      </c>
      <c r="H191" s="157" t="s">
        <v>490</v>
      </c>
      <c r="I191" s="157" t="s">
        <v>484</v>
      </c>
      <c r="J191" s="157" t="s">
        <v>914</v>
      </c>
    </row>
    <row r="192" ht="60" customHeight="1" spans="1:10">
      <c r="A192" s="159"/>
      <c r="B192" s="159"/>
      <c r="C192" s="157" t="s">
        <v>515</v>
      </c>
      <c r="D192" s="157" t="s">
        <v>516</v>
      </c>
      <c r="E192" s="157" t="s">
        <v>540</v>
      </c>
      <c r="F192" s="157" t="s">
        <v>481</v>
      </c>
      <c r="G192" s="157" t="s">
        <v>536</v>
      </c>
      <c r="H192" s="157" t="s">
        <v>490</v>
      </c>
      <c r="I192" s="157" t="s">
        <v>484</v>
      </c>
      <c r="J192" s="157" t="s">
        <v>915</v>
      </c>
    </row>
    <row r="193" ht="60" customHeight="1" spans="1:10">
      <c r="A193" s="158" t="s">
        <v>416</v>
      </c>
      <c r="B193" s="158" t="s">
        <v>916</v>
      </c>
      <c r="C193" s="157" t="s">
        <v>478</v>
      </c>
      <c r="D193" s="157" t="s">
        <v>479</v>
      </c>
      <c r="E193" s="157" t="s">
        <v>917</v>
      </c>
      <c r="F193" s="157" t="s">
        <v>481</v>
      </c>
      <c r="G193" s="157" t="s">
        <v>918</v>
      </c>
      <c r="H193" s="157" t="s">
        <v>483</v>
      </c>
      <c r="I193" s="157" t="s">
        <v>484</v>
      </c>
      <c r="J193" s="157" t="s">
        <v>919</v>
      </c>
    </row>
    <row r="194" ht="60" customHeight="1" spans="1:10">
      <c r="A194" s="158"/>
      <c r="B194" s="158"/>
      <c r="C194" s="157" t="s">
        <v>478</v>
      </c>
      <c r="D194" s="157" t="s">
        <v>479</v>
      </c>
      <c r="E194" s="157" t="s">
        <v>920</v>
      </c>
      <c r="F194" s="157" t="s">
        <v>488</v>
      </c>
      <c r="G194" s="157" t="s">
        <v>921</v>
      </c>
      <c r="H194" s="157" t="s">
        <v>922</v>
      </c>
      <c r="I194" s="157" t="s">
        <v>484</v>
      </c>
      <c r="J194" s="157" t="s">
        <v>923</v>
      </c>
    </row>
    <row r="195" ht="60" customHeight="1" spans="1:10">
      <c r="A195" s="158"/>
      <c r="B195" s="158"/>
      <c r="C195" s="157" t="s">
        <v>478</v>
      </c>
      <c r="D195" s="157" t="s">
        <v>479</v>
      </c>
      <c r="E195" s="157" t="s">
        <v>924</v>
      </c>
      <c r="F195" s="157" t="s">
        <v>488</v>
      </c>
      <c r="G195" s="157" t="s">
        <v>921</v>
      </c>
      <c r="H195" s="157" t="s">
        <v>483</v>
      </c>
      <c r="I195" s="157" t="s">
        <v>484</v>
      </c>
      <c r="J195" s="157" t="s">
        <v>925</v>
      </c>
    </row>
    <row r="196" ht="60" customHeight="1" spans="1:10">
      <c r="A196" s="158"/>
      <c r="B196" s="158"/>
      <c r="C196" s="157" t="s">
        <v>478</v>
      </c>
      <c r="D196" s="157" t="s">
        <v>486</v>
      </c>
      <c r="E196" s="157" t="s">
        <v>926</v>
      </c>
      <c r="F196" s="157" t="s">
        <v>481</v>
      </c>
      <c r="G196" s="157" t="s">
        <v>927</v>
      </c>
      <c r="H196" s="157" t="s">
        <v>490</v>
      </c>
      <c r="I196" s="157" t="s">
        <v>484</v>
      </c>
      <c r="J196" s="157" t="s">
        <v>928</v>
      </c>
    </row>
    <row r="197" ht="60" customHeight="1" spans="1:10">
      <c r="A197" s="158"/>
      <c r="B197" s="158"/>
      <c r="C197" s="157" t="s">
        <v>478</v>
      </c>
      <c r="D197" s="157" t="s">
        <v>494</v>
      </c>
      <c r="E197" s="157" t="s">
        <v>929</v>
      </c>
      <c r="F197" s="157" t="s">
        <v>488</v>
      </c>
      <c r="G197" s="157" t="s">
        <v>930</v>
      </c>
      <c r="H197" s="157" t="s">
        <v>526</v>
      </c>
      <c r="I197" s="157" t="s">
        <v>484</v>
      </c>
      <c r="J197" s="157" t="s">
        <v>931</v>
      </c>
    </row>
    <row r="198" ht="60" customHeight="1" spans="1:10">
      <c r="A198" s="158"/>
      <c r="B198" s="158"/>
      <c r="C198" s="157" t="s">
        <v>478</v>
      </c>
      <c r="D198" s="157" t="s">
        <v>494</v>
      </c>
      <c r="E198" s="157" t="s">
        <v>932</v>
      </c>
      <c r="F198" s="157" t="s">
        <v>488</v>
      </c>
      <c r="G198" s="157" t="s">
        <v>933</v>
      </c>
      <c r="H198" s="157" t="s">
        <v>526</v>
      </c>
      <c r="I198" s="157" t="s">
        <v>484</v>
      </c>
      <c r="J198" s="157" t="s">
        <v>934</v>
      </c>
    </row>
    <row r="199" ht="60" customHeight="1" spans="1:10">
      <c r="A199" s="158"/>
      <c r="B199" s="158"/>
      <c r="C199" s="157" t="s">
        <v>478</v>
      </c>
      <c r="D199" s="157" t="s">
        <v>494</v>
      </c>
      <c r="E199" s="157" t="s">
        <v>935</v>
      </c>
      <c r="F199" s="157" t="s">
        <v>488</v>
      </c>
      <c r="G199" s="157" t="s">
        <v>936</v>
      </c>
      <c r="H199" s="157" t="s">
        <v>526</v>
      </c>
      <c r="I199" s="157" t="s">
        <v>484</v>
      </c>
      <c r="J199" s="157" t="s">
        <v>937</v>
      </c>
    </row>
    <row r="200" ht="60" customHeight="1" spans="1:10">
      <c r="A200" s="158"/>
      <c r="B200" s="158"/>
      <c r="C200" s="157" t="s">
        <v>478</v>
      </c>
      <c r="D200" s="157" t="s">
        <v>494</v>
      </c>
      <c r="E200" s="157" t="s">
        <v>938</v>
      </c>
      <c r="F200" s="157" t="s">
        <v>488</v>
      </c>
      <c r="G200" s="157" t="s">
        <v>936</v>
      </c>
      <c r="H200" s="157" t="s">
        <v>526</v>
      </c>
      <c r="I200" s="157" t="s">
        <v>484</v>
      </c>
      <c r="J200" s="157" t="s">
        <v>938</v>
      </c>
    </row>
    <row r="201" ht="96" customHeight="1" spans="1:10">
      <c r="A201" s="158"/>
      <c r="B201" s="158"/>
      <c r="C201" s="157" t="s">
        <v>478</v>
      </c>
      <c r="D201" s="157" t="s">
        <v>499</v>
      </c>
      <c r="E201" s="157" t="s">
        <v>500</v>
      </c>
      <c r="F201" s="157" t="s">
        <v>488</v>
      </c>
      <c r="G201" s="157" t="s">
        <v>939</v>
      </c>
      <c r="H201" s="157" t="s">
        <v>503</v>
      </c>
      <c r="I201" s="157" t="s">
        <v>484</v>
      </c>
      <c r="J201" s="157" t="s">
        <v>940</v>
      </c>
    </row>
    <row r="202" ht="60" customHeight="1" spans="1:10">
      <c r="A202" s="158"/>
      <c r="B202" s="158"/>
      <c r="C202" s="157" t="s">
        <v>505</v>
      </c>
      <c r="D202" s="157" t="s">
        <v>511</v>
      </c>
      <c r="E202" s="157" t="s">
        <v>941</v>
      </c>
      <c r="F202" s="157" t="s">
        <v>488</v>
      </c>
      <c r="G202" s="157" t="s">
        <v>942</v>
      </c>
      <c r="H202" s="157" t="s">
        <v>943</v>
      </c>
      <c r="I202" s="157" t="s">
        <v>510</v>
      </c>
      <c r="J202" s="157" t="s">
        <v>944</v>
      </c>
    </row>
    <row r="203" ht="60" customHeight="1" spans="1:10">
      <c r="A203" s="158"/>
      <c r="B203" s="158"/>
      <c r="C203" s="157" t="s">
        <v>505</v>
      </c>
      <c r="D203" s="157" t="s">
        <v>513</v>
      </c>
      <c r="E203" s="157" t="s">
        <v>945</v>
      </c>
      <c r="F203" s="157" t="s">
        <v>488</v>
      </c>
      <c r="G203" s="157" t="s">
        <v>610</v>
      </c>
      <c r="H203" s="157" t="s">
        <v>509</v>
      </c>
      <c r="I203" s="157" t="s">
        <v>510</v>
      </c>
      <c r="J203" s="157" t="s">
        <v>946</v>
      </c>
    </row>
    <row r="204" ht="60" customHeight="1" spans="1:10">
      <c r="A204" s="159"/>
      <c r="B204" s="159"/>
      <c r="C204" s="157" t="s">
        <v>515</v>
      </c>
      <c r="D204" s="157" t="s">
        <v>516</v>
      </c>
      <c r="E204" s="157" t="s">
        <v>947</v>
      </c>
      <c r="F204" s="157" t="s">
        <v>481</v>
      </c>
      <c r="G204" s="157" t="s">
        <v>518</v>
      </c>
      <c r="H204" s="157" t="s">
        <v>490</v>
      </c>
      <c r="I204" s="157" t="s">
        <v>484</v>
      </c>
      <c r="J204" s="157" t="s">
        <v>948</v>
      </c>
    </row>
    <row r="205" ht="159.95" customHeight="1" spans="1:10">
      <c r="A205" s="158" t="s">
        <v>418</v>
      </c>
      <c r="B205" s="158" t="s">
        <v>949</v>
      </c>
      <c r="C205" s="157" t="s">
        <v>478</v>
      </c>
      <c r="D205" s="157" t="s">
        <v>479</v>
      </c>
      <c r="E205" s="157" t="s">
        <v>950</v>
      </c>
      <c r="F205" s="157" t="s">
        <v>488</v>
      </c>
      <c r="G205" s="157" t="s">
        <v>482</v>
      </c>
      <c r="H205" s="157" t="s">
        <v>509</v>
      </c>
      <c r="I205" s="157" t="s">
        <v>484</v>
      </c>
      <c r="J205" s="157" t="s">
        <v>951</v>
      </c>
    </row>
    <row r="206" ht="159.95" customHeight="1" spans="1:10">
      <c r="A206" s="158"/>
      <c r="B206" s="158"/>
      <c r="C206" s="157" t="s">
        <v>478</v>
      </c>
      <c r="D206" s="157" t="s">
        <v>486</v>
      </c>
      <c r="E206" s="157" t="s">
        <v>952</v>
      </c>
      <c r="F206" s="157" t="s">
        <v>488</v>
      </c>
      <c r="G206" s="157" t="s">
        <v>523</v>
      </c>
      <c r="H206" s="157" t="s">
        <v>490</v>
      </c>
      <c r="I206" s="157" t="s">
        <v>484</v>
      </c>
      <c r="J206" s="157" t="s">
        <v>953</v>
      </c>
    </row>
    <row r="207" ht="60" customHeight="1" spans="1:10">
      <c r="A207" s="158"/>
      <c r="B207" s="158"/>
      <c r="C207" s="157" t="s">
        <v>478</v>
      </c>
      <c r="D207" s="157" t="s">
        <v>494</v>
      </c>
      <c r="E207" s="157" t="s">
        <v>954</v>
      </c>
      <c r="F207" s="157" t="s">
        <v>488</v>
      </c>
      <c r="G207" s="157" t="s">
        <v>674</v>
      </c>
      <c r="H207" s="157" t="s">
        <v>526</v>
      </c>
      <c r="I207" s="157" t="s">
        <v>484</v>
      </c>
      <c r="J207" s="157" t="s">
        <v>955</v>
      </c>
    </row>
    <row r="208" ht="132.95" customHeight="1" spans="1:10">
      <c r="A208" s="158"/>
      <c r="B208" s="158"/>
      <c r="C208" s="157" t="s">
        <v>478</v>
      </c>
      <c r="D208" s="157" t="s">
        <v>499</v>
      </c>
      <c r="E208" s="157" t="s">
        <v>500</v>
      </c>
      <c r="F208" s="157" t="s">
        <v>488</v>
      </c>
      <c r="G208" s="157" t="s">
        <v>956</v>
      </c>
      <c r="H208" s="157" t="s">
        <v>503</v>
      </c>
      <c r="I208" s="157" t="s">
        <v>484</v>
      </c>
      <c r="J208" s="157" t="s">
        <v>949</v>
      </c>
    </row>
    <row r="209" ht="60" customHeight="1" spans="1:10">
      <c r="A209" s="158"/>
      <c r="B209" s="158"/>
      <c r="C209" s="157" t="s">
        <v>505</v>
      </c>
      <c r="D209" s="157" t="s">
        <v>511</v>
      </c>
      <c r="E209" s="157" t="s">
        <v>957</v>
      </c>
      <c r="F209" s="157" t="s">
        <v>488</v>
      </c>
      <c r="G209" s="157" t="s">
        <v>610</v>
      </c>
      <c r="H209" s="157" t="s">
        <v>490</v>
      </c>
      <c r="I209" s="157" t="s">
        <v>484</v>
      </c>
      <c r="J209" s="157" t="s">
        <v>958</v>
      </c>
    </row>
    <row r="210" ht="60" customHeight="1" spans="1:10">
      <c r="A210" s="158"/>
      <c r="B210" s="158"/>
      <c r="C210" s="157" t="s">
        <v>505</v>
      </c>
      <c r="D210" s="157" t="s">
        <v>513</v>
      </c>
      <c r="E210" s="157" t="s">
        <v>532</v>
      </c>
      <c r="F210" s="157" t="s">
        <v>481</v>
      </c>
      <c r="G210" s="157" t="s">
        <v>533</v>
      </c>
      <c r="H210" s="157" t="s">
        <v>497</v>
      </c>
      <c r="I210" s="157" t="s">
        <v>484</v>
      </c>
      <c r="J210" s="157" t="s">
        <v>534</v>
      </c>
    </row>
    <row r="211" ht="60" customHeight="1" spans="1:10">
      <c r="A211" s="158"/>
      <c r="B211" s="158"/>
      <c r="C211" s="157" t="s">
        <v>515</v>
      </c>
      <c r="D211" s="157" t="s">
        <v>516</v>
      </c>
      <c r="E211" s="157" t="s">
        <v>535</v>
      </c>
      <c r="F211" s="157" t="s">
        <v>481</v>
      </c>
      <c r="G211" s="157" t="s">
        <v>536</v>
      </c>
      <c r="H211" s="157" t="s">
        <v>490</v>
      </c>
      <c r="I211" s="157" t="s">
        <v>484</v>
      </c>
      <c r="J211" s="157" t="s">
        <v>537</v>
      </c>
    </row>
    <row r="212" ht="60" customHeight="1" spans="1:10">
      <c r="A212" s="158"/>
      <c r="B212" s="158"/>
      <c r="C212" s="157" t="s">
        <v>515</v>
      </c>
      <c r="D212" s="157" t="s">
        <v>516</v>
      </c>
      <c r="E212" s="157" t="s">
        <v>538</v>
      </c>
      <c r="F212" s="157" t="s">
        <v>481</v>
      </c>
      <c r="G212" s="157" t="s">
        <v>536</v>
      </c>
      <c r="H212" s="157" t="s">
        <v>490</v>
      </c>
      <c r="I212" s="157" t="s">
        <v>484</v>
      </c>
      <c r="J212" s="157" t="s">
        <v>539</v>
      </c>
    </row>
    <row r="213" ht="60" customHeight="1" spans="1:10">
      <c r="A213" s="159"/>
      <c r="B213" s="159"/>
      <c r="C213" s="157" t="s">
        <v>515</v>
      </c>
      <c r="D213" s="157" t="s">
        <v>516</v>
      </c>
      <c r="E213" s="157" t="s">
        <v>540</v>
      </c>
      <c r="F213" s="157" t="s">
        <v>481</v>
      </c>
      <c r="G213" s="157" t="s">
        <v>536</v>
      </c>
      <c r="H213" s="157" t="s">
        <v>490</v>
      </c>
      <c r="I213" s="157" t="s">
        <v>484</v>
      </c>
      <c r="J213" s="157" t="s">
        <v>541</v>
      </c>
    </row>
    <row r="214" ht="126" customHeight="1" spans="1:10">
      <c r="A214" s="158" t="s">
        <v>375</v>
      </c>
      <c r="B214" s="158" t="s">
        <v>959</v>
      </c>
      <c r="C214" s="157" t="s">
        <v>478</v>
      </c>
      <c r="D214" s="157" t="s">
        <v>479</v>
      </c>
      <c r="E214" s="157" t="s">
        <v>960</v>
      </c>
      <c r="F214" s="157" t="s">
        <v>481</v>
      </c>
      <c r="G214" s="157" t="s">
        <v>639</v>
      </c>
      <c r="H214" s="157" t="s">
        <v>490</v>
      </c>
      <c r="I214" s="157" t="s">
        <v>484</v>
      </c>
      <c r="J214" s="157" t="s">
        <v>961</v>
      </c>
    </row>
    <row r="215" ht="60" customHeight="1" spans="1:10">
      <c r="A215" s="158"/>
      <c r="B215" s="158"/>
      <c r="C215" s="157" t="s">
        <v>478</v>
      </c>
      <c r="D215" s="157" t="s">
        <v>486</v>
      </c>
      <c r="E215" s="157" t="s">
        <v>962</v>
      </c>
      <c r="F215" s="157" t="s">
        <v>488</v>
      </c>
      <c r="G215" s="157" t="s">
        <v>489</v>
      </c>
      <c r="H215" s="157" t="s">
        <v>490</v>
      </c>
      <c r="I215" s="157" t="s">
        <v>510</v>
      </c>
      <c r="J215" s="157" t="s">
        <v>963</v>
      </c>
    </row>
    <row r="216" ht="60" customHeight="1" spans="1:10">
      <c r="A216" s="158"/>
      <c r="B216" s="158"/>
      <c r="C216" s="157" t="s">
        <v>478</v>
      </c>
      <c r="D216" s="157" t="s">
        <v>486</v>
      </c>
      <c r="E216" s="157" t="s">
        <v>964</v>
      </c>
      <c r="F216" s="157" t="s">
        <v>488</v>
      </c>
      <c r="G216" s="157" t="s">
        <v>489</v>
      </c>
      <c r="H216" s="157" t="s">
        <v>490</v>
      </c>
      <c r="I216" s="157" t="s">
        <v>484</v>
      </c>
      <c r="J216" s="157" t="s">
        <v>965</v>
      </c>
    </row>
    <row r="217" ht="89.1" customHeight="1" spans="1:10">
      <c r="A217" s="158"/>
      <c r="B217" s="158"/>
      <c r="C217" s="157" t="s">
        <v>478</v>
      </c>
      <c r="D217" s="157" t="s">
        <v>494</v>
      </c>
      <c r="E217" s="157" t="s">
        <v>966</v>
      </c>
      <c r="F217" s="157" t="s">
        <v>488</v>
      </c>
      <c r="G217" s="157" t="s">
        <v>967</v>
      </c>
      <c r="H217" s="157" t="s">
        <v>526</v>
      </c>
      <c r="I217" s="157" t="s">
        <v>510</v>
      </c>
      <c r="J217" s="157" t="s">
        <v>968</v>
      </c>
    </row>
    <row r="218" ht="125.1" customHeight="1" spans="1:10">
      <c r="A218" s="158"/>
      <c r="B218" s="158"/>
      <c r="C218" s="157" t="s">
        <v>478</v>
      </c>
      <c r="D218" s="157" t="s">
        <v>494</v>
      </c>
      <c r="E218" s="157" t="s">
        <v>969</v>
      </c>
      <c r="F218" s="157" t="s">
        <v>488</v>
      </c>
      <c r="G218" s="157" t="s">
        <v>970</v>
      </c>
      <c r="H218" s="157" t="s">
        <v>526</v>
      </c>
      <c r="I218" s="157" t="s">
        <v>510</v>
      </c>
      <c r="J218" s="157" t="s">
        <v>971</v>
      </c>
    </row>
    <row r="219" ht="114" customHeight="1" spans="1:10">
      <c r="A219" s="158"/>
      <c r="B219" s="158"/>
      <c r="C219" s="157" t="s">
        <v>478</v>
      </c>
      <c r="D219" s="157" t="s">
        <v>494</v>
      </c>
      <c r="E219" s="157" t="s">
        <v>972</v>
      </c>
      <c r="F219" s="157" t="s">
        <v>488</v>
      </c>
      <c r="G219" s="157" t="s">
        <v>973</v>
      </c>
      <c r="H219" s="157" t="s">
        <v>526</v>
      </c>
      <c r="I219" s="157" t="s">
        <v>510</v>
      </c>
      <c r="J219" s="157" t="s">
        <v>974</v>
      </c>
    </row>
    <row r="220" ht="60" customHeight="1" spans="1:10">
      <c r="A220" s="158"/>
      <c r="B220" s="158"/>
      <c r="C220" s="157" t="s">
        <v>478</v>
      </c>
      <c r="D220" s="157" t="s">
        <v>494</v>
      </c>
      <c r="E220" s="157" t="s">
        <v>975</v>
      </c>
      <c r="F220" s="157" t="s">
        <v>488</v>
      </c>
      <c r="G220" s="157" t="s">
        <v>976</v>
      </c>
      <c r="H220" s="157" t="s">
        <v>526</v>
      </c>
      <c r="I220" s="157" t="s">
        <v>510</v>
      </c>
      <c r="J220" s="157" t="s">
        <v>977</v>
      </c>
    </row>
    <row r="221" ht="126" customHeight="1" spans="1:10">
      <c r="A221" s="158"/>
      <c r="B221" s="158"/>
      <c r="C221" s="157" t="s">
        <v>478</v>
      </c>
      <c r="D221" s="157" t="s">
        <v>499</v>
      </c>
      <c r="E221" s="157" t="s">
        <v>500</v>
      </c>
      <c r="F221" s="157" t="s">
        <v>488</v>
      </c>
      <c r="G221" s="157" t="s">
        <v>978</v>
      </c>
      <c r="H221" s="157" t="s">
        <v>503</v>
      </c>
      <c r="I221" s="157" t="s">
        <v>484</v>
      </c>
      <c r="J221" s="157" t="s">
        <v>979</v>
      </c>
    </row>
    <row r="222" ht="60" customHeight="1" spans="1:10">
      <c r="A222" s="158"/>
      <c r="B222" s="158"/>
      <c r="C222" s="157" t="s">
        <v>505</v>
      </c>
      <c r="D222" s="157" t="s">
        <v>511</v>
      </c>
      <c r="E222" s="157" t="s">
        <v>980</v>
      </c>
      <c r="F222" s="157" t="s">
        <v>488</v>
      </c>
      <c r="G222" s="157" t="s">
        <v>610</v>
      </c>
      <c r="H222" s="157" t="s">
        <v>490</v>
      </c>
      <c r="I222" s="157" t="s">
        <v>510</v>
      </c>
      <c r="J222" s="157" t="s">
        <v>981</v>
      </c>
    </row>
    <row r="223" ht="60" customHeight="1" spans="1:10">
      <c r="A223" s="158"/>
      <c r="B223" s="158"/>
      <c r="C223" s="157" t="s">
        <v>505</v>
      </c>
      <c r="D223" s="157" t="s">
        <v>705</v>
      </c>
      <c r="E223" s="157" t="s">
        <v>982</v>
      </c>
      <c r="F223" s="157" t="s">
        <v>488</v>
      </c>
      <c r="G223" s="157" t="s">
        <v>610</v>
      </c>
      <c r="H223" s="157" t="s">
        <v>490</v>
      </c>
      <c r="I223" s="157" t="s">
        <v>510</v>
      </c>
      <c r="J223" s="157" t="s">
        <v>983</v>
      </c>
    </row>
    <row r="224" ht="60" customHeight="1" spans="1:10">
      <c r="A224" s="159"/>
      <c r="B224" s="159"/>
      <c r="C224" s="157" t="s">
        <v>515</v>
      </c>
      <c r="D224" s="157" t="s">
        <v>516</v>
      </c>
      <c r="E224" s="157" t="s">
        <v>707</v>
      </c>
      <c r="F224" s="157" t="s">
        <v>686</v>
      </c>
      <c r="G224" s="157" t="s">
        <v>639</v>
      </c>
      <c r="H224" s="157" t="s">
        <v>490</v>
      </c>
      <c r="I224" s="157" t="s">
        <v>484</v>
      </c>
      <c r="J224" s="157" t="s">
        <v>984</v>
      </c>
    </row>
    <row r="225" ht="93" customHeight="1" spans="1:10">
      <c r="A225" s="158" t="s">
        <v>365</v>
      </c>
      <c r="B225" s="158" t="s">
        <v>985</v>
      </c>
      <c r="C225" s="157" t="s">
        <v>478</v>
      </c>
      <c r="D225" s="157" t="s">
        <v>479</v>
      </c>
      <c r="E225" s="157" t="s">
        <v>986</v>
      </c>
      <c r="F225" s="157" t="s">
        <v>481</v>
      </c>
      <c r="G225" s="157" t="s">
        <v>987</v>
      </c>
      <c r="H225" s="157" t="s">
        <v>733</v>
      </c>
      <c r="I225" s="157" t="s">
        <v>484</v>
      </c>
      <c r="J225" s="157" t="s">
        <v>988</v>
      </c>
    </row>
    <row r="226" ht="60" customHeight="1" spans="1:10">
      <c r="A226" s="158"/>
      <c r="B226" s="158"/>
      <c r="C226" s="157" t="s">
        <v>478</v>
      </c>
      <c r="D226" s="157" t="s">
        <v>479</v>
      </c>
      <c r="E226" s="157" t="s">
        <v>989</v>
      </c>
      <c r="F226" s="157" t="s">
        <v>488</v>
      </c>
      <c r="G226" s="157" t="s">
        <v>990</v>
      </c>
      <c r="H226" s="157" t="s">
        <v>991</v>
      </c>
      <c r="I226" s="157" t="s">
        <v>484</v>
      </c>
      <c r="J226" s="157" t="s">
        <v>992</v>
      </c>
    </row>
    <row r="227" ht="60" customHeight="1" spans="1:10">
      <c r="A227" s="158"/>
      <c r="B227" s="158"/>
      <c r="C227" s="157" t="s">
        <v>478</v>
      </c>
      <c r="D227" s="157" t="s">
        <v>486</v>
      </c>
      <c r="E227" s="157" t="s">
        <v>993</v>
      </c>
      <c r="F227" s="157" t="s">
        <v>481</v>
      </c>
      <c r="G227" s="157" t="s">
        <v>639</v>
      </c>
      <c r="H227" s="157" t="s">
        <v>490</v>
      </c>
      <c r="I227" s="157" t="s">
        <v>484</v>
      </c>
      <c r="J227" s="157" t="s">
        <v>994</v>
      </c>
    </row>
    <row r="228" ht="60" customHeight="1" spans="1:10">
      <c r="A228" s="158"/>
      <c r="B228" s="158"/>
      <c r="C228" s="157" t="s">
        <v>478</v>
      </c>
      <c r="D228" s="157" t="s">
        <v>486</v>
      </c>
      <c r="E228" s="157" t="s">
        <v>487</v>
      </c>
      <c r="F228" s="157" t="s">
        <v>488</v>
      </c>
      <c r="G228" s="157" t="s">
        <v>489</v>
      </c>
      <c r="H228" s="157" t="s">
        <v>490</v>
      </c>
      <c r="I228" s="157" t="s">
        <v>484</v>
      </c>
      <c r="J228" s="157" t="s">
        <v>665</v>
      </c>
    </row>
    <row r="229" ht="60" customHeight="1" spans="1:10">
      <c r="A229" s="158"/>
      <c r="B229" s="158"/>
      <c r="C229" s="157" t="s">
        <v>478</v>
      </c>
      <c r="D229" s="157" t="s">
        <v>494</v>
      </c>
      <c r="E229" s="157" t="s">
        <v>995</v>
      </c>
      <c r="F229" s="157" t="s">
        <v>488</v>
      </c>
      <c r="G229" s="157" t="s">
        <v>996</v>
      </c>
      <c r="H229" s="157" t="s">
        <v>526</v>
      </c>
      <c r="I229" s="157" t="s">
        <v>484</v>
      </c>
      <c r="J229" s="157" t="s">
        <v>997</v>
      </c>
    </row>
    <row r="230" ht="60" customHeight="1" spans="1:10">
      <c r="A230" s="158"/>
      <c r="B230" s="158"/>
      <c r="C230" s="157" t="s">
        <v>478</v>
      </c>
      <c r="D230" s="157" t="s">
        <v>494</v>
      </c>
      <c r="E230" s="157" t="s">
        <v>998</v>
      </c>
      <c r="F230" s="157" t="s">
        <v>488</v>
      </c>
      <c r="G230" s="157" t="s">
        <v>999</v>
      </c>
      <c r="H230" s="157" t="s">
        <v>733</v>
      </c>
      <c r="I230" s="157" t="s">
        <v>484</v>
      </c>
      <c r="J230" s="157" t="s">
        <v>1000</v>
      </c>
    </row>
    <row r="231" ht="60" customHeight="1" spans="1:10">
      <c r="A231" s="158"/>
      <c r="B231" s="158"/>
      <c r="C231" s="157" t="s">
        <v>478</v>
      </c>
      <c r="D231" s="157" t="s">
        <v>499</v>
      </c>
      <c r="E231" s="157" t="s">
        <v>500</v>
      </c>
      <c r="F231" s="157" t="s">
        <v>488</v>
      </c>
      <c r="G231" s="157" t="s">
        <v>1001</v>
      </c>
      <c r="H231" s="157" t="s">
        <v>503</v>
      </c>
      <c r="I231" s="157" t="s">
        <v>484</v>
      </c>
      <c r="J231" s="157" t="s">
        <v>1002</v>
      </c>
    </row>
    <row r="232" ht="60" customHeight="1" spans="1:10">
      <c r="A232" s="158"/>
      <c r="B232" s="158"/>
      <c r="C232" s="157" t="s">
        <v>505</v>
      </c>
      <c r="D232" s="157" t="s">
        <v>511</v>
      </c>
      <c r="E232" s="157" t="s">
        <v>1003</v>
      </c>
      <c r="F232" s="157" t="s">
        <v>488</v>
      </c>
      <c r="G232" s="157" t="s">
        <v>610</v>
      </c>
      <c r="H232" s="157" t="s">
        <v>509</v>
      </c>
      <c r="I232" s="157" t="s">
        <v>510</v>
      </c>
      <c r="J232" s="157" t="s">
        <v>1004</v>
      </c>
    </row>
    <row r="233" ht="60" customHeight="1" spans="1:10">
      <c r="A233" s="158"/>
      <c r="B233" s="158"/>
      <c r="C233" s="157" t="s">
        <v>505</v>
      </c>
      <c r="D233" s="157" t="s">
        <v>705</v>
      </c>
      <c r="E233" s="157" t="s">
        <v>1005</v>
      </c>
      <c r="F233" s="157" t="s">
        <v>488</v>
      </c>
      <c r="G233" s="157" t="s">
        <v>610</v>
      </c>
      <c r="H233" s="157" t="s">
        <v>509</v>
      </c>
      <c r="I233" s="157" t="s">
        <v>510</v>
      </c>
      <c r="J233" s="157" t="s">
        <v>1006</v>
      </c>
    </row>
    <row r="234" ht="60" customHeight="1" spans="1:10">
      <c r="A234" s="158"/>
      <c r="B234" s="158"/>
      <c r="C234" s="157" t="s">
        <v>505</v>
      </c>
      <c r="D234" s="157" t="s">
        <v>513</v>
      </c>
      <c r="E234" s="157" t="s">
        <v>1007</v>
      </c>
      <c r="F234" s="157" t="s">
        <v>488</v>
      </c>
      <c r="G234" s="157" t="s">
        <v>610</v>
      </c>
      <c r="H234" s="157" t="s">
        <v>509</v>
      </c>
      <c r="I234" s="157" t="s">
        <v>510</v>
      </c>
      <c r="J234" s="157" t="s">
        <v>1008</v>
      </c>
    </row>
    <row r="235" ht="60" customHeight="1" spans="1:10">
      <c r="A235" s="159"/>
      <c r="B235" s="159"/>
      <c r="C235" s="157" t="s">
        <v>515</v>
      </c>
      <c r="D235" s="157" t="s">
        <v>516</v>
      </c>
      <c r="E235" s="157" t="s">
        <v>947</v>
      </c>
      <c r="F235" s="157" t="s">
        <v>488</v>
      </c>
      <c r="G235" s="157" t="s">
        <v>518</v>
      </c>
      <c r="H235" s="157" t="s">
        <v>490</v>
      </c>
      <c r="I235" s="157" t="s">
        <v>510</v>
      </c>
      <c r="J235" s="157" t="s">
        <v>1009</v>
      </c>
    </row>
    <row r="236" ht="60" customHeight="1" spans="1:10">
      <c r="A236" s="158" t="s">
        <v>387</v>
      </c>
      <c r="B236" s="158" t="s">
        <v>1010</v>
      </c>
      <c r="C236" s="157" t="s">
        <v>478</v>
      </c>
      <c r="D236" s="157" t="s">
        <v>479</v>
      </c>
      <c r="E236" s="157" t="s">
        <v>1011</v>
      </c>
      <c r="F236" s="157" t="s">
        <v>481</v>
      </c>
      <c r="G236" s="157" t="s">
        <v>85</v>
      </c>
      <c r="H236" s="157" t="s">
        <v>483</v>
      </c>
      <c r="I236" s="157" t="s">
        <v>484</v>
      </c>
      <c r="J236" s="157" t="s">
        <v>1012</v>
      </c>
    </row>
    <row r="237" ht="60" customHeight="1" spans="1:10">
      <c r="A237" s="158"/>
      <c r="B237" s="158"/>
      <c r="C237" s="157" t="s">
        <v>478</v>
      </c>
      <c r="D237" s="157" t="s">
        <v>486</v>
      </c>
      <c r="E237" s="157" t="s">
        <v>487</v>
      </c>
      <c r="F237" s="157" t="s">
        <v>488</v>
      </c>
      <c r="G237" s="157" t="s">
        <v>489</v>
      </c>
      <c r="H237" s="157" t="s">
        <v>490</v>
      </c>
      <c r="I237" s="157" t="s">
        <v>484</v>
      </c>
      <c r="J237" s="157" t="s">
        <v>665</v>
      </c>
    </row>
    <row r="238" ht="60" customHeight="1" spans="1:10">
      <c r="A238" s="158"/>
      <c r="B238" s="158"/>
      <c r="C238" s="157" t="s">
        <v>478</v>
      </c>
      <c r="D238" s="157" t="s">
        <v>494</v>
      </c>
      <c r="E238" s="157" t="s">
        <v>1013</v>
      </c>
      <c r="F238" s="157" t="s">
        <v>488</v>
      </c>
      <c r="G238" s="157" t="s">
        <v>1014</v>
      </c>
      <c r="H238" s="157" t="s">
        <v>526</v>
      </c>
      <c r="I238" s="157" t="s">
        <v>484</v>
      </c>
      <c r="J238" s="157" t="s">
        <v>1015</v>
      </c>
    </row>
    <row r="239" ht="60" customHeight="1" spans="1:10">
      <c r="A239" s="158"/>
      <c r="B239" s="158"/>
      <c r="C239" s="157" t="s">
        <v>478</v>
      </c>
      <c r="D239" s="157" t="s">
        <v>494</v>
      </c>
      <c r="E239" s="157" t="s">
        <v>1016</v>
      </c>
      <c r="F239" s="157" t="s">
        <v>488</v>
      </c>
      <c r="G239" s="157" t="s">
        <v>1014</v>
      </c>
      <c r="H239" s="157" t="s">
        <v>526</v>
      </c>
      <c r="I239" s="157" t="s">
        <v>484</v>
      </c>
      <c r="J239" s="157" t="s">
        <v>1017</v>
      </c>
    </row>
    <row r="240" ht="60" customHeight="1" spans="1:10">
      <c r="A240" s="158"/>
      <c r="B240" s="158"/>
      <c r="C240" s="157" t="s">
        <v>478</v>
      </c>
      <c r="D240" s="157" t="s">
        <v>494</v>
      </c>
      <c r="E240" s="157" t="s">
        <v>1018</v>
      </c>
      <c r="F240" s="157" t="s">
        <v>481</v>
      </c>
      <c r="G240" s="157" t="s">
        <v>1019</v>
      </c>
      <c r="H240" s="157" t="s">
        <v>526</v>
      </c>
      <c r="I240" s="157" t="s">
        <v>484</v>
      </c>
      <c r="J240" s="157" t="s">
        <v>1020</v>
      </c>
    </row>
    <row r="241" ht="60" customHeight="1" spans="1:10">
      <c r="A241" s="158"/>
      <c r="B241" s="158"/>
      <c r="C241" s="157" t="s">
        <v>478</v>
      </c>
      <c r="D241" s="157" t="s">
        <v>499</v>
      </c>
      <c r="E241" s="157" t="s">
        <v>500</v>
      </c>
      <c r="F241" s="157" t="s">
        <v>488</v>
      </c>
      <c r="G241" s="157" t="s">
        <v>725</v>
      </c>
      <c r="H241" s="157" t="s">
        <v>503</v>
      </c>
      <c r="I241" s="157" t="s">
        <v>484</v>
      </c>
      <c r="J241" s="157" t="s">
        <v>1021</v>
      </c>
    </row>
    <row r="242" ht="60" customHeight="1" spans="1:10">
      <c r="A242" s="158"/>
      <c r="B242" s="158"/>
      <c r="C242" s="157" t="s">
        <v>505</v>
      </c>
      <c r="D242" s="157" t="s">
        <v>506</v>
      </c>
      <c r="E242" s="157" t="s">
        <v>1022</v>
      </c>
      <c r="F242" s="157" t="s">
        <v>481</v>
      </c>
      <c r="G242" s="157" t="s">
        <v>1023</v>
      </c>
      <c r="H242" s="157" t="s">
        <v>503</v>
      </c>
      <c r="I242" s="157" t="s">
        <v>484</v>
      </c>
      <c r="J242" s="157" t="s">
        <v>1024</v>
      </c>
    </row>
    <row r="243" ht="60" customHeight="1" spans="1:10">
      <c r="A243" s="158"/>
      <c r="B243" s="158"/>
      <c r="C243" s="157" t="s">
        <v>505</v>
      </c>
      <c r="D243" s="157" t="s">
        <v>511</v>
      </c>
      <c r="E243" s="157" t="s">
        <v>1025</v>
      </c>
      <c r="F243" s="157" t="s">
        <v>488</v>
      </c>
      <c r="G243" s="157" t="s">
        <v>942</v>
      </c>
      <c r="H243" s="157" t="s">
        <v>490</v>
      </c>
      <c r="I243" s="157" t="s">
        <v>484</v>
      </c>
      <c r="J243" s="157" t="s">
        <v>1026</v>
      </c>
    </row>
    <row r="244" ht="60" customHeight="1" spans="1:10">
      <c r="A244" s="158"/>
      <c r="B244" s="158"/>
      <c r="C244" s="157" t="s">
        <v>505</v>
      </c>
      <c r="D244" s="157" t="s">
        <v>513</v>
      </c>
      <c r="E244" s="157" t="s">
        <v>1027</v>
      </c>
      <c r="F244" s="157" t="s">
        <v>488</v>
      </c>
      <c r="G244" s="157" t="s">
        <v>680</v>
      </c>
      <c r="H244" s="157" t="s">
        <v>509</v>
      </c>
      <c r="I244" s="157" t="s">
        <v>484</v>
      </c>
      <c r="J244" s="157" t="s">
        <v>1027</v>
      </c>
    </row>
    <row r="245" ht="60" customHeight="1" spans="1:10">
      <c r="A245" s="159"/>
      <c r="B245" s="159"/>
      <c r="C245" s="157" t="s">
        <v>515</v>
      </c>
      <c r="D245" s="157" t="s">
        <v>516</v>
      </c>
      <c r="E245" s="157" t="s">
        <v>1028</v>
      </c>
      <c r="F245" s="157" t="s">
        <v>481</v>
      </c>
      <c r="G245" s="157" t="s">
        <v>518</v>
      </c>
      <c r="H245" s="157" t="s">
        <v>490</v>
      </c>
      <c r="I245" s="157" t="s">
        <v>484</v>
      </c>
      <c r="J245" s="157" t="s">
        <v>1029</v>
      </c>
    </row>
    <row r="246" ht="60" customHeight="1" spans="1:10">
      <c r="A246" s="158" t="s">
        <v>393</v>
      </c>
      <c r="B246" s="158" t="s">
        <v>1030</v>
      </c>
      <c r="C246" s="157" t="s">
        <v>478</v>
      </c>
      <c r="D246" s="157" t="s">
        <v>479</v>
      </c>
      <c r="E246" s="157" t="s">
        <v>1031</v>
      </c>
      <c r="F246" s="157" t="s">
        <v>501</v>
      </c>
      <c r="G246" s="157" t="s">
        <v>1032</v>
      </c>
      <c r="H246" s="157" t="s">
        <v>570</v>
      </c>
      <c r="I246" s="157" t="s">
        <v>484</v>
      </c>
      <c r="J246" s="157" t="s">
        <v>1033</v>
      </c>
    </row>
    <row r="247" ht="60" customHeight="1" spans="1:10">
      <c r="A247" s="158"/>
      <c r="B247" s="158"/>
      <c r="C247" s="157" t="s">
        <v>478</v>
      </c>
      <c r="D247" s="157" t="s">
        <v>479</v>
      </c>
      <c r="E247" s="157" t="s">
        <v>1034</v>
      </c>
      <c r="F247" s="157" t="s">
        <v>481</v>
      </c>
      <c r="G247" s="157" t="s">
        <v>1035</v>
      </c>
      <c r="H247" s="157" t="s">
        <v>570</v>
      </c>
      <c r="I247" s="157" t="s">
        <v>484</v>
      </c>
      <c r="J247" s="157" t="s">
        <v>1036</v>
      </c>
    </row>
    <row r="248" ht="60" customHeight="1" spans="1:10">
      <c r="A248" s="158"/>
      <c r="B248" s="158"/>
      <c r="C248" s="157" t="s">
        <v>478</v>
      </c>
      <c r="D248" s="157" t="s">
        <v>479</v>
      </c>
      <c r="E248" s="157" t="s">
        <v>1037</v>
      </c>
      <c r="F248" s="157" t="s">
        <v>501</v>
      </c>
      <c r="G248" s="157" t="s">
        <v>1032</v>
      </c>
      <c r="H248" s="157" t="s">
        <v>570</v>
      </c>
      <c r="I248" s="157" t="s">
        <v>484</v>
      </c>
      <c r="J248" s="157" t="s">
        <v>1038</v>
      </c>
    </row>
    <row r="249" ht="60" customHeight="1" spans="1:10">
      <c r="A249" s="158"/>
      <c r="B249" s="158"/>
      <c r="C249" s="157" t="s">
        <v>478</v>
      </c>
      <c r="D249" s="157" t="s">
        <v>479</v>
      </c>
      <c r="E249" s="157" t="s">
        <v>1039</v>
      </c>
      <c r="F249" s="157" t="s">
        <v>501</v>
      </c>
      <c r="G249" s="157" t="s">
        <v>1032</v>
      </c>
      <c r="H249" s="157" t="s">
        <v>570</v>
      </c>
      <c r="I249" s="157" t="s">
        <v>484</v>
      </c>
      <c r="J249" s="157" t="s">
        <v>1040</v>
      </c>
    </row>
    <row r="250" ht="60" customHeight="1" spans="1:10">
      <c r="A250" s="158"/>
      <c r="B250" s="158"/>
      <c r="C250" s="157" t="s">
        <v>478</v>
      </c>
      <c r="D250" s="157" t="s">
        <v>479</v>
      </c>
      <c r="E250" s="157" t="s">
        <v>1041</v>
      </c>
      <c r="F250" s="157" t="s">
        <v>501</v>
      </c>
      <c r="G250" s="157" t="s">
        <v>1042</v>
      </c>
      <c r="H250" s="157" t="s">
        <v>570</v>
      </c>
      <c r="I250" s="157" t="s">
        <v>484</v>
      </c>
      <c r="J250" s="157" t="s">
        <v>1043</v>
      </c>
    </row>
    <row r="251" ht="60" customHeight="1" spans="1:10">
      <c r="A251" s="158"/>
      <c r="B251" s="158"/>
      <c r="C251" s="157" t="s">
        <v>478</v>
      </c>
      <c r="D251" s="157" t="s">
        <v>479</v>
      </c>
      <c r="E251" s="157" t="s">
        <v>1044</v>
      </c>
      <c r="F251" s="157" t="s">
        <v>501</v>
      </c>
      <c r="G251" s="157" t="s">
        <v>841</v>
      </c>
      <c r="H251" s="157" t="s">
        <v>570</v>
      </c>
      <c r="I251" s="157" t="s">
        <v>484</v>
      </c>
      <c r="J251" s="157" t="s">
        <v>1045</v>
      </c>
    </row>
    <row r="252" ht="60" customHeight="1" spans="1:10">
      <c r="A252" s="158"/>
      <c r="B252" s="158"/>
      <c r="C252" s="157" t="s">
        <v>478</v>
      </c>
      <c r="D252" s="157" t="s">
        <v>479</v>
      </c>
      <c r="E252" s="157" t="s">
        <v>1046</v>
      </c>
      <c r="F252" s="157" t="s">
        <v>501</v>
      </c>
      <c r="G252" s="157" t="s">
        <v>1047</v>
      </c>
      <c r="H252" s="157" t="s">
        <v>570</v>
      </c>
      <c r="I252" s="157" t="s">
        <v>484</v>
      </c>
      <c r="J252" s="157" t="s">
        <v>1048</v>
      </c>
    </row>
    <row r="253" ht="60" customHeight="1" spans="1:10">
      <c r="A253" s="158"/>
      <c r="B253" s="158"/>
      <c r="C253" s="157" t="s">
        <v>478</v>
      </c>
      <c r="D253" s="157" t="s">
        <v>479</v>
      </c>
      <c r="E253" s="157" t="s">
        <v>1049</v>
      </c>
      <c r="F253" s="157" t="s">
        <v>501</v>
      </c>
      <c r="G253" s="157" t="s">
        <v>1050</v>
      </c>
      <c r="H253" s="157" t="s">
        <v>570</v>
      </c>
      <c r="I253" s="157" t="s">
        <v>484</v>
      </c>
      <c r="J253" s="157" t="s">
        <v>1051</v>
      </c>
    </row>
    <row r="254" ht="60" customHeight="1" spans="1:10">
      <c r="A254" s="158"/>
      <c r="B254" s="158"/>
      <c r="C254" s="157" t="s">
        <v>478</v>
      </c>
      <c r="D254" s="157" t="s">
        <v>486</v>
      </c>
      <c r="E254" s="157" t="s">
        <v>1052</v>
      </c>
      <c r="F254" s="157" t="s">
        <v>488</v>
      </c>
      <c r="G254" s="157" t="s">
        <v>489</v>
      </c>
      <c r="H254" s="157" t="s">
        <v>490</v>
      </c>
      <c r="I254" s="157" t="s">
        <v>484</v>
      </c>
      <c r="J254" s="157" t="s">
        <v>1053</v>
      </c>
    </row>
    <row r="255" ht="60" customHeight="1" spans="1:10">
      <c r="A255" s="158"/>
      <c r="B255" s="158"/>
      <c r="C255" s="157" t="s">
        <v>478</v>
      </c>
      <c r="D255" s="157" t="s">
        <v>486</v>
      </c>
      <c r="E255" s="157" t="s">
        <v>1054</v>
      </c>
      <c r="F255" s="157" t="s">
        <v>488</v>
      </c>
      <c r="G255" s="157" t="s">
        <v>489</v>
      </c>
      <c r="H255" s="157" t="s">
        <v>490</v>
      </c>
      <c r="I255" s="157" t="s">
        <v>484</v>
      </c>
      <c r="J255" s="157" t="s">
        <v>1055</v>
      </c>
    </row>
    <row r="256" ht="60" customHeight="1" spans="1:10">
      <c r="A256" s="158"/>
      <c r="B256" s="158"/>
      <c r="C256" s="157" t="s">
        <v>478</v>
      </c>
      <c r="D256" s="157" t="s">
        <v>486</v>
      </c>
      <c r="E256" s="157" t="s">
        <v>1056</v>
      </c>
      <c r="F256" s="157" t="s">
        <v>481</v>
      </c>
      <c r="G256" s="157" t="s">
        <v>1057</v>
      </c>
      <c r="H256" s="157" t="s">
        <v>490</v>
      </c>
      <c r="I256" s="157" t="s">
        <v>484</v>
      </c>
      <c r="J256" s="157" t="s">
        <v>1058</v>
      </c>
    </row>
    <row r="257" ht="60" customHeight="1" spans="1:10">
      <c r="A257" s="158"/>
      <c r="B257" s="158"/>
      <c r="C257" s="157" t="s">
        <v>478</v>
      </c>
      <c r="D257" s="157" t="s">
        <v>486</v>
      </c>
      <c r="E257" s="157" t="s">
        <v>1059</v>
      </c>
      <c r="F257" s="157" t="s">
        <v>488</v>
      </c>
      <c r="G257" s="157" t="s">
        <v>489</v>
      </c>
      <c r="H257" s="157" t="s">
        <v>490</v>
      </c>
      <c r="I257" s="157" t="s">
        <v>484</v>
      </c>
      <c r="J257" s="157" t="s">
        <v>1060</v>
      </c>
    </row>
    <row r="258" ht="60" customHeight="1" spans="1:10">
      <c r="A258" s="158"/>
      <c r="B258" s="158"/>
      <c r="C258" s="157" t="s">
        <v>478</v>
      </c>
      <c r="D258" s="157" t="s">
        <v>494</v>
      </c>
      <c r="E258" s="157" t="s">
        <v>1061</v>
      </c>
      <c r="F258" s="157" t="s">
        <v>488</v>
      </c>
      <c r="G258" s="157" t="s">
        <v>1062</v>
      </c>
      <c r="H258" s="157" t="s">
        <v>1063</v>
      </c>
      <c r="I258" s="157" t="s">
        <v>484</v>
      </c>
      <c r="J258" s="157" t="s">
        <v>1064</v>
      </c>
    </row>
    <row r="259" ht="60" customHeight="1" spans="1:10">
      <c r="A259" s="158"/>
      <c r="B259" s="158"/>
      <c r="C259" s="157" t="s">
        <v>478</v>
      </c>
      <c r="D259" s="157" t="s">
        <v>494</v>
      </c>
      <c r="E259" s="157" t="s">
        <v>1065</v>
      </c>
      <c r="F259" s="157" t="s">
        <v>488</v>
      </c>
      <c r="G259" s="157" t="s">
        <v>1066</v>
      </c>
      <c r="H259" s="157" t="s">
        <v>1063</v>
      </c>
      <c r="I259" s="157" t="s">
        <v>484</v>
      </c>
      <c r="J259" s="157" t="s">
        <v>1067</v>
      </c>
    </row>
    <row r="260" ht="60" customHeight="1" spans="1:10">
      <c r="A260" s="158"/>
      <c r="B260" s="158"/>
      <c r="C260" s="157" t="s">
        <v>478</v>
      </c>
      <c r="D260" s="157" t="s">
        <v>494</v>
      </c>
      <c r="E260" s="157" t="s">
        <v>1068</v>
      </c>
      <c r="F260" s="157" t="s">
        <v>488</v>
      </c>
      <c r="G260" s="157" t="s">
        <v>1069</v>
      </c>
      <c r="H260" s="157" t="s">
        <v>1063</v>
      </c>
      <c r="I260" s="157" t="s">
        <v>484</v>
      </c>
      <c r="J260" s="157" t="s">
        <v>1070</v>
      </c>
    </row>
    <row r="261" ht="102.95" customHeight="1" spans="1:10">
      <c r="A261" s="158"/>
      <c r="B261" s="158"/>
      <c r="C261" s="157" t="s">
        <v>478</v>
      </c>
      <c r="D261" s="157" t="s">
        <v>499</v>
      </c>
      <c r="E261" s="157" t="s">
        <v>500</v>
      </c>
      <c r="F261" s="157" t="s">
        <v>488</v>
      </c>
      <c r="G261" s="157" t="s">
        <v>1071</v>
      </c>
      <c r="H261" s="157" t="s">
        <v>503</v>
      </c>
      <c r="I261" s="157" t="s">
        <v>484</v>
      </c>
      <c r="J261" s="157" t="s">
        <v>1072</v>
      </c>
    </row>
    <row r="262" ht="60" customHeight="1" spans="1:10">
      <c r="A262" s="158"/>
      <c r="B262" s="158"/>
      <c r="C262" s="157" t="s">
        <v>505</v>
      </c>
      <c r="D262" s="157" t="s">
        <v>506</v>
      </c>
      <c r="E262" s="157" t="s">
        <v>1073</v>
      </c>
      <c r="F262" s="157" t="s">
        <v>488</v>
      </c>
      <c r="G262" s="157" t="s">
        <v>610</v>
      </c>
      <c r="H262" s="157" t="s">
        <v>509</v>
      </c>
      <c r="I262" s="157" t="s">
        <v>510</v>
      </c>
      <c r="J262" s="157" t="s">
        <v>1073</v>
      </c>
    </row>
    <row r="263" ht="60" customHeight="1" spans="1:10">
      <c r="A263" s="158"/>
      <c r="B263" s="158"/>
      <c r="C263" s="157" t="s">
        <v>505</v>
      </c>
      <c r="D263" s="157" t="s">
        <v>511</v>
      </c>
      <c r="E263" s="157" t="s">
        <v>1074</v>
      </c>
      <c r="F263" s="157" t="s">
        <v>488</v>
      </c>
      <c r="G263" s="157" t="s">
        <v>610</v>
      </c>
      <c r="H263" s="157" t="s">
        <v>509</v>
      </c>
      <c r="I263" s="157" t="s">
        <v>510</v>
      </c>
      <c r="J263" s="157" t="s">
        <v>1074</v>
      </c>
    </row>
    <row r="264" ht="60" customHeight="1" spans="1:10">
      <c r="A264" s="158"/>
      <c r="B264" s="158"/>
      <c r="C264" s="157" t="s">
        <v>505</v>
      </c>
      <c r="D264" s="157" t="s">
        <v>511</v>
      </c>
      <c r="E264" s="157" t="s">
        <v>1075</v>
      </c>
      <c r="F264" s="157" t="s">
        <v>488</v>
      </c>
      <c r="G264" s="157" t="s">
        <v>1076</v>
      </c>
      <c r="H264" s="157" t="s">
        <v>509</v>
      </c>
      <c r="I264" s="157" t="s">
        <v>510</v>
      </c>
      <c r="J264" s="157" t="s">
        <v>1077</v>
      </c>
    </row>
    <row r="265" ht="60" customHeight="1" spans="1:10">
      <c r="A265" s="158"/>
      <c r="B265" s="158"/>
      <c r="C265" s="157" t="s">
        <v>505</v>
      </c>
      <c r="D265" s="157" t="s">
        <v>513</v>
      </c>
      <c r="E265" s="157" t="s">
        <v>1078</v>
      </c>
      <c r="F265" s="157" t="s">
        <v>488</v>
      </c>
      <c r="G265" s="157" t="s">
        <v>610</v>
      </c>
      <c r="H265" s="157" t="s">
        <v>509</v>
      </c>
      <c r="I265" s="157" t="s">
        <v>510</v>
      </c>
      <c r="J265" s="157" t="s">
        <v>1078</v>
      </c>
    </row>
    <row r="266" ht="60" customHeight="1" spans="1:10">
      <c r="A266" s="158"/>
      <c r="B266" s="158"/>
      <c r="C266" s="157" t="s">
        <v>515</v>
      </c>
      <c r="D266" s="157" t="s">
        <v>516</v>
      </c>
      <c r="E266" s="157" t="s">
        <v>1079</v>
      </c>
      <c r="F266" s="157" t="s">
        <v>488</v>
      </c>
      <c r="G266" s="157" t="s">
        <v>518</v>
      </c>
      <c r="H266" s="157" t="s">
        <v>490</v>
      </c>
      <c r="I266" s="157" t="s">
        <v>484</v>
      </c>
      <c r="J266" s="157" t="s">
        <v>1080</v>
      </c>
    </row>
    <row r="267" ht="60" customHeight="1" spans="1:10">
      <c r="A267" s="159"/>
      <c r="B267" s="159"/>
      <c r="C267" s="157" t="s">
        <v>515</v>
      </c>
      <c r="D267" s="157" t="s">
        <v>516</v>
      </c>
      <c r="E267" s="157" t="s">
        <v>1081</v>
      </c>
      <c r="F267" s="157" t="s">
        <v>488</v>
      </c>
      <c r="G267" s="157" t="s">
        <v>489</v>
      </c>
      <c r="H267" s="157" t="s">
        <v>490</v>
      </c>
      <c r="I267" s="157" t="s">
        <v>484</v>
      </c>
      <c r="J267" s="157" t="s">
        <v>1082</v>
      </c>
    </row>
    <row r="268" ht="201.95" customHeight="1" spans="1:10">
      <c r="A268" s="158" t="s">
        <v>408</v>
      </c>
      <c r="B268" s="158" t="s">
        <v>1083</v>
      </c>
      <c r="C268" s="157" t="s">
        <v>478</v>
      </c>
      <c r="D268" s="157" t="s">
        <v>479</v>
      </c>
      <c r="E268" s="157" t="s">
        <v>1084</v>
      </c>
      <c r="F268" s="157" t="s">
        <v>488</v>
      </c>
      <c r="G268" s="157" t="s">
        <v>482</v>
      </c>
      <c r="H268" s="157" t="s">
        <v>663</v>
      </c>
      <c r="I268" s="157" t="s">
        <v>484</v>
      </c>
      <c r="J268" s="157" t="s">
        <v>1085</v>
      </c>
    </row>
    <row r="269" ht="150.95" customHeight="1" spans="1:10">
      <c r="A269" s="158"/>
      <c r="B269" s="158"/>
      <c r="C269" s="157" t="s">
        <v>478</v>
      </c>
      <c r="D269" s="157" t="s">
        <v>479</v>
      </c>
      <c r="E269" s="157" t="s">
        <v>1086</v>
      </c>
      <c r="F269" s="157" t="s">
        <v>488</v>
      </c>
      <c r="G269" s="157" t="s">
        <v>482</v>
      </c>
      <c r="H269" s="157" t="s">
        <v>663</v>
      </c>
      <c r="I269" s="157" t="s">
        <v>484</v>
      </c>
      <c r="J269" s="157" t="s">
        <v>1087</v>
      </c>
    </row>
    <row r="270" ht="147" customHeight="1" spans="1:10">
      <c r="A270" s="158"/>
      <c r="B270" s="158"/>
      <c r="C270" s="157" t="s">
        <v>478</v>
      </c>
      <c r="D270" s="157" t="s">
        <v>479</v>
      </c>
      <c r="E270" s="157" t="s">
        <v>1088</v>
      </c>
      <c r="F270" s="157" t="s">
        <v>488</v>
      </c>
      <c r="G270" s="157" t="s">
        <v>482</v>
      </c>
      <c r="H270" s="157" t="s">
        <v>663</v>
      </c>
      <c r="I270" s="157" t="s">
        <v>484</v>
      </c>
      <c r="J270" s="157" t="s">
        <v>1089</v>
      </c>
    </row>
    <row r="271" ht="174" customHeight="1" spans="1:10">
      <c r="A271" s="158"/>
      <c r="B271" s="158"/>
      <c r="C271" s="157" t="s">
        <v>478</v>
      </c>
      <c r="D271" s="157" t="s">
        <v>479</v>
      </c>
      <c r="E271" s="157" t="s">
        <v>1090</v>
      </c>
      <c r="F271" s="157" t="s">
        <v>488</v>
      </c>
      <c r="G271" s="157" t="s">
        <v>482</v>
      </c>
      <c r="H271" s="157" t="s">
        <v>663</v>
      </c>
      <c r="I271" s="157" t="s">
        <v>484</v>
      </c>
      <c r="J271" s="157" t="s">
        <v>1091</v>
      </c>
    </row>
    <row r="272" ht="60" customHeight="1" spans="1:10">
      <c r="A272" s="158"/>
      <c r="B272" s="158"/>
      <c r="C272" s="157" t="s">
        <v>478</v>
      </c>
      <c r="D272" s="157" t="s">
        <v>486</v>
      </c>
      <c r="E272" s="157" t="s">
        <v>1092</v>
      </c>
      <c r="F272" s="157" t="s">
        <v>488</v>
      </c>
      <c r="G272" s="157" t="s">
        <v>489</v>
      </c>
      <c r="H272" s="157" t="s">
        <v>490</v>
      </c>
      <c r="I272" s="157" t="s">
        <v>484</v>
      </c>
      <c r="J272" s="157" t="s">
        <v>1093</v>
      </c>
    </row>
    <row r="273" ht="60" customHeight="1" spans="1:10">
      <c r="A273" s="158"/>
      <c r="B273" s="158"/>
      <c r="C273" s="157" t="s">
        <v>478</v>
      </c>
      <c r="D273" s="157" t="s">
        <v>486</v>
      </c>
      <c r="E273" s="157" t="s">
        <v>671</v>
      </c>
      <c r="F273" s="157" t="s">
        <v>488</v>
      </c>
      <c r="G273" s="157" t="s">
        <v>489</v>
      </c>
      <c r="H273" s="157" t="s">
        <v>490</v>
      </c>
      <c r="I273" s="157" t="s">
        <v>484</v>
      </c>
      <c r="J273" s="157" t="s">
        <v>1094</v>
      </c>
    </row>
    <row r="274" ht="60" customHeight="1" spans="1:10">
      <c r="A274" s="158"/>
      <c r="B274" s="158"/>
      <c r="C274" s="157" t="s">
        <v>478</v>
      </c>
      <c r="D274" s="157" t="s">
        <v>486</v>
      </c>
      <c r="E274" s="157" t="s">
        <v>487</v>
      </c>
      <c r="F274" s="157" t="s">
        <v>488</v>
      </c>
      <c r="G274" s="157" t="s">
        <v>489</v>
      </c>
      <c r="H274" s="157" t="s">
        <v>490</v>
      </c>
      <c r="I274" s="157" t="s">
        <v>484</v>
      </c>
      <c r="J274" s="157" t="s">
        <v>665</v>
      </c>
    </row>
    <row r="275" ht="176.1" customHeight="1" spans="1:10">
      <c r="A275" s="158"/>
      <c r="B275" s="158"/>
      <c r="C275" s="157" t="s">
        <v>478</v>
      </c>
      <c r="D275" s="157" t="s">
        <v>494</v>
      </c>
      <c r="E275" s="157" t="s">
        <v>1095</v>
      </c>
      <c r="F275" s="157" t="s">
        <v>481</v>
      </c>
      <c r="G275" s="157" t="s">
        <v>1096</v>
      </c>
      <c r="H275" s="157" t="s">
        <v>526</v>
      </c>
      <c r="I275" s="157" t="s">
        <v>510</v>
      </c>
      <c r="J275" s="157" t="s">
        <v>1097</v>
      </c>
    </row>
    <row r="276" ht="186" customHeight="1" spans="1:10">
      <c r="A276" s="158"/>
      <c r="B276" s="158"/>
      <c r="C276" s="157" t="s">
        <v>478</v>
      </c>
      <c r="D276" s="157" t="s">
        <v>494</v>
      </c>
      <c r="E276" s="157" t="s">
        <v>1098</v>
      </c>
      <c r="F276" s="157" t="s">
        <v>481</v>
      </c>
      <c r="G276" s="157" t="s">
        <v>667</v>
      </c>
      <c r="H276" s="157" t="s">
        <v>526</v>
      </c>
      <c r="I276" s="157" t="s">
        <v>510</v>
      </c>
      <c r="J276" s="157" t="s">
        <v>1099</v>
      </c>
    </row>
    <row r="277" ht="102.95" customHeight="1" spans="1:10">
      <c r="A277" s="158"/>
      <c r="B277" s="158"/>
      <c r="C277" s="157" t="s">
        <v>478</v>
      </c>
      <c r="D277" s="157" t="s">
        <v>494</v>
      </c>
      <c r="E277" s="157" t="s">
        <v>1100</v>
      </c>
      <c r="F277" s="157" t="s">
        <v>488</v>
      </c>
      <c r="G277" s="157" t="s">
        <v>667</v>
      </c>
      <c r="H277" s="157" t="s">
        <v>526</v>
      </c>
      <c r="I277" s="157" t="s">
        <v>510</v>
      </c>
      <c r="J277" s="157" t="s">
        <v>1101</v>
      </c>
    </row>
    <row r="278" ht="60" customHeight="1" spans="1:10">
      <c r="A278" s="158"/>
      <c r="B278" s="158"/>
      <c r="C278" s="157" t="s">
        <v>478</v>
      </c>
      <c r="D278" s="157" t="s">
        <v>494</v>
      </c>
      <c r="E278" s="157" t="s">
        <v>666</v>
      </c>
      <c r="F278" s="157" t="s">
        <v>488</v>
      </c>
      <c r="G278" s="157" t="s">
        <v>667</v>
      </c>
      <c r="H278" s="157" t="s">
        <v>526</v>
      </c>
      <c r="I278" s="157" t="s">
        <v>510</v>
      </c>
      <c r="J278" s="157" t="s">
        <v>1102</v>
      </c>
    </row>
    <row r="279" ht="132" customHeight="1" spans="1:10">
      <c r="A279" s="158"/>
      <c r="B279" s="158"/>
      <c r="C279" s="157" t="s">
        <v>478</v>
      </c>
      <c r="D279" s="157" t="s">
        <v>499</v>
      </c>
      <c r="E279" s="157" t="s">
        <v>500</v>
      </c>
      <c r="F279" s="157" t="s">
        <v>488</v>
      </c>
      <c r="G279" s="157" t="s">
        <v>569</v>
      </c>
      <c r="H279" s="157" t="s">
        <v>503</v>
      </c>
      <c r="I279" s="157" t="s">
        <v>484</v>
      </c>
      <c r="J279" s="157" t="s">
        <v>1103</v>
      </c>
    </row>
    <row r="280" ht="69.95" customHeight="1" spans="1:10">
      <c r="A280" s="158"/>
      <c r="B280" s="158"/>
      <c r="C280" s="157" t="s">
        <v>505</v>
      </c>
      <c r="D280" s="157" t="s">
        <v>511</v>
      </c>
      <c r="E280" s="157" t="s">
        <v>1104</v>
      </c>
      <c r="F280" s="157" t="s">
        <v>481</v>
      </c>
      <c r="G280" s="157" t="s">
        <v>680</v>
      </c>
      <c r="H280" s="157" t="s">
        <v>497</v>
      </c>
      <c r="I280" s="157" t="s">
        <v>510</v>
      </c>
      <c r="J280" s="157" t="s">
        <v>1104</v>
      </c>
    </row>
    <row r="281" ht="60" customHeight="1" spans="1:10">
      <c r="A281" s="158"/>
      <c r="B281" s="158"/>
      <c r="C281" s="157" t="s">
        <v>505</v>
      </c>
      <c r="D281" s="157" t="s">
        <v>705</v>
      </c>
      <c r="E281" s="157" t="s">
        <v>1105</v>
      </c>
      <c r="F281" s="157" t="s">
        <v>481</v>
      </c>
      <c r="G281" s="157" t="s">
        <v>680</v>
      </c>
      <c r="H281" s="157" t="s">
        <v>497</v>
      </c>
      <c r="I281" s="157" t="s">
        <v>510</v>
      </c>
      <c r="J281" s="157" t="s">
        <v>1106</v>
      </c>
    </row>
    <row r="282" ht="60" customHeight="1" spans="1:10">
      <c r="A282" s="158"/>
      <c r="B282" s="158"/>
      <c r="C282" s="157" t="s">
        <v>505</v>
      </c>
      <c r="D282" s="157" t="s">
        <v>513</v>
      </c>
      <c r="E282" s="157" t="s">
        <v>1107</v>
      </c>
      <c r="F282" s="157" t="s">
        <v>481</v>
      </c>
      <c r="G282" s="157" t="s">
        <v>1108</v>
      </c>
      <c r="H282" s="157" t="s">
        <v>497</v>
      </c>
      <c r="I282" s="157" t="s">
        <v>510</v>
      </c>
      <c r="J282" s="157" t="s">
        <v>1109</v>
      </c>
    </row>
    <row r="283" ht="60" customHeight="1" spans="1:10">
      <c r="A283" s="158"/>
      <c r="B283" s="158"/>
      <c r="C283" s="157" t="s">
        <v>515</v>
      </c>
      <c r="D283" s="157" t="s">
        <v>516</v>
      </c>
      <c r="E283" s="157" t="s">
        <v>1110</v>
      </c>
      <c r="F283" s="157" t="s">
        <v>686</v>
      </c>
      <c r="G283" s="157" t="s">
        <v>639</v>
      </c>
      <c r="H283" s="157" t="s">
        <v>490</v>
      </c>
      <c r="I283" s="157" t="s">
        <v>510</v>
      </c>
      <c r="J283" s="157" t="s">
        <v>1111</v>
      </c>
    </row>
    <row r="284" ht="60" customHeight="1" spans="1:10">
      <c r="A284" s="159"/>
      <c r="B284" s="159"/>
      <c r="C284" s="157" t="s">
        <v>515</v>
      </c>
      <c r="D284" s="157" t="s">
        <v>516</v>
      </c>
      <c r="E284" s="157" t="s">
        <v>1112</v>
      </c>
      <c r="F284" s="157" t="s">
        <v>488</v>
      </c>
      <c r="G284" s="157" t="s">
        <v>639</v>
      </c>
      <c r="H284" s="157" t="s">
        <v>490</v>
      </c>
      <c r="I284" s="157" t="s">
        <v>484</v>
      </c>
      <c r="J284" s="157" t="s">
        <v>1113</v>
      </c>
    </row>
    <row r="285" ht="60" customHeight="1" spans="1:10">
      <c r="A285" s="158" t="s">
        <v>383</v>
      </c>
      <c r="B285" s="158" t="s">
        <v>1114</v>
      </c>
      <c r="C285" s="157" t="s">
        <v>478</v>
      </c>
      <c r="D285" s="157" t="s">
        <v>479</v>
      </c>
      <c r="E285" s="157" t="s">
        <v>1115</v>
      </c>
      <c r="F285" s="157" t="s">
        <v>481</v>
      </c>
      <c r="G285" s="157" t="s">
        <v>482</v>
      </c>
      <c r="H285" s="157" t="s">
        <v>615</v>
      </c>
      <c r="I285" s="157" t="s">
        <v>484</v>
      </c>
      <c r="J285" s="157" t="s">
        <v>1116</v>
      </c>
    </row>
    <row r="286" ht="60" customHeight="1" spans="1:10">
      <c r="A286" s="158"/>
      <c r="B286" s="158"/>
      <c r="C286" s="157" t="s">
        <v>478</v>
      </c>
      <c r="D286" s="157" t="s">
        <v>479</v>
      </c>
      <c r="E286" s="157" t="s">
        <v>1117</v>
      </c>
      <c r="F286" s="157" t="s">
        <v>481</v>
      </c>
      <c r="G286" s="157" t="s">
        <v>1118</v>
      </c>
      <c r="H286" s="157" t="s">
        <v>1119</v>
      </c>
      <c r="I286" s="157" t="s">
        <v>484</v>
      </c>
      <c r="J286" s="157" t="s">
        <v>1120</v>
      </c>
    </row>
    <row r="287" ht="60" customHeight="1" spans="1:10">
      <c r="A287" s="158"/>
      <c r="B287" s="158"/>
      <c r="C287" s="157" t="s">
        <v>478</v>
      </c>
      <c r="D287" s="157" t="s">
        <v>486</v>
      </c>
      <c r="E287" s="157" t="s">
        <v>1121</v>
      </c>
      <c r="F287" s="157" t="s">
        <v>488</v>
      </c>
      <c r="G287" s="157" t="s">
        <v>489</v>
      </c>
      <c r="H287" s="157" t="s">
        <v>490</v>
      </c>
      <c r="I287" s="157" t="s">
        <v>484</v>
      </c>
      <c r="J287" s="157" t="s">
        <v>1122</v>
      </c>
    </row>
    <row r="288" ht="60" customHeight="1" spans="1:10">
      <c r="A288" s="158"/>
      <c r="B288" s="158"/>
      <c r="C288" s="157" t="s">
        <v>478</v>
      </c>
      <c r="D288" s="157" t="s">
        <v>494</v>
      </c>
      <c r="E288" s="157" t="s">
        <v>1123</v>
      </c>
      <c r="F288" s="157" t="s">
        <v>501</v>
      </c>
      <c r="G288" s="157" t="s">
        <v>769</v>
      </c>
      <c r="H288" s="157" t="s">
        <v>526</v>
      </c>
      <c r="I288" s="157" t="s">
        <v>484</v>
      </c>
      <c r="J288" s="157" t="s">
        <v>1124</v>
      </c>
    </row>
    <row r="289" ht="60" customHeight="1" spans="1:10">
      <c r="A289" s="158"/>
      <c r="B289" s="158"/>
      <c r="C289" s="157" t="s">
        <v>478</v>
      </c>
      <c r="D289" s="157" t="s">
        <v>494</v>
      </c>
      <c r="E289" s="157" t="s">
        <v>1125</v>
      </c>
      <c r="F289" s="157" t="s">
        <v>481</v>
      </c>
      <c r="G289" s="157" t="s">
        <v>1019</v>
      </c>
      <c r="H289" s="157" t="s">
        <v>526</v>
      </c>
      <c r="I289" s="157" t="s">
        <v>484</v>
      </c>
      <c r="J289" s="157" t="s">
        <v>1126</v>
      </c>
    </row>
    <row r="290" ht="60" customHeight="1" spans="1:10">
      <c r="A290" s="158"/>
      <c r="B290" s="158"/>
      <c r="C290" s="157" t="s">
        <v>478</v>
      </c>
      <c r="D290" s="157" t="s">
        <v>499</v>
      </c>
      <c r="E290" s="157" t="s">
        <v>500</v>
      </c>
      <c r="F290" s="157" t="s">
        <v>501</v>
      </c>
      <c r="G290" s="157" t="s">
        <v>1032</v>
      </c>
      <c r="H290" s="157" t="s">
        <v>503</v>
      </c>
      <c r="I290" s="157" t="s">
        <v>484</v>
      </c>
      <c r="J290" s="157" t="s">
        <v>1127</v>
      </c>
    </row>
    <row r="291" ht="60" customHeight="1" spans="1:10">
      <c r="A291" s="158"/>
      <c r="B291" s="158"/>
      <c r="C291" s="157" t="s">
        <v>505</v>
      </c>
      <c r="D291" s="157" t="s">
        <v>511</v>
      </c>
      <c r="E291" s="157" t="s">
        <v>1128</v>
      </c>
      <c r="F291" s="157" t="s">
        <v>501</v>
      </c>
      <c r="G291" s="157" t="s">
        <v>87</v>
      </c>
      <c r="H291" s="157" t="s">
        <v>490</v>
      </c>
      <c r="I291" s="157" t="s">
        <v>510</v>
      </c>
      <c r="J291" s="157" t="s">
        <v>1129</v>
      </c>
    </row>
    <row r="292" ht="60" customHeight="1" spans="1:10">
      <c r="A292" s="158"/>
      <c r="B292" s="158"/>
      <c r="C292" s="157" t="s">
        <v>505</v>
      </c>
      <c r="D292" s="157" t="s">
        <v>511</v>
      </c>
      <c r="E292" s="157" t="s">
        <v>1130</v>
      </c>
      <c r="F292" s="157" t="s">
        <v>481</v>
      </c>
      <c r="G292" s="157" t="s">
        <v>1131</v>
      </c>
      <c r="H292" s="157" t="s">
        <v>490</v>
      </c>
      <c r="I292" s="157" t="s">
        <v>484</v>
      </c>
      <c r="J292" s="157" t="s">
        <v>1132</v>
      </c>
    </row>
    <row r="293" ht="60" customHeight="1" spans="1:10">
      <c r="A293" s="158"/>
      <c r="B293" s="158"/>
      <c r="C293" s="157" t="s">
        <v>505</v>
      </c>
      <c r="D293" s="157" t="s">
        <v>513</v>
      </c>
      <c r="E293" s="157" t="s">
        <v>1133</v>
      </c>
      <c r="F293" s="157" t="s">
        <v>488</v>
      </c>
      <c r="G293" s="157" t="s">
        <v>610</v>
      </c>
      <c r="H293" s="157" t="s">
        <v>509</v>
      </c>
      <c r="I293" s="157" t="s">
        <v>510</v>
      </c>
      <c r="J293" s="157" t="s">
        <v>1134</v>
      </c>
    </row>
    <row r="294" ht="60" customHeight="1" spans="1:10">
      <c r="A294" s="158"/>
      <c r="B294" s="158"/>
      <c r="C294" s="157" t="s">
        <v>505</v>
      </c>
      <c r="D294" s="157" t="s">
        <v>513</v>
      </c>
      <c r="E294" s="157" t="s">
        <v>1135</v>
      </c>
      <c r="F294" s="157" t="s">
        <v>488</v>
      </c>
      <c r="G294" s="157" t="s">
        <v>1136</v>
      </c>
      <c r="H294" s="157" t="s">
        <v>509</v>
      </c>
      <c r="I294" s="157" t="s">
        <v>510</v>
      </c>
      <c r="J294" s="157" t="s">
        <v>1137</v>
      </c>
    </row>
    <row r="295" ht="60" customHeight="1" spans="1:10">
      <c r="A295" s="159"/>
      <c r="B295" s="159"/>
      <c r="C295" s="157" t="s">
        <v>515</v>
      </c>
      <c r="D295" s="157" t="s">
        <v>516</v>
      </c>
      <c r="E295" s="157" t="s">
        <v>1138</v>
      </c>
      <c r="F295" s="157" t="s">
        <v>481</v>
      </c>
      <c r="G295" s="157" t="s">
        <v>639</v>
      </c>
      <c r="H295" s="157" t="s">
        <v>490</v>
      </c>
      <c r="I295" s="157" t="s">
        <v>484</v>
      </c>
      <c r="J295" s="157" t="s">
        <v>1139</v>
      </c>
    </row>
    <row r="296" ht="60" customHeight="1" spans="1:10">
      <c r="A296" s="158" t="s">
        <v>456</v>
      </c>
      <c r="B296" s="158" t="s">
        <v>1140</v>
      </c>
      <c r="C296" s="157" t="s">
        <v>478</v>
      </c>
      <c r="D296" s="157" t="s">
        <v>479</v>
      </c>
      <c r="E296" s="157" t="s">
        <v>1141</v>
      </c>
      <c r="F296" s="157" t="s">
        <v>488</v>
      </c>
      <c r="G296" s="157" t="s">
        <v>1142</v>
      </c>
      <c r="H296" s="157" t="s">
        <v>483</v>
      </c>
      <c r="I296" s="157" t="s">
        <v>484</v>
      </c>
      <c r="J296" s="157" t="s">
        <v>1143</v>
      </c>
    </row>
    <row r="297" ht="60" customHeight="1" spans="1:10">
      <c r="A297" s="158"/>
      <c r="B297" s="158"/>
      <c r="C297" s="157" t="s">
        <v>478</v>
      </c>
      <c r="D297" s="157" t="s">
        <v>486</v>
      </c>
      <c r="E297" s="157" t="s">
        <v>1144</v>
      </c>
      <c r="F297" s="157" t="s">
        <v>488</v>
      </c>
      <c r="G297" s="157" t="s">
        <v>489</v>
      </c>
      <c r="H297" s="157" t="s">
        <v>490</v>
      </c>
      <c r="I297" s="157" t="s">
        <v>484</v>
      </c>
      <c r="J297" s="157" t="s">
        <v>1145</v>
      </c>
    </row>
    <row r="298" ht="60" customHeight="1" spans="1:10">
      <c r="A298" s="158"/>
      <c r="B298" s="158"/>
      <c r="C298" s="157" t="s">
        <v>478</v>
      </c>
      <c r="D298" s="157" t="s">
        <v>494</v>
      </c>
      <c r="E298" s="157" t="s">
        <v>1146</v>
      </c>
      <c r="F298" s="157" t="s">
        <v>488</v>
      </c>
      <c r="G298" s="157" t="s">
        <v>859</v>
      </c>
      <c r="H298" s="157" t="s">
        <v>526</v>
      </c>
      <c r="I298" s="157" t="s">
        <v>484</v>
      </c>
      <c r="J298" s="157" t="s">
        <v>1147</v>
      </c>
    </row>
    <row r="299" ht="60" customHeight="1" spans="1:10">
      <c r="A299" s="158"/>
      <c r="B299" s="158"/>
      <c r="C299" s="157" t="s">
        <v>478</v>
      </c>
      <c r="D299" s="157" t="s">
        <v>494</v>
      </c>
      <c r="E299" s="157" t="s">
        <v>1148</v>
      </c>
      <c r="F299" s="157" t="s">
        <v>488</v>
      </c>
      <c r="G299" s="157" t="s">
        <v>859</v>
      </c>
      <c r="H299" s="157" t="s">
        <v>509</v>
      </c>
      <c r="I299" s="157" t="s">
        <v>510</v>
      </c>
      <c r="J299" s="157" t="s">
        <v>1149</v>
      </c>
    </row>
    <row r="300" ht="60" customHeight="1" spans="1:10">
      <c r="A300" s="158"/>
      <c r="B300" s="158"/>
      <c r="C300" s="157" t="s">
        <v>478</v>
      </c>
      <c r="D300" s="157" t="s">
        <v>494</v>
      </c>
      <c r="E300" s="157" t="s">
        <v>1150</v>
      </c>
      <c r="F300" s="157" t="s">
        <v>488</v>
      </c>
      <c r="G300" s="157" t="s">
        <v>859</v>
      </c>
      <c r="H300" s="157" t="s">
        <v>509</v>
      </c>
      <c r="I300" s="157" t="s">
        <v>510</v>
      </c>
      <c r="J300" s="157" t="s">
        <v>1151</v>
      </c>
    </row>
    <row r="301" ht="60" customHeight="1" spans="1:10">
      <c r="A301" s="158"/>
      <c r="B301" s="158"/>
      <c r="C301" s="157" t="s">
        <v>478</v>
      </c>
      <c r="D301" s="157" t="s">
        <v>494</v>
      </c>
      <c r="E301" s="157" t="s">
        <v>1152</v>
      </c>
      <c r="F301" s="157" t="s">
        <v>488</v>
      </c>
      <c r="G301" s="157" t="s">
        <v>859</v>
      </c>
      <c r="H301" s="157" t="s">
        <v>509</v>
      </c>
      <c r="I301" s="157" t="s">
        <v>510</v>
      </c>
      <c r="J301" s="157" t="s">
        <v>1153</v>
      </c>
    </row>
    <row r="302" ht="60" customHeight="1" spans="1:10">
      <c r="A302" s="158"/>
      <c r="B302" s="158"/>
      <c r="C302" s="157" t="s">
        <v>478</v>
      </c>
      <c r="D302" s="157" t="s">
        <v>499</v>
      </c>
      <c r="E302" s="157" t="s">
        <v>500</v>
      </c>
      <c r="F302" s="157" t="s">
        <v>488</v>
      </c>
      <c r="G302" s="157" t="s">
        <v>884</v>
      </c>
      <c r="H302" s="157" t="s">
        <v>503</v>
      </c>
      <c r="I302" s="157" t="s">
        <v>484</v>
      </c>
      <c r="J302" s="157" t="s">
        <v>1154</v>
      </c>
    </row>
    <row r="303" ht="60" customHeight="1" spans="1:10">
      <c r="A303" s="158"/>
      <c r="B303" s="158"/>
      <c r="C303" s="157" t="s">
        <v>505</v>
      </c>
      <c r="D303" s="157" t="s">
        <v>511</v>
      </c>
      <c r="E303" s="157" t="s">
        <v>1133</v>
      </c>
      <c r="F303" s="157" t="s">
        <v>488</v>
      </c>
      <c r="G303" s="157" t="s">
        <v>610</v>
      </c>
      <c r="H303" s="157" t="s">
        <v>509</v>
      </c>
      <c r="I303" s="157" t="s">
        <v>510</v>
      </c>
      <c r="J303" s="157" t="s">
        <v>1155</v>
      </c>
    </row>
    <row r="304" ht="60" customHeight="1" spans="1:10">
      <c r="A304" s="158"/>
      <c r="B304" s="158"/>
      <c r="C304" s="157" t="s">
        <v>505</v>
      </c>
      <c r="D304" s="157" t="s">
        <v>513</v>
      </c>
      <c r="E304" s="157" t="s">
        <v>1156</v>
      </c>
      <c r="F304" s="157" t="s">
        <v>488</v>
      </c>
      <c r="G304" s="157" t="s">
        <v>610</v>
      </c>
      <c r="H304" s="157" t="s">
        <v>509</v>
      </c>
      <c r="I304" s="157" t="s">
        <v>510</v>
      </c>
      <c r="J304" s="157" t="s">
        <v>1157</v>
      </c>
    </row>
    <row r="305" ht="60" customHeight="1" spans="1:10">
      <c r="A305" s="159"/>
      <c r="B305" s="159"/>
      <c r="C305" s="157" t="s">
        <v>515</v>
      </c>
      <c r="D305" s="157" t="s">
        <v>516</v>
      </c>
      <c r="E305" s="157" t="s">
        <v>851</v>
      </c>
      <c r="F305" s="157" t="s">
        <v>481</v>
      </c>
      <c r="G305" s="157" t="s">
        <v>639</v>
      </c>
      <c r="H305" s="157" t="s">
        <v>490</v>
      </c>
      <c r="I305" s="157" t="s">
        <v>484</v>
      </c>
      <c r="J305" s="157" t="s">
        <v>1158</v>
      </c>
    </row>
    <row r="306" ht="105" customHeight="1" spans="1:10">
      <c r="A306" s="158" t="s">
        <v>448</v>
      </c>
      <c r="B306" s="158" t="s">
        <v>1159</v>
      </c>
      <c r="C306" s="157" t="s">
        <v>478</v>
      </c>
      <c r="D306" s="157" t="s">
        <v>479</v>
      </c>
      <c r="E306" s="157" t="s">
        <v>1160</v>
      </c>
      <c r="F306" s="157" t="s">
        <v>488</v>
      </c>
      <c r="G306" s="157" t="s">
        <v>1161</v>
      </c>
      <c r="H306" s="157" t="s">
        <v>1162</v>
      </c>
      <c r="I306" s="157" t="s">
        <v>484</v>
      </c>
      <c r="J306" s="157" t="s">
        <v>1163</v>
      </c>
    </row>
    <row r="307" ht="90" customHeight="1" spans="1:10">
      <c r="A307" s="158"/>
      <c r="B307" s="158"/>
      <c r="C307" s="157" t="s">
        <v>478</v>
      </c>
      <c r="D307" s="157" t="s">
        <v>479</v>
      </c>
      <c r="E307" s="157" t="s">
        <v>1164</v>
      </c>
      <c r="F307" s="157" t="s">
        <v>488</v>
      </c>
      <c r="G307" s="157" t="s">
        <v>1165</v>
      </c>
      <c r="H307" s="157" t="s">
        <v>1162</v>
      </c>
      <c r="I307" s="157" t="s">
        <v>484</v>
      </c>
      <c r="J307" s="157" t="s">
        <v>1166</v>
      </c>
    </row>
    <row r="308" ht="75.95" customHeight="1" spans="1:10">
      <c r="A308" s="158"/>
      <c r="B308" s="158"/>
      <c r="C308" s="157" t="s">
        <v>478</v>
      </c>
      <c r="D308" s="157" t="s">
        <v>486</v>
      </c>
      <c r="E308" s="157" t="s">
        <v>1167</v>
      </c>
      <c r="F308" s="157" t="s">
        <v>488</v>
      </c>
      <c r="G308" s="157" t="s">
        <v>489</v>
      </c>
      <c r="H308" s="157" t="s">
        <v>490</v>
      </c>
      <c r="I308" s="157" t="s">
        <v>484</v>
      </c>
      <c r="J308" s="157" t="s">
        <v>904</v>
      </c>
    </row>
    <row r="309" ht="60" customHeight="1" spans="1:10">
      <c r="A309" s="158"/>
      <c r="B309" s="158"/>
      <c r="C309" s="157" t="s">
        <v>478</v>
      </c>
      <c r="D309" s="157" t="s">
        <v>494</v>
      </c>
      <c r="E309" s="157" t="s">
        <v>1168</v>
      </c>
      <c r="F309" s="157" t="s">
        <v>488</v>
      </c>
      <c r="G309" s="157" t="s">
        <v>1169</v>
      </c>
      <c r="H309" s="157" t="s">
        <v>526</v>
      </c>
      <c r="I309" s="157" t="s">
        <v>484</v>
      </c>
      <c r="J309" s="157" t="s">
        <v>1170</v>
      </c>
    </row>
    <row r="310" ht="60" customHeight="1" spans="1:10">
      <c r="A310" s="158"/>
      <c r="B310" s="158"/>
      <c r="C310" s="157" t="s">
        <v>478</v>
      </c>
      <c r="D310" s="157" t="s">
        <v>494</v>
      </c>
      <c r="E310" s="157" t="s">
        <v>1171</v>
      </c>
      <c r="F310" s="157" t="s">
        <v>488</v>
      </c>
      <c r="G310" s="157" t="s">
        <v>1172</v>
      </c>
      <c r="H310" s="157" t="s">
        <v>526</v>
      </c>
      <c r="I310" s="157" t="s">
        <v>484</v>
      </c>
      <c r="J310" s="157" t="s">
        <v>1173</v>
      </c>
    </row>
    <row r="311" ht="60" customHeight="1" spans="1:10">
      <c r="A311" s="158"/>
      <c r="B311" s="158"/>
      <c r="C311" s="157" t="s">
        <v>478</v>
      </c>
      <c r="D311" s="157" t="s">
        <v>494</v>
      </c>
      <c r="E311" s="157" t="s">
        <v>547</v>
      </c>
      <c r="F311" s="157" t="s">
        <v>488</v>
      </c>
      <c r="G311" s="157" t="s">
        <v>1174</v>
      </c>
      <c r="H311" s="157" t="s">
        <v>526</v>
      </c>
      <c r="I311" s="157" t="s">
        <v>484</v>
      </c>
      <c r="J311" s="157" t="s">
        <v>1175</v>
      </c>
    </row>
    <row r="312" ht="60" customHeight="1" spans="1:10">
      <c r="A312" s="158"/>
      <c r="B312" s="158"/>
      <c r="C312" s="157" t="s">
        <v>478</v>
      </c>
      <c r="D312" s="157" t="s">
        <v>494</v>
      </c>
      <c r="E312" s="157" t="s">
        <v>550</v>
      </c>
      <c r="F312" s="157" t="s">
        <v>488</v>
      </c>
      <c r="G312" s="157" t="s">
        <v>1176</v>
      </c>
      <c r="H312" s="157" t="s">
        <v>526</v>
      </c>
      <c r="I312" s="157" t="s">
        <v>484</v>
      </c>
      <c r="J312" s="157" t="s">
        <v>1177</v>
      </c>
    </row>
    <row r="313" ht="93" customHeight="1" spans="1:10">
      <c r="A313" s="158"/>
      <c r="B313" s="158"/>
      <c r="C313" s="157" t="s">
        <v>478</v>
      </c>
      <c r="D313" s="157" t="s">
        <v>499</v>
      </c>
      <c r="E313" s="157" t="s">
        <v>500</v>
      </c>
      <c r="F313" s="157" t="s">
        <v>488</v>
      </c>
      <c r="G313" s="157" t="s">
        <v>1178</v>
      </c>
      <c r="H313" s="157" t="s">
        <v>503</v>
      </c>
      <c r="I313" s="157" t="s">
        <v>484</v>
      </c>
      <c r="J313" s="157" t="s">
        <v>1179</v>
      </c>
    </row>
    <row r="314" ht="60" customHeight="1" spans="1:10">
      <c r="A314" s="158"/>
      <c r="B314" s="158"/>
      <c r="C314" s="157" t="s">
        <v>505</v>
      </c>
      <c r="D314" s="157" t="s">
        <v>511</v>
      </c>
      <c r="E314" s="157" t="s">
        <v>1180</v>
      </c>
      <c r="F314" s="157" t="s">
        <v>488</v>
      </c>
      <c r="G314" s="157" t="s">
        <v>610</v>
      </c>
      <c r="H314" s="157" t="s">
        <v>490</v>
      </c>
      <c r="I314" s="157" t="s">
        <v>484</v>
      </c>
      <c r="J314" s="157" t="s">
        <v>1181</v>
      </c>
    </row>
    <row r="315" ht="60" customHeight="1" spans="1:10">
      <c r="A315" s="158"/>
      <c r="B315" s="158"/>
      <c r="C315" s="157" t="s">
        <v>505</v>
      </c>
      <c r="D315" s="157" t="s">
        <v>513</v>
      </c>
      <c r="E315" s="157" t="s">
        <v>532</v>
      </c>
      <c r="F315" s="157" t="s">
        <v>481</v>
      </c>
      <c r="G315" s="157" t="s">
        <v>92</v>
      </c>
      <c r="H315" s="157" t="s">
        <v>497</v>
      </c>
      <c r="I315" s="157" t="s">
        <v>484</v>
      </c>
      <c r="J315" s="157" t="s">
        <v>1182</v>
      </c>
    </row>
    <row r="316" ht="60" customHeight="1" spans="1:10">
      <c r="A316" s="158"/>
      <c r="B316" s="158"/>
      <c r="C316" s="157" t="s">
        <v>515</v>
      </c>
      <c r="D316" s="157" t="s">
        <v>516</v>
      </c>
      <c r="E316" s="157" t="s">
        <v>535</v>
      </c>
      <c r="F316" s="157" t="s">
        <v>481</v>
      </c>
      <c r="G316" s="157" t="s">
        <v>536</v>
      </c>
      <c r="H316" s="157" t="s">
        <v>490</v>
      </c>
      <c r="I316" s="157" t="s">
        <v>484</v>
      </c>
      <c r="J316" s="157" t="s">
        <v>1183</v>
      </c>
    </row>
    <row r="317" ht="60" customHeight="1" spans="1:10">
      <c r="A317" s="158"/>
      <c r="B317" s="158"/>
      <c r="C317" s="157" t="s">
        <v>515</v>
      </c>
      <c r="D317" s="157" t="s">
        <v>516</v>
      </c>
      <c r="E317" s="157" t="s">
        <v>538</v>
      </c>
      <c r="F317" s="157" t="s">
        <v>481</v>
      </c>
      <c r="G317" s="157" t="s">
        <v>536</v>
      </c>
      <c r="H317" s="157" t="s">
        <v>490</v>
      </c>
      <c r="I317" s="157" t="s">
        <v>484</v>
      </c>
      <c r="J317" s="157" t="s">
        <v>1184</v>
      </c>
    </row>
    <row r="318" ht="60" customHeight="1" spans="1:10">
      <c r="A318" s="159"/>
      <c r="B318" s="159"/>
      <c r="C318" s="157" t="s">
        <v>515</v>
      </c>
      <c r="D318" s="157" t="s">
        <v>516</v>
      </c>
      <c r="E318" s="157" t="s">
        <v>540</v>
      </c>
      <c r="F318" s="157" t="s">
        <v>481</v>
      </c>
      <c r="G318" s="157" t="s">
        <v>536</v>
      </c>
      <c r="H318" s="157" t="s">
        <v>490</v>
      </c>
      <c r="I318" s="157" t="s">
        <v>484</v>
      </c>
      <c r="J318" s="157" t="s">
        <v>1185</v>
      </c>
    </row>
    <row r="319" ht="60" customHeight="1" spans="1:10">
      <c r="A319" s="158" t="s">
        <v>452</v>
      </c>
      <c r="B319" s="158" t="s">
        <v>1186</v>
      </c>
      <c r="C319" s="157" t="s">
        <v>478</v>
      </c>
      <c r="D319" s="157" t="s">
        <v>479</v>
      </c>
      <c r="E319" s="157" t="s">
        <v>1187</v>
      </c>
      <c r="F319" s="157" t="s">
        <v>488</v>
      </c>
      <c r="G319" s="157" t="s">
        <v>482</v>
      </c>
      <c r="H319" s="157" t="s">
        <v>509</v>
      </c>
      <c r="I319" s="157" t="s">
        <v>484</v>
      </c>
      <c r="J319" s="157" t="s">
        <v>1188</v>
      </c>
    </row>
    <row r="320" ht="60" customHeight="1" spans="1:10">
      <c r="A320" s="158"/>
      <c r="B320" s="158"/>
      <c r="C320" s="157" t="s">
        <v>478</v>
      </c>
      <c r="D320" s="157" t="s">
        <v>486</v>
      </c>
      <c r="E320" s="157" t="s">
        <v>1189</v>
      </c>
      <c r="F320" s="157" t="s">
        <v>488</v>
      </c>
      <c r="G320" s="157" t="s">
        <v>1190</v>
      </c>
      <c r="H320" s="157" t="s">
        <v>490</v>
      </c>
      <c r="I320" s="157" t="s">
        <v>484</v>
      </c>
      <c r="J320" s="157" t="s">
        <v>523</v>
      </c>
    </row>
    <row r="321" ht="60" customHeight="1" spans="1:10">
      <c r="A321" s="158"/>
      <c r="B321" s="158"/>
      <c r="C321" s="157" t="s">
        <v>478</v>
      </c>
      <c r="D321" s="157" t="s">
        <v>494</v>
      </c>
      <c r="E321" s="157" t="s">
        <v>1171</v>
      </c>
      <c r="F321" s="157" t="s">
        <v>488</v>
      </c>
      <c r="G321" s="157" t="s">
        <v>1062</v>
      </c>
      <c r="H321" s="157" t="s">
        <v>526</v>
      </c>
      <c r="I321" s="157" t="s">
        <v>484</v>
      </c>
      <c r="J321" s="157" t="s">
        <v>1191</v>
      </c>
    </row>
    <row r="322" ht="60" customHeight="1" spans="1:10">
      <c r="A322" s="158"/>
      <c r="B322" s="158"/>
      <c r="C322" s="157" t="s">
        <v>478</v>
      </c>
      <c r="D322" s="157" t="s">
        <v>494</v>
      </c>
      <c r="E322" s="157" t="s">
        <v>547</v>
      </c>
      <c r="F322" s="157" t="s">
        <v>488</v>
      </c>
      <c r="G322" s="157" t="s">
        <v>1192</v>
      </c>
      <c r="H322" s="157" t="s">
        <v>526</v>
      </c>
      <c r="I322" s="157" t="s">
        <v>484</v>
      </c>
      <c r="J322" s="157" t="s">
        <v>1193</v>
      </c>
    </row>
    <row r="323" ht="60" customHeight="1" spans="1:10">
      <c r="A323" s="158"/>
      <c r="B323" s="158"/>
      <c r="C323" s="157" t="s">
        <v>478</v>
      </c>
      <c r="D323" s="157" t="s">
        <v>494</v>
      </c>
      <c r="E323" s="157" t="s">
        <v>550</v>
      </c>
      <c r="F323" s="157" t="s">
        <v>488</v>
      </c>
      <c r="G323" s="157" t="s">
        <v>1194</v>
      </c>
      <c r="H323" s="157" t="s">
        <v>526</v>
      </c>
      <c r="I323" s="157" t="s">
        <v>484</v>
      </c>
      <c r="J323" s="157" t="s">
        <v>1195</v>
      </c>
    </row>
    <row r="324" ht="60" customHeight="1" spans="1:10">
      <c r="A324" s="158"/>
      <c r="B324" s="158"/>
      <c r="C324" s="157" t="s">
        <v>478</v>
      </c>
      <c r="D324" s="157" t="s">
        <v>499</v>
      </c>
      <c r="E324" s="157" t="s">
        <v>500</v>
      </c>
      <c r="F324" s="157" t="s">
        <v>488</v>
      </c>
      <c r="G324" s="157" t="s">
        <v>1196</v>
      </c>
      <c r="H324" s="157" t="s">
        <v>503</v>
      </c>
      <c r="I324" s="157" t="s">
        <v>484</v>
      </c>
      <c r="J324" s="157" t="s">
        <v>1197</v>
      </c>
    </row>
    <row r="325" ht="111" customHeight="1" spans="1:10">
      <c r="A325" s="158"/>
      <c r="B325" s="158"/>
      <c r="C325" s="157" t="s">
        <v>505</v>
      </c>
      <c r="D325" s="157" t="s">
        <v>511</v>
      </c>
      <c r="E325" s="157" t="s">
        <v>1198</v>
      </c>
      <c r="F325" s="157" t="s">
        <v>488</v>
      </c>
      <c r="G325" s="157" t="s">
        <v>1199</v>
      </c>
      <c r="H325" s="157" t="s">
        <v>509</v>
      </c>
      <c r="I325" s="157" t="s">
        <v>484</v>
      </c>
      <c r="J325" s="157" t="s">
        <v>1199</v>
      </c>
    </row>
    <row r="326" ht="60" customHeight="1" spans="1:10">
      <c r="A326" s="158"/>
      <c r="B326" s="158"/>
      <c r="C326" s="157" t="s">
        <v>505</v>
      </c>
      <c r="D326" s="157" t="s">
        <v>513</v>
      </c>
      <c r="E326" s="157" t="s">
        <v>557</v>
      </c>
      <c r="F326" s="157" t="s">
        <v>481</v>
      </c>
      <c r="G326" s="157" t="s">
        <v>92</v>
      </c>
      <c r="H326" s="157" t="s">
        <v>497</v>
      </c>
      <c r="I326" s="157" t="s">
        <v>484</v>
      </c>
      <c r="J326" s="157" t="s">
        <v>558</v>
      </c>
    </row>
    <row r="327" ht="60" customHeight="1" spans="1:10">
      <c r="A327" s="159"/>
      <c r="B327" s="159"/>
      <c r="C327" s="157" t="s">
        <v>515</v>
      </c>
      <c r="D327" s="157" t="s">
        <v>516</v>
      </c>
      <c r="E327" s="157" t="s">
        <v>1200</v>
      </c>
      <c r="F327" s="157" t="s">
        <v>481</v>
      </c>
      <c r="G327" s="157" t="s">
        <v>659</v>
      </c>
      <c r="H327" s="157" t="s">
        <v>490</v>
      </c>
      <c r="I327" s="157" t="s">
        <v>484</v>
      </c>
      <c r="J327" s="157" t="s">
        <v>1201</v>
      </c>
    </row>
    <row r="328" ht="60" customHeight="1" spans="1:10">
      <c r="A328" s="158" t="s">
        <v>444</v>
      </c>
      <c r="B328" s="158" t="s">
        <v>1202</v>
      </c>
      <c r="C328" s="157" t="s">
        <v>478</v>
      </c>
      <c r="D328" s="157" t="s">
        <v>479</v>
      </c>
      <c r="E328" s="157" t="s">
        <v>1203</v>
      </c>
      <c r="F328" s="157" t="s">
        <v>481</v>
      </c>
      <c r="G328" s="157" t="s">
        <v>84</v>
      </c>
      <c r="H328" s="157" t="s">
        <v>483</v>
      </c>
      <c r="I328" s="157" t="s">
        <v>484</v>
      </c>
      <c r="J328" s="157" t="s">
        <v>1204</v>
      </c>
    </row>
    <row r="329" ht="60" customHeight="1" spans="1:10">
      <c r="A329" s="158"/>
      <c r="B329" s="158"/>
      <c r="C329" s="157" t="s">
        <v>478</v>
      </c>
      <c r="D329" s="157" t="s">
        <v>479</v>
      </c>
      <c r="E329" s="157" t="s">
        <v>1205</v>
      </c>
      <c r="F329" s="157" t="s">
        <v>481</v>
      </c>
      <c r="G329" s="157" t="s">
        <v>84</v>
      </c>
      <c r="H329" s="157" t="s">
        <v>483</v>
      </c>
      <c r="I329" s="157" t="s">
        <v>484</v>
      </c>
      <c r="J329" s="157" t="s">
        <v>1206</v>
      </c>
    </row>
    <row r="330" ht="60" customHeight="1" spans="1:10">
      <c r="A330" s="158"/>
      <c r="B330" s="158"/>
      <c r="C330" s="157" t="s">
        <v>478</v>
      </c>
      <c r="D330" s="157" t="s">
        <v>479</v>
      </c>
      <c r="E330" s="157" t="s">
        <v>1207</v>
      </c>
      <c r="F330" s="157" t="s">
        <v>481</v>
      </c>
      <c r="G330" s="157" t="s">
        <v>92</v>
      </c>
      <c r="H330" s="157" t="s">
        <v>756</v>
      </c>
      <c r="I330" s="157" t="s">
        <v>484</v>
      </c>
      <c r="J330" s="157" t="s">
        <v>1208</v>
      </c>
    </row>
    <row r="331" ht="60" customHeight="1" spans="1:10">
      <c r="A331" s="158"/>
      <c r="B331" s="158"/>
      <c r="C331" s="157" t="s">
        <v>478</v>
      </c>
      <c r="D331" s="157" t="s">
        <v>486</v>
      </c>
      <c r="E331" s="157" t="s">
        <v>1209</v>
      </c>
      <c r="F331" s="157" t="s">
        <v>488</v>
      </c>
      <c r="G331" s="157" t="s">
        <v>489</v>
      </c>
      <c r="H331" s="157" t="s">
        <v>490</v>
      </c>
      <c r="I331" s="157" t="s">
        <v>484</v>
      </c>
      <c r="J331" s="157" t="s">
        <v>1210</v>
      </c>
    </row>
    <row r="332" ht="60" customHeight="1" spans="1:10">
      <c r="A332" s="158"/>
      <c r="B332" s="158"/>
      <c r="C332" s="157" t="s">
        <v>478</v>
      </c>
      <c r="D332" s="157" t="s">
        <v>486</v>
      </c>
      <c r="E332" s="157" t="s">
        <v>487</v>
      </c>
      <c r="F332" s="157" t="s">
        <v>488</v>
      </c>
      <c r="G332" s="157" t="s">
        <v>489</v>
      </c>
      <c r="H332" s="157" t="s">
        <v>490</v>
      </c>
      <c r="I332" s="157" t="s">
        <v>484</v>
      </c>
      <c r="J332" s="157" t="s">
        <v>665</v>
      </c>
    </row>
    <row r="333" ht="60" customHeight="1" spans="1:10">
      <c r="A333" s="158"/>
      <c r="B333" s="158"/>
      <c r="C333" s="157" t="s">
        <v>478</v>
      </c>
      <c r="D333" s="157" t="s">
        <v>494</v>
      </c>
      <c r="E333" s="157" t="s">
        <v>1211</v>
      </c>
      <c r="F333" s="157" t="s">
        <v>501</v>
      </c>
      <c r="G333" s="157" t="s">
        <v>811</v>
      </c>
      <c r="H333" s="157" t="s">
        <v>526</v>
      </c>
      <c r="I333" s="157" t="s">
        <v>484</v>
      </c>
      <c r="J333" s="157" t="s">
        <v>1212</v>
      </c>
    </row>
    <row r="334" ht="60" customHeight="1" spans="1:10">
      <c r="A334" s="158"/>
      <c r="B334" s="158"/>
      <c r="C334" s="157" t="s">
        <v>478</v>
      </c>
      <c r="D334" s="157" t="s">
        <v>494</v>
      </c>
      <c r="E334" s="157" t="s">
        <v>1213</v>
      </c>
      <c r="F334" s="157" t="s">
        <v>501</v>
      </c>
      <c r="G334" s="157" t="s">
        <v>811</v>
      </c>
      <c r="H334" s="157" t="s">
        <v>526</v>
      </c>
      <c r="I334" s="157" t="s">
        <v>484</v>
      </c>
      <c r="J334" s="157" t="s">
        <v>1214</v>
      </c>
    </row>
    <row r="335" ht="60" customHeight="1" spans="1:10">
      <c r="A335" s="158"/>
      <c r="B335" s="158"/>
      <c r="C335" s="157" t="s">
        <v>478</v>
      </c>
      <c r="D335" s="157" t="s">
        <v>499</v>
      </c>
      <c r="E335" s="157" t="s">
        <v>500</v>
      </c>
      <c r="F335" s="157" t="s">
        <v>501</v>
      </c>
      <c r="G335" s="157" t="s">
        <v>569</v>
      </c>
      <c r="H335" s="157" t="s">
        <v>503</v>
      </c>
      <c r="I335" s="157" t="s">
        <v>484</v>
      </c>
      <c r="J335" s="157" t="s">
        <v>1215</v>
      </c>
    </row>
    <row r="336" ht="60" customHeight="1" spans="1:10">
      <c r="A336" s="158"/>
      <c r="B336" s="158"/>
      <c r="C336" s="157" t="s">
        <v>505</v>
      </c>
      <c r="D336" s="157" t="s">
        <v>511</v>
      </c>
      <c r="E336" s="157" t="s">
        <v>1216</v>
      </c>
      <c r="F336" s="157" t="s">
        <v>488</v>
      </c>
      <c r="G336" s="157" t="s">
        <v>680</v>
      </c>
      <c r="H336" s="157" t="s">
        <v>826</v>
      </c>
      <c r="I336" s="157" t="s">
        <v>510</v>
      </c>
      <c r="J336" s="157" t="s">
        <v>1217</v>
      </c>
    </row>
    <row r="337" ht="60" customHeight="1" spans="1:10">
      <c r="A337" s="158"/>
      <c r="B337" s="158"/>
      <c r="C337" s="157" t="s">
        <v>505</v>
      </c>
      <c r="D337" s="157" t="s">
        <v>513</v>
      </c>
      <c r="E337" s="157" t="s">
        <v>1218</v>
      </c>
      <c r="F337" s="157" t="s">
        <v>488</v>
      </c>
      <c r="G337" s="157" t="s">
        <v>680</v>
      </c>
      <c r="H337" s="157" t="s">
        <v>826</v>
      </c>
      <c r="I337" s="157" t="s">
        <v>510</v>
      </c>
      <c r="J337" s="157" t="s">
        <v>1219</v>
      </c>
    </row>
    <row r="338" ht="60" customHeight="1" spans="1:10">
      <c r="A338" s="159"/>
      <c r="B338" s="159"/>
      <c r="C338" s="157" t="s">
        <v>515</v>
      </c>
      <c r="D338" s="157" t="s">
        <v>516</v>
      </c>
      <c r="E338" s="157" t="s">
        <v>1220</v>
      </c>
      <c r="F338" s="157" t="s">
        <v>481</v>
      </c>
      <c r="G338" s="157" t="s">
        <v>518</v>
      </c>
      <c r="H338" s="157" t="s">
        <v>490</v>
      </c>
      <c r="I338" s="157" t="s">
        <v>484</v>
      </c>
      <c r="J338" s="157" t="s">
        <v>1221</v>
      </c>
    </row>
    <row r="339" ht="60" customHeight="1" spans="1:10">
      <c r="A339" s="158" t="s">
        <v>406</v>
      </c>
      <c r="B339" s="158" t="s">
        <v>1222</v>
      </c>
      <c r="C339" s="157" t="s">
        <v>478</v>
      </c>
      <c r="D339" s="157" t="s">
        <v>479</v>
      </c>
      <c r="E339" s="157" t="s">
        <v>1223</v>
      </c>
      <c r="F339" s="157" t="s">
        <v>481</v>
      </c>
      <c r="G339" s="157" t="s">
        <v>1057</v>
      </c>
      <c r="H339" s="157" t="s">
        <v>733</v>
      </c>
      <c r="I339" s="157" t="s">
        <v>484</v>
      </c>
      <c r="J339" s="157" t="s">
        <v>1224</v>
      </c>
    </row>
    <row r="340" ht="60" customHeight="1" spans="1:10">
      <c r="A340" s="158"/>
      <c r="B340" s="158"/>
      <c r="C340" s="157" t="s">
        <v>478</v>
      </c>
      <c r="D340" s="157" t="s">
        <v>486</v>
      </c>
      <c r="E340" s="157" t="s">
        <v>1225</v>
      </c>
      <c r="F340" s="157" t="s">
        <v>488</v>
      </c>
      <c r="G340" s="157" t="s">
        <v>489</v>
      </c>
      <c r="H340" s="157" t="s">
        <v>490</v>
      </c>
      <c r="I340" s="157" t="s">
        <v>484</v>
      </c>
      <c r="J340" s="157" t="s">
        <v>1226</v>
      </c>
    </row>
    <row r="341" ht="60" customHeight="1" spans="1:10">
      <c r="A341" s="158"/>
      <c r="B341" s="158"/>
      <c r="C341" s="157" t="s">
        <v>478</v>
      </c>
      <c r="D341" s="157" t="s">
        <v>486</v>
      </c>
      <c r="E341" s="157" t="s">
        <v>1227</v>
      </c>
      <c r="F341" s="157" t="s">
        <v>481</v>
      </c>
      <c r="G341" s="157" t="s">
        <v>1131</v>
      </c>
      <c r="H341" s="157" t="s">
        <v>490</v>
      </c>
      <c r="I341" s="157" t="s">
        <v>484</v>
      </c>
      <c r="J341" s="157" t="s">
        <v>1228</v>
      </c>
    </row>
    <row r="342" ht="60" customHeight="1" spans="1:10">
      <c r="A342" s="158"/>
      <c r="B342" s="158"/>
      <c r="C342" s="157" t="s">
        <v>478</v>
      </c>
      <c r="D342" s="157" t="s">
        <v>486</v>
      </c>
      <c r="E342" s="157" t="s">
        <v>1229</v>
      </c>
      <c r="F342" s="157" t="s">
        <v>488</v>
      </c>
      <c r="G342" s="157" t="s">
        <v>489</v>
      </c>
      <c r="H342" s="157" t="s">
        <v>490</v>
      </c>
      <c r="I342" s="157" t="s">
        <v>484</v>
      </c>
      <c r="J342" s="157" t="s">
        <v>1230</v>
      </c>
    </row>
    <row r="343" ht="60" customHeight="1" spans="1:10">
      <c r="A343" s="158"/>
      <c r="B343" s="158"/>
      <c r="C343" s="157" t="s">
        <v>478</v>
      </c>
      <c r="D343" s="157" t="s">
        <v>494</v>
      </c>
      <c r="E343" s="157" t="s">
        <v>1231</v>
      </c>
      <c r="F343" s="157" t="s">
        <v>501</v>
      </c>
      <c r="G343" s="157" t="s">
        <v>624</v>
      </c>
      <c r="H343" s="157" t="s">
        <v>526</v>
      </c>
      <c r="I343" s="157" t="s">
        <v>484</v>
      </c>
      <c r="J343" s="157" t="s">
        <v>1232</v>
      </c>
    </row>
    <row r="344" ht="60" customHeight="1" spans="1:10">
      <c r="A344" s="158"/>
      <c r="B344" s="158"/>
      <c r="C344" s="157" t="s">
        <v>478</v>
      </c>
      <c r="D344" s="157" t="s">
        <v>494</v>
      </c>
      <c r="E344" s="157" t="s">
        <v>1233</v>
      </c>
      <c r="F344" s="157" t="s">
        <v>501</v>
      </c>
      <c r="G344" s="157" t="s">
        <v>1234</v>
      </c>
      <c r="H344" s="157" t="s">
        <v>526</v>
      </c>
      <c r="I344" s="157" t="s">
        <v>484</v>
      </c>
      <c r="J344" s="157" t="s">
        <v>1235</v>
      </c>
    </row>
    <row r="345" ht="78.95" customHeight="1" spans="1:10">
      <c r="A345" s="158"/>
      <c r="B345" s="158"/>
      <c r="C345" s="157" t="s">
        <v>478</v>
      </c>
      <c r="D345" s="157" t="s">
        <v>494</v>
      </c>
      <c r="E345" s="157" t="s">
        <v>1236</v>
      </c>
      <c r="F345" s="157" t="s">
        <v>501</v>
      </c>
      <c r="G345" s="157" t="s">
        <v>1237</v>
      </c>
      <c r="H345" s="157" t="s">
        <v>526</v>
      </c>
      <c r="I345" s="157" t="s">
        <v>484</v>
      </c>
      <c r="J345" s="157" t="s">
        <v>1238</v>
      </c>
    </row>
    <row r="346" ht="60" customHeight="1" spans="1:10">
      <c r="A346" s="158"/>
      <c r="B346" s="158"/>
      <c r="C346" s="157" t="s">
        <v>478</v>
      </c>
      <c r="D346" s="157" t="s">
        <v>499</v>
      </c>
      <c r="E346" s="157" t="s">
        <v>500</v>
      </c>
      <c r="F346" s="157" t="s">
        <v>488</v>
      </c>
      <c r="G346" s="157" t="s">
        <v>1239</v>
      </c>
      <c r="H346" s="157" t="s">
        <v>503</v>
      </c>
      <c r="I346" s="157" t="s">
        <v>484</v>
      </c>
      <c r="J346" s="157" t="s">
        <v>1240</v>
      </c>
    </row>
    <row r="347" ht="69" customHeight="1" spans="1:10">
      <c r="A347" s="158"/>
      <c r="B347" s="158"/>
      <c r="C347" s="157" t="s">
        <v>505</v>
      </c>
      <c r="D347" s="157" t="s">
        <v>511</v>
      </c>
      <c r="E347" s="157" t="s">
        <v>1241</v>
      </c>
      <c r="F347" s="157" t="s">
        <v>488</v>
      </c>
      <c r="G347" s="157" t="s">
        <v>610</v>
      </c>
      <c r="H347" s="157" t="s">
        <v>490</v>
      </c>
      <c r="I347" s="157" t="s">
        <v>510</v>
      </c>
      <c r="J347" s="157" t="s">
        <v>1242</v>
      </c>
    </row>
    <row r="348" ht="84" customHeight="1" spans="1:10">
      <c r="A348" s="158"/>
      <c r="B348" s="158"/>
      <c r="C348" s="157" t="s">
        <v>505</v>
      </c>
      <c r="D348" s="157" t="s">
        <v>513</v>
      </c>
      <c r="E348" s="157" t="s">
        <v>1243</v>
      </c>
      <c r="F348" s="157" t="s">
        <v>488</v>
      </c>
      <c r="G348" s="157" t="s">
        <v>610</v>
      </c>
      <c r="H348" s="157" t="s">
        <v>490</v>
      </c>
      <c r="I348" s="157" t="s">
        <v>510</v>
      </c>
      <c r="J348" s="157" t="s">
        <v>1243</v>
      </c>
    </row>
    <row r="349" ht="60" customHeight="1" spans="1:10">
      <c r="A349" s="159"/>
      <c r="B349" s="159"/>
      <c r="C349" s="157" t="s">
        <v>515</v>
      </c>
      <c r="D349" s="157" t="s">
        <v>516</v>
      </c>
      <c r="E349" s="157" t="s">
        <v>1244</v>
      </c>
      <c r="F349" s="157" t="s">
        <v>481</v>
      </c>
      <c r="G349" s="157" t="s">
        <v>639</v>
      </c>
      <c r="H349" s="157" t="s">
        <v>490</v>
      </c>
      <c r="I349" s="157" t="s">
        <v>484</v>
      </c>
      <c r="J349" s="157" t="s">
        <v>1245</v>
      </c>
    </row>
    <row r="350" ht="60" customHeight="1" spans="1:10">
      <c r="A350" s="158" t="s">
        <v>424</v>
      </c>
      <c r="B350" s="158" t="s">
        <v>1246</v>
      </c>
      <c r="C350" s="157" t="s">
        <v>478</v>
      </c>
      <c r="D350" s="157" t="s">
        <v>479</v>
      </c>
      <c r="E350" s="157" t="s">
        <v>1247</v>
      </c>
      <c r="F350" s="157" t="s">
        <v>488</v>
      </c>
      <c r="G350" s="157" t="s">
        <v>482</v>
      </c>
      <c r="H350" s="157" t="s">
        <v>1248</v>
      </c>
      <c r="I350" s="157" t="s">
        <v>484</v>
      </c>
      <c r="J350" s="157" t="s">
        <v>1249</v>
      </c>
    </row>
    <row r="351" ht="60" customHeight="1" spans="1:10">
      <c r="A351" s="158"/>
      <c r="B351" s="158"/>
      <c r="C351" s="157" t="s">
        <v>478</v>
      </c>
      <c r="D351" s="157" t="s">
        <v>486</v>
      </c>
      <c r="E351" s="157" t="s">
        <v>1250</v>
      </c>
      <c r="F351" s="157" t="s">
        <v>488</v>
      </c>
      <c r="G351" s="157" t="s">
        <v>489</v>
      </c>
      <c r="H351" s="157" t="s">
        <v>490</v>
      </c>
      <c r="I351" s="157" t="s">
        <v>484</v>
      </c>
      <c r="J351" s="157" t="s">
        <v>1251</v>
      </c>
    </row>
    <row r="352" ht="60" customHeight="1" spans="1:10">
      <c r="A352" s="158"/>
      <c r="B352" s="158"/>
      <c r="C352" s="157" t="s">
        <v>478</v>
      </c>
      <c r="D352" s="157" t="s">
        <v>486</v>
      </c>
      <c r="E352" s="157" t="s">
        <v>487</v>
      </c>
      <c r="F352" s="157" t="s">
        <v>488</v>
      </c>
      <c r="G352" s="157" t="s">
        <v>489</v>
      </c>
      <c r="H352" s="157" t="s">
        <v>490</v>
      </c>
      <c r="I352" s="157" t="s">
        <v>484</v>
      </c>
      <c r="J352" s="157" t="s">
        <v>665</v>
      </c>
    </row>
    <row r="353" ht="60" customHeight="1" spans="1:10">
      <c r="A353" s="158"/>
      <c r="B353" s="158"/>
      <c r="C353" s="157" t="s">
        <v>478</v>
      </c>
      <c r="D353" s="157" t="s">
        <v>494</v>
      </c>
      <c r="E353" s="157" t="s">
        <v>1252</v>
      </c>
      <c r="F353" s="157" t="s">
        <v>501</v>
      </c>
      <c r="G353" s="157" t="s">
        <v>1253</v>
      </c>
      <c r="H353" s="157" t="s">
        <v>497</v>
      </c>
      <c r="I353" s="157" t="s">
        <v>484</v>
      </c>
      <c r="J353" s="157" t="s">
        <v>1254</v>
      </c>
    </row>
    <row r="354" ht="60" customHeight="1" spans="1:10">
      <c r="A354" s="158"/>
      <c r="B354" s="158"/>
      <c r="C354" s="157" t="s">
        <v>478</v>
      </c>
      <c r="D354" s="157" t="s">
        <v>494</v>
      </c>
      <c r="E354" s="157" t="s">
        <v>1255</v>
      </c>
      <c r="F354" s="157" t="s">
        <v>501</v>
      </c>
      <c r="G354" s="157" t="s">
        <v>1253</v>
      </c>
      <c r="H354" s="157" t="s">
        <v>497</v>
      </c>
      <c r="I354" s="157" t="s">
        <v>484</v>
      </c>
      <c r="J354" s="157" t="s">
        <v>1256</v>
      </c>
    </row>
    <row r="355" ht="60" customHeight="1" spans="1:10">
      <c r="A355" s="158"/>
      <c r="B355" s="158"/>
      <c r="C355" s="157" t="s">
        <v>478</v>
      </c>
      <c r="D355" s="157" t="s">
        <v>499</v>
      </c>
      <c r="E355" s="157" t="s">
        <v>500</v>
      </c>
      <c r="F355" s="157" t="s">
        <v>501</v>
      </c>
      <c r="G355" s="157" t="s">
        <v>1257</v>
      </c>
      <c r="H355" s="157" t="s">
        <v>503</v>
      </c>
      <c r="I355" s="157" t="s">
        <v>484</v>
      </c>
      <c r="J355" s="157" t="s">
        <v>1258</v>
      </c>
    </row>
    <row r="356" ht="60" customHeight="1" spans="1:10">
      <c r="A356" s="158"/>
      <c r="B356" s="158"/>
      <c r="C356" s="157" t="s">
        <v>505</v>
      </c>
      <c r="D356" s="157" t="s">
        <v>511</v>
      </c>
      <c r="E356" s="157" t="s">
        <v>1259</v>
      </c>
      <c r="F356" s="157" t="s">
        <v>488</v>
      </c>
      <c r="G356" s="157" t="s">
        <v>680</v>
      </c>
      <c r="H356" s="157" t="s">
        <v>509</v>
      </c>
      <c r="I356" s="157" t="s">
        <v>510</v>
      </c>
      <c r="J356" s="157" t="s">
        <v>1259</v>
      </c>
    </row>
    <row r="357" ht="60" customHeight="1" spans="1:10">
      <c r="A357" s="158"/>
      <c r="B357" s="158"/>
      <c r="C357" s="157" t="s">
        <v>505</v>
      </c>
      <c r="D357" s="157" t="s">
        <v>513</v>
      </c>
      <c r="E357" s="157" t="s">
        <v>1260</v>
      </c>
      <c r="F357" s="157" t="s">
        <v>488</v>
      </c>
      <c r="G357" s="157" t="s">
        <v>680</v>
      </c>
      <c r="H357" s="157" t="s">
        <v>509</v>
      </c>
      <c r="I357" s="157" t="s">
        <v>510</v>
      </c>
      <c r="J357" s="157" t="s">
        <v>1260</v>
      </c>
    </row>
    <row r="358" ht="60" customHeight="1" spans="1:10">
      <c r="A358" s="159"/>
      <c r="B358" s="159"/>
      <c r="C358" s="157" t="s">
        <v>515</v>
      </c>
      <c r="D358" s="157" t="s">
        <v>516</v>
      </c>
      <c r="E358" s="157" t="s">
        <v>516</v>
      </c>
      <c r="F358" s="157" t="s">
        <v>481</v>
      </c>
      <c r="G358" s="157" t="s">
        <v>518</v>
      </c>
      <c r="H358" s="157" t="s">
        <v>490</v>
      </c>
      <c r="I358" s="157" t="s">
        <v>484</v>
      </c>
      <c r="J358" s="157" t="s">
        <v>1261</v>
      </c>
    </row>
    <row r="359" ht="60" customHeight="1" spans="1:10">
      <c r="A359" s="158" t="s">
        <v>432</v>
      </c>
      <c r="B359" s="158" t="s">
        <v>1262</v>
      </c>
      <c r="C359" s="157" t="s">
        <v>478</v>
      </c>
      <c r="D359" s="157" t="s">
        <v>479</v>
      </c>
      <c r="E359" s="157" t="s">
        <v>1263</v>
      </c>
      <c r="F359" s="157" t="s">
        <v>488</v>
      </c>
      <c r="G359" s="157" t="s">
        <v>482</v>
      </c>
      <c r="H359" s="157" t="s">
        <v>922</v>
      </c>
      <c r="I359" s="157" t="s">
        <v>484</v>
      </c>
      <c r="J359" s="157" t="s">
        <v>1264</v>
      </c>
    </row>
    <row r="360" ht="60" customHeight="1" spans="1:10">
      <c r="A360" s="158"/>
      <c r="B360" s="158"/>
      <c r="C360" s="157" t="s">
        <v>478</v>
      </c>
      <c r="D360" s="157" t="s">
        <v>486</v>
      </c>
      <c r="E360" s="157" t="s">
        <v>1265</v>
      </c>
      <c r="F360" s="157" t="s">
        <v>501</v>
      </c>
      <c r="G360" s="157" t="s">
        <v>482</v>
      </c>
      <c r="H360" s="157" t="s">
        <v>1266</v>
      </c>
      <c r="I360" s="157" t="s">
        <v>484</v>
      </c>
      <c r="J360" s="157" t="s">
        <v>1267</v>
      </c>
    </row>
    <row r="361" ht="60" customHeight="1" spans="1:10">
      <c r="A361" s="158"/>
      <c r="B361" s="158"/>
      <c r="C361" s="157" t="s">
        <v>478</v>
      </c>
      <c r="D361" s="157" t="s">
        <v>494</v>
      </c>
      <c r="E361" s="157" t="s">
        <v>1268</v>
      </c>
      <c r="F361" s="157" t="s">
        <v>501</v>
      </c>
      <c r="G361" s="157" t="s">
        <v>649</v>
      </c>
      <c r="H361" s="157" t="s">
        <v>526</v>
      </c>
      <c r="I361" s="157" t="s">
        <v>484</v>
      </c>
      <c r="J361" s="157" t="s">
        <v>1268</v>
      </c>
    </row>
    <row r="362" ht="60" customHeight="1" spans="1:10">
      <c r="A362" s="158"/>
      <c r="B362" s="158"/>
      <c r="C362" s="157" t="s">
        <v>478</v>
      </c>
      <c r="D362" s="157" t="s">
        <v>499</v>
      </c>
      <c r="E362" s="157" t="s">
        <v>500</v>
      </c>
      <c r="F362" s="157" t="s">
        <v>501</v>
      </c>
      <c r="G362" s="157" t="s">
        <v>1269</v>
      </c>
      <c r="H362" s="157" t="s">
        <v>503</v>
      </c>
      <c r="I362" s="157" t="s">
        <v>484</v>
      </c>
      <c r="J362" s="157" t="s">
        <v>1270</v>
      </c>
    </row>
    <row r="363" ht="60" customHeight="1" spans="1:10">
      <c r="A363" s="158"/>
      <c r="B363" s="158"/>
      <c r="C363" s="157" t="s">
        <v>505</v>
      </c>
      <c r="D363" s="157" t="s">
        <v>511</v>
      </c>
      <c r="E363" s="157" t="s">
        <v>1271</v>
      </c>
      <c r="F363" s="157" t="s">
        <v>488</v>
      </c>
      <c r="G363" s="157" t="s">
        <v>610</v>
      </c>
      <c r="H363" s="157" t="s">
        <v>1272</v>
      </c>
      <c r="I363" s="157" t="s">
        <v>510</v>
      </c>
      <c r="J363" s="157" t="s">
        <v>1273</v>
      </c>
    </row>
    <row r="364" ht="60" customHeight="1" spans="1:10">
      <c r="A364" s="159"/>
      <c r="B364" s="159"/>
      <c r="C364" s="157" t="s">
        <v>515</v>
      </c>
      <c r="D364" s="157" t="s">
        <v>516</v>
      </c>
      <c r="E364" s="157" t="s">
        <v>1274</v>
      </c>
      <c r="F364" s="157" t="s">
        <v>481</v>
      </c>
      <c r="G364" s="157" t="s">
        <v>518</v>
      </c>
      <c r="H364" s="157" t="s">
        <v>490</v>
      </c>
      <c r="I364" s="157" t="s">
        <v>484</v>
      </c>
      <c r="J364" s="157" t="s">
        <v>1275</v>
      </c>
    </row>
    <row r="365" ht="60" customHeight="1" spans="1:10">
      <c r="A365" s="158" t="s">
        <v>389</v>
      </c>
      <c r="B365" s="158" t="s">
        <v>1276</v>
      </c>
      <c r="C365" s="157" t="s">
        <v>478</v>
      </c>
      <c r="D365" s="157" t="s">
        <v>479</v>
      </c>
      <c r="E365" s="157" t="s">
        <v>1277</v>
      </c>
      <c r="F365" s="157" t="s">
        <v>481</v>
      </c>
      <c r="G365" s="157" t="s">
        <v>1278</v>
      </c>
      <c r="H365" s="157" t="s">
        <v>1279</v>
      </c>
      <c r="I365" s="157" t="s">
        <v>484</v>
      </c>
      <c r="J365" s="157" t="s">
        <v>1280</v>
      </c>
    </row>
    <row r="366" ht="60" customHeight="1" spans="1:10">
      <c r="A366" s="158"/>
      <c r="B366" s="158"/>
      <c r="C366" s="157" t="s">
        <v>478</v>
      </c>
      <c r="D366" s="157" t="s">
        <v>486</v>
      </c>
      <c r="E366" s="157" t="s">
        <v>621</v>
      </c>
      <c r="F366" s="157" t="s">
        <v>488</v>
      </c>
      <c r="G366" s="157" t="s">
        <v>489</v>
      </c>
      <c r="H366" s="157" t="s">
        <v>490</v>
      </c>
      <c r="I366" s="157" t="s">
        <v>484</v>
      </c>
      <c r="J366" s="157" t="s">
        <v>1281</v>
      </c>
    </row>
    <row r="367" ht="60" customHeight="1" spans="1:10">
      <c r="A367" s="158"/>
      <c r="B367" s="158"/>
      <c r="C367" s="157" t="s">
        <v>478</v>
      </c>
      <c r="D367" s="157" t="s">
        <v>494</v>
      </c>
      <c r="E367" s="157" t="s">
        <v>1282</v>
      </c>
      <c r="F367" s="157" t="s">
        <v>488</v>
      </c>
      <c r="G367" s="157" t="s">
        <v>741</v>
      </c>
      <c r="H367" s="157" t="s">
        <v>526</v>
      </c>
      <c r="I367" s="157" t="s">
        <v>484</v>
      </c>
      <c r="J367" s="157" t="s">
        <v>1283</v>
      </c>
    </row>
    <row r="368" ht="60" customHeight="1" spans="1:10">
      <c r="A368" s="158"/>
      <c r="B368" s="158"/>
      <c r="C368" s="157" t="s">
        <v>478</v>
      </c>
      <c r="D368" s="157" t="s">
        <v>494</v>
      </c>
      <c r="E368" s="157" t="s">
        <v>1284</v>
      </c>
      <c r="F368" s="157" t="s">
        <v>488</v>
      </c>
      <c r="G368" s="157" t="s">
        <v>1285</v>
      </c>
      <c r="H368" s="157" t="s">
        <v>526</v>
      </c>
      <c r="I368" s="157" t="s">
        <v>484</v>
      </c>
      <c r="J368" s="157" t="s">
        <v>1286</v>
      </c>
    </row>
    <row r="369" ht="60" customHeight="1" spans="1:10">
      <c r="A369" s="158"/>
      <c r="B369" s="158"/>
      <c r="C369" s="157" t="s">
        <v>478</v>
      </c>
      <c r="D369" s="157" t="s">
        <v>494</v>
      </c>
      <c r="E369" s="157" t="s">
        <v>1287</v>
      </c>
      <c r="F369" s="157" t="s">
        <v>488</v>
      </c>
      <c r="G369" s="157" t="s">
        <v>1288</v>
      </c>
      <c r="H369" s="157" t="s">
        <v>526</v>
      </c>
      <c r="I369" s="157" t="s">
        <v>484</v>
      </c>
      <c r="J369" s="157" t="s">
        <v>1289</v>
      </c>
    </row>
    <row r="370" ht="60" customHeight="1" spans="1:10">
      <c r="A370" s="158"/>
      <c r="B370" s="158"/>
      <c r="C370" s="157" t="s">
        <v>478</v>
      </c>
      <c r="D370" s="157" t="s">
        <v>499</v>
      </c>
      <c r="E370" s="157" t="s">
        <v>500</v>
      </c>
      <c r="F370" s="157" t="s">
        <v>488</v>
      </c>
      <c r="G370" s="157" t="s">
        <v>771</v>
      </c>
      <c r="H370" s="157" t="s">
        <v>503</v>
      </c>
      <c r="I370" s="157" t="s">
        <v>484</v>
      </c>
      <c r="J370" s="157" t="s">
        <v>1290</v>
      </c>
    </row>
    <row r="371" ht="83.1" customHeight="1" spans="1:10">
      <c r="A371" s="158"/>
      <c r="B371" s="158"/>
      <c r="C371" s="157" t="s">
        <v>505</v>
      </c>
      <c r="D371" s="157" t="s">
        <v>511</v>
      </c>
      <c r="E371" s="157" t="s">
        <v>1291</v>
      </c>
      <c r="F371" s="157" t="s">
        <v>481</v>
      </c>
      <c r="G371" s="157" t="s">
        <v>680</v>
      </c>
      <c r="H371" s="157" t="s">
        <v>1279</v>
      </c>
      <c r="I371" s="157" t="s">
        <v>484</v>
      </c>
      <c r="J371" s="157" t="s">
        <v>1292</v>
      </c>
    </row>
    <row r="372" ht="60" customHeight="1" spans="1:10">
      <c r="A372" s="158"/>
      <c r="B372" s="158"/>
      <c r="C372" s="157" t="s">
        <v>505</v>
      </c>
      <c r="D372" s="157" t="s">
        <v>513</v>
      </c>
      <c r="E372" s="157" t="s">
        <v>1293</v>
      </c>
      <c r="F372" s="157" t="s">
        <v>488</v>
      </c>
      <c r="G372" s="157" t="s">
        <v>680</v>
      </c>
      <c r="H372" s="157" t="s">
        <v>1279</v>
      </c>
      <c r="I372" s="157" t="s">
        <v>510</v>
      </c>
      <c r="J372" s="157" t="s">
        <v>1294</v>
      </c>
    </row>
    <row r="373" ht="60" customHeight="1" spans="1:10">
      <c r="A373" s="159"/>
      <c r="B373" s="159"/>
      <c r="C373" s="157" t="s">
        <v>515</v>
      </c>
      <c r="D373" s="157" t="s">
        <v>516</v>
      </c>
      <c r="E373" s="157" t="s">
        <v>1295</v>
      </c>
      <c r="F373" s="157" t="s">
        <v>481</v>
      </c>
      <c r="G373" s="157" t="s">
        <v>783</v>
      </c>
      <c r="H373" s="157" t="s">
        <v>490</v>
      </c>
      <c r="I373" s="157" t="s">
        <v>484</v>
      </c>
      <c r="J373" s="157" t="s">
        <v>1296</v>
      </c>
    </row>
    <row r="374" ht="60" customHeight="1" spans="1:10">
      <c r="A374" s="158" t="s">
        <v>379</v>
      </c>
      <c r="B374" s="158" t="s">
        <v>1297</v>
      </c>
      <c r="C374" s="157" t="s">
        <v>478</v>
      </c>
      <c r="D374" s="157" t="s">
        <v>479</v>
      </c>
      <c r="E374" s="157" t="s">
        <v>1298</v>
      </c>
      <c r="F374" s="157" t="s">
        <v>481</v>
      </c>
      <c r="G374" s="157" t="s">
        <v>1299</v>
      </c>
      <c r="H374" s="157" t="s">
        <v>1300</v>
      </c>
      <c r="I374" s="157" t="s">
        <v>484</v>
      </c>
      <c r="J374" s="157" t="s">
        <v>1301</v>
      </c>
    </row>
    <row r="375" ht="60" customHeight="1" spans="1:10">
      <c r="A375" s="158"/>
      <c r="B375" s="158"/>
      <c r="C375" s="157" t="s">
        <v>478</v>
      </c>
      <c r="D375" s="157" t="s">
        <v>486</v>
      </c>
      <c r="E375" s="157" t="s">
        <v>1302</v>
      </c>
      <c r="F375" s="157" t="s">
        <v>488</v>
      </c>
      <c r="G375" s="157" t="s">
        <v>489</v>
      </c>
      <c r="H375" s="157" t="s">
        <v>490</v>
      </c>
      <c r="I375" s="157" t="s">
        <v>484</v>
      </c>
      <c r="J375" s="157" t="s">
        <v>1303</v>
      </c>
    </row>
    <row r="376" ht="60" customHeight="1" spans="1:10">
      <c r="A376" s="158"/>
      <c r="B376" s="158"/>
      <c r="C376" s="157" t="s">
        <v>478</v>
      </c>
      <c r="D376" s="157" t="s">
        <v>486</v>
      </c>
      <c r="E376" s="157" t="s">
        <v>487</v>
      </c>
      <c r="F376" s="157" t="s">
        <v>488</v>
      </c>
      <c r="G376" s="157" t="s">
        <v>489</v>
      </c>
      <c r="H376" s="157" t="s">
        <v>490</v>
      </c>
      <c r="I376" s="157" t="s">
        <v>484</v>
      </c>
      <c r="J376" s="157" t="s">
        <v>1304</v>
      </c>
    </row>
    <row r="377" ht="60" customHeight="1" spans="1:10">
      <c r="A377" s="158"/>
      <c r="B377" s="158"/>
      <c r="C377" s="157" t="s">
        <v>478</v>
      </c>
      <c r="D377" s="157" t="s">
        <v>494</v>
      </c>
      <c r="E377" s="157" t="s">
        <v>1305</v>
      </c>
      <c r="F377" s="157" t="s">
        <v>488</v>
      </c>
      <c r="G377" s="157" t="s">
        <v>1306</v>
      </c>
      <c r="H377" s="157" t="s">
        <v>526</v>
      </c>
      <c r="I377" s="157" t="s">
        <v>484</v>
      </c>
      <c r="J377" s="157" t="s">
        <v>1307</v>
      </c>
    </row>
    <row r="378" ht="60" customHeight="1" spans="1:10">
      <c r="A378" s="158"/>
      <c r="B378" s="158"/>
      <c r="C378" s="157" t="s">
        <v>478</v>
      </c>
      <c r="D378" s="157" t="s">
        <v>494</v>
      </c>
      <c r="E378" s="157" t="s">
        <v>1308</v>
      </c>
      <c r="F378" s="157" t="s">
        <v>488</v>
      </c>
      <c r="G378" s="157" t="s">
        <v>1172</v>
      </c>
      <c r="H378" s="157" t="s">
        <v>526</v>
      </c>
      <c r="I378" s="157" t="s">
        <v>484</v>
      </c>
      <c r="J378" s="157" t="s">
        <v>1309</v>
      </c>
    </row>
    <row r="379" ht="60" customHeight="1" spans="1:10">
      <c r="A379" s="158"/>
      <c r="B379" s="158"/>
      <c r="C379" s="157" t="s">
        <v>478</v>
      </c>
      <c r="D379" s="157" t="s">
        <v>494</v>
      </c>
      <c r="E379" s="157" t="s">
        <v>1310</v>
      </c>
      <c r="F379" s="157" t="s">
        <v>488</v>
      </c>
      <c r="G379" s="157" t="s">
        <v>1311</v>
      </c>
      <c r="H379" s="157" t="s">
        <v>526</v>
      </c>
      <c r="I379" s="157" t="s">
        <v>484</v>
      </c>
      <c r="J379" s="157" t="s">
        <v>1312</v>
      </c>
    </row>
    <row r="380" ht="60" customHeight="1" spans="1:10">
      <c r="A380" s="158"/>
      <c r="B380" s="158"/>
      <c r="C380" s="157" t="s">
        <v>478</v>
      </c>
      <c r="D380" s="157" t="s">
        <v>499</v>
      </c>
      <c r="E380" s="157" t="s">
        <v>500</v>
      </c>
      <c r="F380" s="157" t="s">
        <v>501</v>
      </c>
      <c r="G380" s="157" t="s">
        <v>1313</v>
      </c>
      <c r="H380" s="157" t="s">
        <v>503</v>
      </c>
      <c r="I380" s="157" t="s">
        <v>484</v>
      </c>
      <c r="J380" s="157" t="s">
        <v>1314</v>
      </c>
    </row>
    <row r="381" ht="83.1" customHeight="1" spans="1:10">
      <c r="A381" s="158"/>
      <c r="B381" s="158"/>
      <c r="C381" s="157" t="s">
        <v>505</v>
      </c>
      <c r="D381" s="157" t="s">
        <v>511</v>
      </c>
      <c r="E381" s="157" t="s">
        <v>1315</v>
      </c>
      <c r="F381" s="157" t="s">
        <v>488</v>
      </c>
      <c r="G381" s="157" t="s">
        <v>1316</v>
      </c>
      <c r="H381" s="157" t="s">
        <v>490</v>
      </c>
      <c r="I381" s="157" t="s">
        <v>484</v>
      </c>
      <c r="J381" s="157" t="s">
        <v>1317</v>
      </c>
    </row>
    <row r="382" ht="84" customHeight="1" spans="1:10">
      <c r="A382" s="158"/>
      <c r="B382" s="158"/>
      <c r="C382" s="157" t="s">
        <v>505</v>
      </c>
      <c r="D382" s="157" t="s">
        <v>513</v>
      </c>
      <c r="E382" s="157" t="s">
        <v>1318</v>
      </c>
      <c r="F382" s="157" t="s">
        <v>488</v>
      </c>
      <c r="G382" s="157" t="s">
        <v>1319</v>
      </c>
      <c r="H382" s="157" t="s">
        <v>509</v>
      </c>
      <c r="I382" s="157" t="s">
        <v>510</v>
      </c>
      <c r="J382" s="157" t="s">
        <v>1320</v>
      </c>
    </row>
    <row r="383" ht="60" customHeight="1" spans="1:10">
      <c r="A383" s="158"/>
      <c r="B383" s="158"/>
      <c r="C383" s="157" t="s">
        <v>505</v>
      </c>
      <c r="D383" s="157" t="s">
        <v>513</v>
      </c>
      <c r="E383" s="157" t="s">
        <v>1321</v>
      </c>
      <c r="F383" s="157" t="s">
        <v>488</v>
      </c>
      <c r="G383" s="157" t="s">
        <v>1322</v>
      </c>
      <c r="H383" s="157"/>
      <c r="I383" s="157" t="s">
        <v>510</v>
      </c>
      <c r="J383" s="157" t="s">
        <v>1323</v>
      </c>
    </row>
    <row r="384" ht="60" customHeight="1" spans="1:10">
      <c r="A384" s="159"/>
      <c r="B384" s="159"/>
      <c r="C384" s="157" t="s">
        <v>515</v>
      </c>
      <c r="D384" s="157" t="s">
        <v>516</v>
      </c>
      <c r="E384" s="157" t="s">
        <v>1324</v>
      </c>
      <c r="F384" s="157" t="s">
        <v>481</v>
      </c>
      <c r="G384" s="157" t="s">
        <v>783</v>
      </c>
      <c r="H384" s="157" t="s">
        <v>490</v>
      </c>
      <c r="I384" s="157" t="s">
        <v>484</v>
      </c>
      <c r="J384" s="157" t="s">
        <v>1325</v>
      </c>
    </row>
    <row r="385" ht="60" customHeight="1" spans="1:10">
      <c r="A385" s="158" t="s">
        <v>371</v>
      </c>
      <c r="B385" s="158" t="s">
        <v>1326</v>
      </c>
      <c r="C385" s="157" t="s">
        <v>478</v>
      </c>
      <c r="D385" s="157" t="s">
        <v>479</v>
      </c>
      <c r="E385" s="157" t="s">
        <v>1327</v>
      </c>
      <c r="F385" s="157" t="s">
        <v>481</v>
      </c>
      <c r="G385" s="157" t="s">
        <v>92</v>
      </c>
      <c r="H385" s="157" t="s">
        <v>1328</v>
      </c>
      <c r="I385" s="157" t="s">
        <v>484</v>
      </c>
      <c r="J385" s="157" t="s">
        <v>1329</v>
      </c>
    </row>
    <row r="386" ht="60" customHeight="1" spans="1:10">
      <c r="A386" s="158"/>
      <c r="B386" s="158"/>
      <c r="C386" s="157" t="s">
        <v>478</v>
      </c>
      <c r="D386" s="157" t="s">
        <v>479</v>
      </c>
      <c r="E386" s="157" t="s">
        <v>1330</v>
      </c>
      <c r="F386" s="157" t="s">
        <v>481</v>
      </c>
      <c r="G386" s="157" t="s">
        <v>84</v>
      </c>
      <c r="H386" s="157" t="s">
        <v>715</v>
      </c>
      <c r="I386" s="157" t="s">
        <v>484</v>
      </c>
      <c r="J386" s="157" t="s">
        <v>1331</v>
      </c>
    </row>
    <row r="387" ht="60" customHeight="1" spans="1:10">
      <c r="A387" s="158"/>
      <c r="B387" s="158"/>
      <c r="C387" s="157" t="s">
        <v>478</v>
      </c>
      <c r="D387" s="157" t="s">
        <v>479</v>
      </c>
      <c r="E387" s="157" t="s">
        <v>1332</v>
      </c>
      <c r="F387" s="157" t="s">
        <v>481</v>
      </c>
      <c r="G387" s="157" t="s">
        <v>89</v>
      </c>
      <c r="H387" s="157" t="s">
        <v>1328</v>
      </c>
      <c r="I387" s="157" t="s">
        <v>484</v>
      </c>
      <c r="J387" s="157" t="s">
        <v>1333</v>
      </c>
    </row>
    <row r="388" ht="60" customHeight="1" spans="1:10">
      <c r="A388" s="158"/>
      <c r="B388" s="158"/>
      <c r="C388" s="157" t="s">
        <v>478</v>
      </c>
      <c r="D388" s="157" t="s">
        <v>486</v>
      </c>
      <c r="E388" s="157" t="s">
        <v>1327</v>
      </c>
      <c r="F388" s="157" t="s">
        <v>481</v>
      </c>
      <c r="G388" s="157" t="s">
        <v>1334</v>
      </c>
      <c r="H388" s="157" t="s">
        <v>490</v>
      </c>
      <c r="I388" s="157" t="s">
        <v>510</v>
      </c>
      <c r="J388" s="157" t="s">
        <v>1335</v>
      </c>
    </row>
    <row r="389" ht="60" customHeight="1" spans="1:10">
      <c r="A389" s="158"/>
      <c r="B389" s="158"/>
      <c r="C389" s="157" t="s">
        <v>478</v>
      </c>
      <c r="D389" s="157" t="s">
        <v>486</v>
      </c>
      <c r="E389" s="157" t="s">
        <v>1336</v>
      </c>
      <c r="F389" s="157" t="s">
        <v>481</v>
      </c>
      <c r="G389" s="157" t="s">
        <v>1337</v>
      </c>
      <c r="H389" s="157" t="s">
        <v>490</v>
      </c>
      <c r="I389" s="157" t="s">
        <v>510</v>
      </c>
      <c r="J389" s="157" t="s">
        <v>1338</v>
      </c>
    </row>
    <row r="390" ht="60" customHeight="1" spans="1:10">
      <c r="A390" s="158"/>
      <c r="B390" s="158"/>
      <c r="C390" s="157" t="s">
        <v>478</v>
      </c>
      <c r="D390" s="157" t="s">
        <v>486</v>
      </c>
      <c r="E390" s="157" t="s">
        <v>1332</v>
      </c>
      <c r="F390" s="157" t="s">
        <v>481</v>
      </c>
      <c r="G390" s="157" t="s">
        <v>1339</v>
      </c>
      <c r="H390" s="157" t="s">
        <v>490</v>
      </c>
      <c r="I390" s="157" t="s">
        <v>510</v>
      </c>
      <c r="J390" s="157" t="s">
        <v>1340</v>
      </c>
    </row>
    <row r="391" ht="114" customHeight="1" spans="1:10">
      <c r="A391" s="158"/>
      <c r="B391" s="158"/>
      <c r="C391" s="157" t="s">
        <v>478</v>
      </c>
      <c r="D391" s="157" t="s">
        <v>486</v>
      </c>
      <c r="E391" s="157" t="s">
        <v>1341</v>
      </c>
      <c r="F391" s="157" t="s">
        <v>488</v>
      </c>
      <c r="G391" s="157" t="s">
        <v>1342</v>
      </c>
      <c r="H391" s="157" t="s">
        <v>490</v>
      </c>
      <c r="I391" s="157" t="s">
        <v>510</v>
      </c>
      <c r="J391" s="157" t="s">
        <v>1343</v>
      </c>
    </row>
    <row r="392" ht="60" customHeight="1" spans="1:10">
      <c r="A392" s="158"/>
      <c r="B392" s="158"/>
      <c r="C392" s="157" t="s">
        <v>478</v>
      </c>
      <c r="D392" s="157" t="s">
        <v>486</v>
      </c>
      <c r="E392" s="157" t="s">
        <v>964</v>
      </c>
      <c r="F392" s="157" t="s">
        <v>481</v>
      </c>
      <c r="G392" s="157" t="s">
        <v>965</v>
      </c>
      <c r="H392" s="157" t="s">
        <v>490</v>
      </c>
      <c r="I392" s="157" t="s">
        <v>510</v>
      </c>
      <c r="J392" s="157" t="s">
        <v>965</v>
      </c>
    </row>
    <row r="393" ht="60" customHeight="1" spans="1:10">
      <c r="A393" s="158"/>
      <c r="B393" s="158"/>
      <c r="C393" s="157" t="s">
        <v>478</v>
      </c>
      <c r="D393" s="157" t="s">
        <v>494</v>
      </c>
      <c r="E393" s="157" t="s">
        <v>1344</v>
      </c>
      <c r="F393" s="157" t="s">
        <v>488</v>
      </c>
      <c r="G393" s="157" t="s">
        <v>1345</v>
      </c>
      <c r="H393" s="157" t="s">
        <v>1346</v>
      </c>
      <c r="I393" s="157" t="s">
        <v>510</v>
      </c>
      <c r="J393" s="157" t="s">
        <v>1347</v>
      </c>
    </row>
    <row r="394" ht="60" customHeight="1" spans="1:10">
      <c r="A394" s="158"/>
      <c r="B394" s="158"/>
      <c r="C394" s="157" t="s">
        <v>478</v>
      </c>
      <c r="D394" s="157" t="s">
        <v>494</v>
      </c>
      <c r="E394" s="157" t="s">
        <v>1348</v>
      </c>
      <c r="F394" s="157" t="s">
        <v>488</v>
      </c>
      <c r="G394" s="157" t="s">
        <v>764</v>
      </c>
      <c r="H394" s="157" t="s">
        <v>1349</v>
      </c>
      <c r="I394" s="157" t="s">
        <v>510</v>
      </c>
      <c r="J394" s="157" t="s">
        <v>1350</v>
      </c>
    </row>
    <row r="395" ht="60" customHeight="1" spans="1:10">
      <c r="A395" s="158"/>
      <c r="B395" s="158"/>
      <c r="C395" s="157" t="s">
        <v>478</v>
      </c>
      <c r="D395" s="157" t="s">
        <v>494</v>
      </c>
      <c r="E395" s="157" t="s">
        <v>1351</v>
      </c>
      <c r="F395" s="157" t="s">
        <v>488</v>
      </c>
      <c r="G395" s="157" t="s">
        <v>1352</v>
      </c>
      <c r="H395" s="157" t="s">
        <v>1349</v>
      </c>
      <c r="I395" s="157" t="s">
        <v>510</v>
      </c>
      <c r="J395" s="157" t="s">
        <v>1353</v>
      </c>
    </row>
    <row r="396" ht="60" customHeight="1" spans="1:10">
      <c r="A396" s="158"/>
      <c r="B396" s="158"/>
      <c r="C396" s="157" t="s">
        <v>478</v>
      </c>
      <c r="D396" s="157" t="s">
        <v>494</v>
      </c>
      <c r="E396" s="157" t="s">
        <v>1354</v>
      </c>
      <c r="F396" s="157" t="s">
        <v>488</v>
      </c>
      <c r="G396" s="157" t="s">
        <v>1355</v>
      </c>
      <c r="H396" s="157" t="s">
        <v>1349</v>
      </c>
      <c r="I396" s="157" t="s">
        <v>510</v>
      </c>
      <c r="J396" s="157" t="s">
        <v>1356</v>
      </c>
    </row>
    <row r="397" ht="162.95" customHeight="1" spans="1:10">
      <c r="A397" s="158"/>
      <c r="B397" s="158"/>
      <c r="C397" s="157" t="s">
        <v>478</v>
      </c>
      <c r="D397" s="157" t="s">
        <v>499</v>
      </c>
      <c r="E397" s="157" t="s">
        <v>500</v>
      </c>
      <c r="F397" s="157" t="s">
        <v>488</v>
      </c>
      <c r="G397" s="157" t="s">
        <v>1001</v>
      </c>
      <c r="H397" s="157" t="s">
        <v>503</v>
      </c>
      <c r="I397" s="157" t="s">
        <v>484</v>
      </c>
      <c r="J397" s="157" t="s">
        <v>1357</v>
      </c>
    </row>
    <row r="398" ht="78" customHeight="1" spans="1:10">
      <c r="A398" s="158"/>
      <c r="B398" s="158"/>
      <c r="C398" s="157" t="s">
        <v>505</v>
      </c>
      <c r="D398" s="157" t="s">
        <v>506</v>
      </c>
      <c r="E398" s="157" t="s">
        <v>506</v>
      </c>
      <c r="F398" s="157" t="s">
        <v>488</v>
      </c>
      <c r="G398" s="157" t="s">
        <v>1358</v>
      </c>
      <c r="H398" s="157" t="s">
        <v>509</v>
      </c>
      <c r="I398" s="157" t="s">
        <v>510</v>
      </c>
      <c r="J398" s="157" t="s">
        <v>1358</v>
      </c>
    </row>
    <row r="399" ht="129" customHeight="1" spans="1:10">
      <c r="A399" s="158"/>
      <c r="B399" s="158"/>
      <c r="C399" s="157" t="s">
        <v>505</v>
      </c>
      <c r="D399" s="157" t="s">
        <v>511</v>
      </c>
      <c r="E399" s="157" t="s">
        <v>511</v>
      </c>
      <c r="F399" s="157" t="s">
        <v>488</v>
      </c>
      <c r="G399" s="157" t="s">
        <v>1359</v>
      </c>
      <c r="H399" s="157" t="s">
        <v>490</v>
      </c>
      <c r="I399" s="157" t="s">
        <v>510</v>
      </c>
      <c r="J399" s="157" t="s">
        <v>1359</v>
      </c>
    </row>
    <row r="400" ht="83.1" customHeight="1" spans="1:10">
      <c r="A400" s="158"/>
      <c r="B400" s="158"/>
      <c r="C400" s="157" t="s">
        <v>505</v>
      </c>
      <c r="D400" s="157" t="s">
        <v>705</v>
      </c>
      <c r="E400" s="157" t="s">
        <v>705</v>
      </c>
      <c r="F400" s="157" t="s">
        <v>488</v>
      </c>
      <c r="G400" s="157" t="s">
        <v>1360</v>
      </c>
      <c r="H400" s="157" t="s">
        <v>756</v>
      </c>
      <c r="I400" s="157" t="s">
        <v>510</v>
      </c>
      <c r="J400" s="157" t="s">
        <v>1360</v>
      </c>
    </row>
    <row r="401" ht="87.95" customHeight="1" spans="1:10">
      <c r="A401" s="158"/>
      <c r="B401" s="158"/>
      <c r="C401" s="157" t="s">
        <v>505</v>
      </c>
      <c r="D401" s="157" t="s">
        <v>513</v>
      </c>
      <c r="E401" s="157" t="s">
        <v>513</v>
      </c>
      <c r="F401" s="157" t="s">
        <v>488</v>
      </c>
      <c r="G401" s="157" t="s">
        <v>1361</v>
      </c>
      <c r="H401" s="157" t="s">
        <v>646</v>
      </c>
      <c r="I401" s="157" t="s">
        <v>510</v>
      </c>
      <c r="J401" s="157" t="s">
        <v>1362</v>
      </c>
    </row>
    <row r="402" ht="60" customHeight="1" spans="1:10">
      <c r="A402" s="159"/>
      <c r="B402" s="159"/>
      <c r="C402" s="157" t="s">
        <v>515</v>
      </c>
      <c r="D402" s="157" t="s">
        <v>516</v>
      </c>
      <c r="E402" s="157" t="s">
        <v>516</v>
      </c>
      <c r="F402" s="157" t="s">
        <v>686</v>
      </c>
      <c r="G402" s="157" t="s">
        <v>1363</v>
      </c>
      <c r="H402" s="157" t="s">
        <v>490</v>
      </c>
      <c r="I402" s="157" t="s">
        <v>484</v>
      </c>
      <c r="J402" s="157" t="s">
        <v>1363</v>
      </c>
    </row>
    <row r="403" ht="60" customHeight="1" spans="1:10">
      <c r="A403" s="158" t="s">
        <v>412</v>
      </c>
      <c r="B403" s="158" t="s">
        <v>1364</v>
      </c>
      <c r="C403" s="157" t="s">
        <v>478</v>
      </c>
      <c r="D403" s="157" t="s">
        <v>479</v>
      </c>
      <c r="E403" s="157" t="s">
        <v>1365</v>
      </c>
      <c r="F403" s="157" t="s">
        <v>481</v>
      </c>
      <c r="G403" s="157" t="s">
        <v>1366</v>
      </c>
      <c r="H403" s="157" t="s">
        <v>788</v>
      </c>
      <c r="I403" s="157" t="s">
        <v>484</v>
      </c>
      <c r="J403" s="157" t="s">
        <v>1367</v>
      </c>
    </row>
    <row r="404" ht="60" customHeight="1" spans="1:10">
      <c r="A404" s="158"/>
      <c r="B404" s="158"/>
      <c r="C404" s="157" t="s">
        <v>478</v>
      </c>
      <c r="D404" s="157" t="s">
        <v>479</v>
      </c>
      <c r="E404" s="157" t="s">
        <v>1368</v>
      </c>
      <c r="F404" s="157" t="s">
        <v>481</v>
      </c>
      <c r="G404" s="157" t="s">
        <v>87</v>
      </c>
      <c r="H404" s="157" t="s">
        <v>1279</v>
      </c>
      <c r="I404" s="157" t="s">
        <v>484</v>
      </c>
      <c r="J404" s="157" t="s">
        <v>1369</v>
      </c>
    </row>
    <row r="405" ht="60" customHeight="1" spans="1:10">
      <c r="A405" s="158"/>
      <c r="B405" s="158"/>
      <c r="C405" s="157" t="s">
        <v>478</v>
      </c>
      <c r="D405" s="157" t="s">
        <v>486</v>
      </c>
      <c r="E405" s="157" t="s">
        <v>572</v>
      </c>
      <c r="F405" s="157" t="s">
        <v>488</v>
      </c>
      <c r="G405" s="157" t="s">
        <v>489</v>
      </c>
      <c r="H405" s="157" t="s">
        <v>490</v>
      </c>
      <c r="I405" s="157" t="s">
        <v>484</v>
      </c>
      <c r="J405" s="157" t="s">
        <v>1370</v>
      </c>
    </row>
    <row r="406" ht="60" customHeight="1" spans="1:10">
      <c r="A406" s="158"/>
      <c r="B406" s="158"/>
      <c r="C406" s="157" t="s">
        <v>478</v>
      </c>
      <c r="D406" s="157" t="s">
        <v>486</v>
      </c>
      <c r="E406" s="157" t="s">
        <v>574</v>
      </c>
      <c r="F406" s="157" t="s">
        <v>488</v>
      </c>
      <c r="G406" s="157" t="s">
        <v>489</v>
      </c>
      <c r="H406" s="157" t="s">
        <v>490</v>
      </c>
      <c r="I406" s="157" t="s">
        <v>484</v>
      </c>
      <c r="J406" s="157" t="s">
        <v>575</v>
      </c>
    </row>
    <row r="407" ht="60" customHeight="1" spans="1:10">
      <c r="A407" s="158"/>
      <c r="B407" s="158"/>
      <c r="C407" s="157" t="s">
        <v>478</v>
      </c>
      <c r="D407" s="157" t="s">
        <v>494</v>
      </c>
      <c r="E407" s="157" t="s">
        <v>1371</v>
      </c>
      <c r="F407" s="157" t="s">
        <v>488</v>
      </c>
      <c r="G407" s="157" t="s">
        <v>1372</v>
      </c>
      <c r="H407" s="157" t="s">
        <v>570</v>
      </c>
      <c r="I407" s="157" t="s">
        <v>484</v>
      </c>
      <c r="J407" s="157" t="s">
        <v>1373</v>
      </c>
    </row>
    <row r="408" ht="60" customHeight="1" spans="1:10">
      <c r="A408" s="158"/>
      <c r="B408" s="158"/>
      <c r="C408" s="157" t="s">
        <v>478</v>
      </c>
      <c r="D408" s="157" t="s">
        <v>494</v>
      </c>
      <c r="E408" s="157" t="s">
        <v>1374</v>
      </c>
      <c r="F408" s="157" t="s">
        <v>488</v>
      </c>
      <c r="G408" s="157" t="s">
        <v>1372</v>
      </c>
      <c r="H408" s="157" t="s">
        <v>570</v>
      </c>
      <c r="I408" s="157" t="s">
        <v>484</v>
      </c>
      <c r="J408" s="157" t="s">
        <v>1375</v>
      </c>
    </row>
    <row r="409" ht="60" customHeight="1" spans="1:10">
      <c r="A409" s="158"/>
      <c r="B409" s="158"/>
      <c r="C409" s="157" t="s">
        <v>478</v>
      </c>
      <c r="D409" s="157" t="s">
        <v>494</v>
      </c>
      <c r="E409" s="157" t="s">
        <v>1376</v>
      </c>
      <c r="F409" s="157" t="s">
        <v>488</v>
      </c>
      <c r="G409" s="157" t="s">
        <v>1372</v>
      </c>
      <c r="H409" s="157" t="s">
        <v>570</v>
      </c>
      <c r="I409" s="157" t="s">
        <v>484</v>
      </c>
      <c r="J409" s="157" t="s">
        <v>1377</v>
      </c>
    </row>
    <row r="410" ht="60" customHeight="1" spans="1:10">
      <c r="A410" s="158"/>
      <c r="B410" s="158"/>
      <c r="C410" s="157" t="s">
        <v>478</v>
      </c>
      <c r="D410" s="157" t="s">
        <v>494</v>
      </c>
      <c r="E410" s="157" t="s">
        <v>1378</v>
      </c>
      <c r="F410" s="157" t="s">
        <v>488</v>
      </c>
      <c r="G410" s="157" t="s">
        <v>1372</v>
      </c>
      <c r="H410" s="157" t="s">
        <v>570</v>
      </c>
      <c r="I410" s="157" t="s">
        <v>484</v>
      </c>
      <c r="J410" s="157" t="s">
        <v>1379</v>
      </c>
    </row>
    <row r="411" ht="60" customHeight="1" spans="1:10">
      <c r="A411" s="158"/>
      <c r="B411" s="158"/>
      <c r="C411" s="157" t="s">
        <v>478</v>
      </c>
      <c r="D411" s="157" t="s">
        <v>499</v>
      </c>
      <c r="E411" s="157" t="s">
        <v>500</v>
      </c>
      <c r="F411" s="157" t="s">
        <v>488</v>
      </c>
      <c r="G411" s="157" t="s">
        <v>1032</v>
      </c>
      <c r="H411" s="157" t="s">
        <v>503</v>
      </c>
      <c r="I411" s="157" t="s">
        <v>484</v>
      </c>
      <c r="J411" s="157" t="s">
        <v>1380</v>
      </c>
    </row>
    <row r="412" ht="60" customHeight="1" spans="1:10">
      <c r="A412" s="158"/>
      <c r="B412" s="158"/>
      <c r="C412" s="157" t="s">
        <v>505</v>
      </c>
      <c r="D412" s="157" t="s">
        <v>513</v>
      </c>
      <c r="E412" s="157" t="s">
        <v>587</v>
      </c>
      <c r="F412" s="157" t="s">
        <v>488</v>
      </c>
      <c r="G412" s="157" t="s">
        <v>588</v>
      </c>
      <c r="H412" s="157" t="s">
        <v>509</v>
      </c>
      <c r="I412" s="157" t="s">
        <v>510</v>
      </c>
      <c r="J412" s="157" t="s">
        <v>587</v>
      </c>
    </row>
    <row r="413" ht="60" customHeight="1" spans="1:10">
      <c r="A413" s="159"/>
      <c r="B413" s="159"/>
      <c r="C413" s="157" t="s">
        <v>515</v>
      </c>
      <c r="D413" s="157" t="s">
        <v>516</v>
      </c>
      <c r="E413" s="157" t="s">
        <v>589</v>
      </c>
      <c r="F413" s="157" t="s">
        <v>488</v>
      </c>
      <c r="G413" s="157" t="s">
        <v>518</v>
      </c>
      <c r="H413" s="157" t="s">
        <v>490</v>
      </c>
      <c r="I413" s="157" t="s">
        <v>484</v>
      </c>
      <c r="J413" s="157" t="s">
        <v>1381</v>
      </c>
    </row>
    <row r="414" ht="60" customHeight="1" spans="1:10">
      <c r="A414" s="158" t="s">
        <v>414</v>
      </c>
      <c r="B414" s="158" t="s">
        <v>1382</v>
      </c>
      <c r="C414" s="157" t="s">
        <v>478</v>
      </c>
      <c r="D414" s="157" t="s">
        <v>479</v>
      </c>
      <c r="E414" s="157" t="s">
        <v>1383</v>
      </c>
      <c r="F414" s="157" t="s">
        <v>481</v>
      </c>
      <c r="G414" s="157" t="s">
        <v>482</v>
      </c>
      <c r="H414" s="157" t="s">
        <v>1279</v>
      </c>
      <c r="I414" s="157" t="s">
        <v>484</v>
      </c>
      <c r="J414" s="157" t="s">
        <v>1384</v>
      </c>
    </row>
    <row r="415" ht="60" customHeight="1" spans="1:10">
      <c r="A415" s="158"/>
      <c r="B415" s="158"/>
      <c r="C415" s="157" t="s">
        <v>478</v>
      </c>
      <c r="D415" s="157" t="s">
        <v>486</v>
      </c>
      <c r="E415" s="157" t="s">
        <v>621</v>
      </c>
      <c r="F415" s="157" t="s">
        <v>488</v>
      </c>
      <c r="G415" s="157" t="s">
        <v>489</v>
      </c>
      <c r="H415" s="157" t="s">
        <v>490</v>
      </c>
      <c r="I415" s="157" t="s">
        <v>484</v>
      </c>
      <c r="J415" s="157" t="s">
        <v>1281</v>
      </c>
    </row>
    <row r="416" ht="60" customHeight="1" spans="1:10">
      <c r="A416" s="158"/>
      <c r="B416" s="158"/>
      <c r="C416" s="157" t="s">
        <v>478</v>
      </c>
      <c r="D416" s="157" t="s">
        <v>494</v>
      </c>
      <c r="E416" s="157" t="s">
        <v>1282</v>
      </c>
      <c r="F416" s="157" t="s">
        <v>488</v>
      </c>
      <c r="G416" s="157" t="s">
        <v>741</v>
      </c>
      <c r="H416" s="157" t="s">
        <v>526</v>
      </c>
      <c r="I416" s="157" t="s">
        <v>510</v>
      </c>
      <c r="J416" s="157" t="s">
        <v>1385</v>
      </c>
    </row>
    <row r="417" ht="60" customHeight="1" spans="1:10">
      <c r="A417" s="158"/>
      <c r="B417" s="158"/>
      <c r="C417" s="157" t="s">
        <v>478</v>
      </c>
      <c r="D417" s="157" t="s">
        <v>494</v>
      </c>
      <c r="E417" s="157" t="s">
        <v>1386</v>
      </c>
      <c r="F417" s="157" t="s">
        <v>488</v>
      </c>
      <c r="G417" s="157" t="s">
        <v>1285</v>
      </c>
      <c r="H417" s="157" t="s">
        <v>526</v>
      </c>
      <c r="I417" s="157" t="s">
        <v>484</v>
      </c>
      <c r="J417" s="157" t="s">
        <v>1387</v>
      </c>
    </row>
    <row r="418" ht="60" customHeight="1" spans="1:10">
      <c r="A418" s="158"/>
      <c r="B418" s="158"/>
      <c r="C418" s="157" t="s">
        <v>478</v>
      </c>
      <c r="D418" s="157" t="s">
        <v>494</v>
      </c>
      <c r="E418" s="157" t="s">
        <v>1287</v>
      </c>
      <c r="F418" s="157" t="s">
        <v>488</v>
      </c>
      <c r="G418" s="157" t="s">
        <v>1288</v>
      </c>
      <c r="H418" s="157" t="s">
        <v>526</v>
      </c>
      <c r="I418" s="157" t="s">
        <v>484</v>
      </c>
      <c r="J418" s="157" t="s">
        <v>1388</v>
      </c>
    </row>
    <row r="419" ht="60" customHeight="1" spans="1:10">
      <c r="A419" s="158"/>
      <c r="B419" s="158"/>
      <c r="C419" s="157" t="s">
        <v>478</v>
      </c>
      <c r="D419" s="157" t="s">
        <v>499</v>
      </c>
      <c r="E419" s="157" t="s">
        <v>500</v>
      </c>
      <c r="F419" s="157" t="s">
        <v>488</v>
      </c>
      <c r="G419" s="157" t="s">
        <v>771</v>
      </c>
      <c r="H419" s="157" t="s">
        <v>503</v>
      </c>
      <c r="I419" s="157" t="s">
        <v>484</v>
      </c>
      <c r="J419" s="157" t="s">
        <v>1389</v>
      </c>
    </row>
    <row r="420" ht="87" customHeight="1" spans="1:10">
      <c r="A420" s="158"/>
      <c r="B420" s="158"/>
      <c r="C420" s="157" t="s">
        <v>505</v>
      </c>
      <c r="D420" s="157" t="s">
        <v>511</v>
      </c>
      <c r="E420" s="157" t="s">
        <v>1390</v>
      </c>
      <c r="F420" s="157" t="s">
        <v>488</v>
      </c>
      <c r="G420" s="157" t="s">
        <v>680</v>
      </c>
      <c r="H420" s="157" t="s">
        <v>509</v>
      </c>
      <c r="I420" s="157" t="s">
        <v>510</v>
      </c>
      <c r="J420" s="157" t="s">
        <v>1391</v>
      </c>
    </row>
    <row r="421" ht="78.95" customHeight="1" spans="1:10">
      <c r="A421" s="158"/>
      <c r="B421" s="158"/>
      <c r="C421" s="157" t="s">
        <v>505</v>
      </c>
      <c r="D421" s="157" t="s">
        <v>513</v>
      </c>
      <c r="E421" s="157" t="s">
        <v>1293</v>
      </c>
      <c r="F421" s="157" t="s">
        <v>488</v>
      </c>
      <c r="G421" s="157" t="s">
        <v>680</v>
      </c>
      <c r="H421" s="157" t="s">
        <v>509</v>
      </c>
      <c r="I421" s="157" t="s">
        <v>510</v>
      </c>
      <c r="J421" s="157" t="s">
        <v>1392</v>
      </c>
    </row>
    <row r="422" ht="60" customHeight="1" spans="1:10">
      <c r="A422" s="159"/>
      <c r="B422" s="159"/>
      <c r="C422" s="157" t="s">
        <v>515</v>
      </c>
      <c r="D422" s="157" t="s">
        <v>516</v>
      </c>
      <c r="E422" s="157" t="s">
        <v>1295</v>
      </c>
      <c r="F422" s="157" t="s">
        <v>481</v>
      </c>
      <c r="G422" s="157" t="s">
        <v>783</v>
      </c>
      <c r="H422" s="157" t="s">
        <v>490</v>
      </c>
      <c r="I422" s="157" t="s">
        <v>484</v>
      </c>
      <c r="J422" s="157" t="s">
        <v>1393</v>
      </c>
    </row>
    <row r="423" ht="60" customHeight="1" spans="1:10">
      <c r="A423" s="158" t="s">
        <v>403</v>
      </c>
      <c r="B423" s="158" t="s">
        <v>1394</v>
      </c>
      <c r="C423" s="157" t="s">
        <v>478</v>
      </c>
      <c r="D423" s="157" t="s">
        <v>479</v>
      </c>
      <c r="E423" s="157" t="s">
        <v>1395</v>
      </c>
      <c r="F423" s="157" t="s">
        <v>488</v>
      </c>
      <c r="G423" s="157" t="s">
        <v>84</v>
      </c>
      <c r="H423" s="157" t="s">
        <v>483</v>
      </c>
      <c r="I423" s="157" t="s">
        <v>484</v>
      </c>
      <c r="J423" s="157" t="s">
        <v>1396</v>
      </c>
    </row>
    <row r="424" ht="60" customHeight="1" spans="1:10">
      <c r="A424" s="158"/>
      <c r="B424" s="158"/>
      <c r="C424" s="157" t="s">
        <v>478</v>
      </c>
      <c r="D424" s="157" t="s">
        <v>479</v>
      </c>
      <c r="E424" s="157" t="s">
        <v>1397</v>
      </c>
      <c r="F424" s="157" t="s">
        <v>488</v>
      </c>
      <c r="G424" s="157" t="s">
        <v>84</v>
      </c>
      <c r="H424" s="157" t="s">
        <v>483</v>
      </c>
      <c r="I424" s="157" t="s">
        <v>484</v>
      </c>
      <c r="J424" s="157" t="s">
        <v>1398</v>
      </c>
    </row>
    <row r="425" ht="60" customHeight="1" spans="1:10">
      <c r="A425" s="158"/>
      <c r="B425" s="158"/>
      <c r="C425" s="157" t="s">
        <v>478</v>
      </c>
      <c r="D425" s="157" t="s">
        <v>486</v>
      </c>
      <c r="E425" s="157" t="s">
        <v>1399</v>
      </c>
      <c r="F425" s="157" t="s">
        <v>488</v>
      </c>
      <c r="G425" s="157" t="s">
        <v>489</v>
      </c>
      <c r="H425" s="157" t="s">
        <v>490</v>
      </c>
      <c r="I425" s="157" t="s">
        <v>484</v>
      </c>
      <c r="J425" s="157" t="s">
        <v>1400</v>
      </c>
    </row>
    <row r="426" ht="60" customHeight="1" spans="1:10">
      <c r="A426" s="158"/>
      <c r="B426" s="158"/>
      <c r="C426" s="157" t="s">
        <v>478</v>
      </c>
      <c r="D426" s="157" t="s">
        <v>494</v>
      </c>
      <c r="E426" s="157" t="s">
        <v>1401</v>
      </c>
      <c r="F426" s="157" t="s">
        <v>488</v>
      </c>
      <c r="G426" s="157" t="s">
        <v>1402</v>
      </c>
      <c r="H426" s="157" t="s">
        <v>526</v>
      </c>
      <c r="I426" s="157" t="s">
        <v>510</v>
      </c>
      <c r="J426" s="157" t="s">
        <v>1403</v>
      </c>
    </row>
    <row r="427" ht="60" customHeight="1" spans="1:10">
      <c r="A427" s="158"/>
      <c r="B427" s="158"/>
      <c r="C427" s="157" t="s">
        <v>478</v>
      </c>
      <c r="D427" s="157" t="s">
        <v>494</v>
      </c>
      <c r="E427" s="157" t="s">
        <v>1404</v>
      </c>
      <c r="F427" s="157" t="s">
        <v>488</v>
      </c>
      <c r="G427" s="157" t="s">
        <v>1405</v>
      </c>
      <c r="H427" s="157" t="s">
        <v>526</v>
      </c>
      <c r="I427" s="157" t="s">
        <v>510</v>
      </c>
      <c r="J427" s="157" t="s">
        <v>1406</v>
      </c>
    </row>
    <row r="428" ht="60" customHeight="1" spans="1:10">
      <c r="A428" s="158"/>
      <c r="B428" s="158"/>
      <c r="C428" s="157" t="s">
        <v>478</v>
      </c>
      <c r="D428" s="157" t="s">
        <v>494</v>
      </c>
      <c r="E428" s="157" t="s">
        <v>1407</v>
      </c>
      <c r="F428" s="157" t="s">
        <v>488</v>
      </c>
      <c r="G428" s="157" t="s">
        <v>1408</v>
      </c>
      <c r="H428" s="157" t="s">
        <v>526</v>
      </c>
      <c r="I428" s="157" t="s">
        <v>510</v>
      </c>
      <c r="J428" s="157" t="s">
        <v>1409</v>
      </c>
    </row>
    <row r="429" ht="60" customHeight="1" spans="1:10">
      <c r="A429" s="158"/>
      <c r="B429" s="158"/>
      <c r="C429" s="157" t="s">
        <v>478</v>
      </c>
      <c r="D429" s="157" t="s">
        <v>499</v>
      </c>
      <c r="E429" s="157" t="s">
        <v>500</v>
      </c>
      <c r="F429" s="157" t="s">
        <v>488</v>
      </c>
      <c r="G429" s="157" t="s">
        <v>1410</v>
      </c>
      <c r="H429" s="157" t="s">
        <v>503</v>
      </c>
      <c r="I429" s="157" t="s">
        <v>484</v>
      </c>
      <c r="J429" s="157" t="s">
        <v>1411</v>
      </c>
    </row>
    <row r="430" ht="72" customHeight="1" spans="1:10">
      <c r="A430" s="158"/>
      <c r="B430" s="158"/>
      <c r="C430" s="157" t="s">
        <v>505</v>
      </c>
      <c r="D430" s="157" t="s">
        <v>506</v>
      </c>
      <c r="E430" s="157" t="s">
        <v>1412</v>
      </c>
      <c r="F430" s="157" t="s">
        <v>488</v>
      </c>
      <c r="G430" s="157" t="s">
        <v>1108</v>
      </c>
      <c r="H430" s="157" t="s">
        <v>509</v>
      </c>
      <c r="I430" s="157" t="s">
        <v>510</v>
      </c>
      <c r="J430" s="157" t="s">
        <v>1413</v>
      </c>
    </row>
    <row r="431" ht="75" customHeight="1" spans="1:10">
      <c r="A431" s="158"/>
      <c r="B431" s="158"/>
      <c r="C431" s="157" t="s">
        <v>505</v>
      </c>
      <c r="D431" s="157" t="s">
        <v>511</v>
      </c>
      <c r="E431" s="157" t="s">
        <v>1414</v>
      </c>
      <c r="F431" s="157" t="s">
        <v>488</v>
      </c>
      <c r="G431" s="157" t="s">
        <v>1108</v>
      </c>
      <c r="H431" s="157" t="s">
        <v>509</v>
      </c>
      <c r="I431" s="157" t="s">
        <v>510</v>
      </c>
      <c r="J431" s="157" t="s">
        <v>1413</v>
      </c>
    </row>
    <row r="432" ht="71.1" customHeight="1" spans="1:10">
      <c r="A432" s="158"/>
      <c r="B432" s="158"/>
      <c r="C432" s="157" t="s">
        <v>505</v>
      </c>
      <c r="D432" s="157" t="s">
        <v>705</v>
      </c>
      <c r="E432" s="157" t="s">
        <v>1415</v>
      </c>
      <c r="F432" s="157" t="s">
        <v>488</v>
      </c>
      <c r="G432" s="157" t="s">
        <v>1108</v>
      </c>
      <c r="H432" s="157" t="s">
        <v>509</v>
      </c>
      <c r="I432" s="157" t="s">
        <v>510</v>
      </c>
      <c r="J432" s="157" t="s">
        <v>1413</v>
      </c>
    </row>
    <row r="433" ht="66.95" customHeight="1" spans="1:10">
      <c r="A433" s="158"/>
      <c r="B433" s="158"/>
      <c r="C433" s="157" t="s">
        <v>505</v>
      </c>
      <c r="D433" s="157" t="s">
        <v>513</v>
      </c>
      <c r="E433" s="157" t="s">
        <v>1413</v>
      </c>
      <c r="F433" s="157" t="s">
        <v>488</v>
      </c>
      <c r="G433" s="157" t="s">
        <v>1108</v>
      </c>
      <c r="H433" s="157" t="s">
        <v>509</v>
      </c>
      <c r="I433" s="157" t="s">
        <v>510</v>
      </c>
      <c r="J433" s="157" t="s">
        <v>1413</v>
      </c>
    </row>
    <row r="434" ht="60" customHeight="1" spans="1:10">
      <c r="A434" s="159"/>
      <c r="B434" s="159"/>
      <c r="C434" s="157" t="s">
        <v>515</v>
      </c>
      <c r="D434" s="157" t="s">
        <v>516</v>
      </c>
      <c r="E434" s="157" t="s">
        <v>1416</v>
      </c>
      <c r="F434" s="157" t="s">
        <v>481</v>
      </c>
      <c r="G434" s="157" t="s">
        <v>783</v>
      </c>
      <c r="H434" s="157" t="s">
        <v>490</v>
      </c>
      <c r="I434" s="157" t="s">
        <v>484</v>
      </c>
      <c r="J434" s="157" t="s">
        <v>1417</v>
      </c>
    </row>
    <row r="435" ht="60" customHeight="1" spans="1:10">
      <c r="A435" s="158" t="s">
        <v>436</v>
      </c>
      <c r="B435" s="158" t="s">
        <v>1418</v>
      </c>
      <c r="C435" s="157" t="s">
        <v>478</v>
      </c>
      <c r="D435" s="157" t="s">
        <v>479</v>
      </c>
      <c r="E435" s="157" t="s">
        <v>793</v>
      </c>
      <c r="F435" s="157" t="s">
        <v>481</v>
      </c>
      <c r="G435" s="157" t="s">
        <v>794</v>
      </c>
      <c r="H435" s="157" t="s">
        <v>756</v>
      </c>
      <c r="I435" s="157" t="s">
        <v>484</v>
      </c>
      <c r="J435" s="157" t="s">
        <v>1419</v>
      </c>
    </row>
    <row r="436" ht="60" customHeight="1" spans="1:10">
      <c r="A436" s="158"/>
      <c r="B436" s="158"/>
      <c r="C436" s="157" t="s">
        <v>478</v>
      </c>
      <c r="D436" s="157" t="s">
        <v>479</v>
      </c>
      <c r="E436" s="157" t="s">
        <v>1420</v>
      </c>
      <c r="F436" s="157" t="s">
        <v>481</v>
      </c>
      <c r="G436" s="157" t="s">
        <v>1421</v>
      </c>
      <c r="H436" s="157" t="s">
        <v>756</v>
      </c>
      <c r="I436" s="157" t="s">
        <v>484</v>
      </c>
      <c r="J436" s="157" t="s">
        <v>1422</v>
      </c>
    </row>
    <row r="437" ht="60" customHeight="1" spans="1:10">
      <c r="A437" s="158"/>
      <c r="B437" s="158"/>
      <c r="C437" s="157" t="s">
        <v>478</v>
      </c>
      <c r="D437" s="157" t="s">
        <v>479</v>
      </c>
      <c r="E437" s="157" t="s">
        <v>1423</v>
      </c>
      <c r="F437" s="157" t="s">
        <v>481</v>
      </c>
      <c r="G437" s="157" t="s">
        <v>618</v>
      </c>
      <c r="H437" s="157" t="s">
        <v>756</v>
      </c>
      <c r="I437" s="157" t="s">
        <v>484</v>
      </c>
      <c r="J437" s="157" t="s">
        <v>1424</v>
      </c>
    </row>
    <row r="438" ht="60" customHeight="1" spans="1:10">
      <c r="A438" s="158"/>
      <c r="B438" s="158"/>
      <c r="C438" s="157" t="s">
        <v>478</v>
      </c>
      <c r="D438" s="157" t="s">
        <v>479</v>
      </c>
      <c r="E438" s="157" t="s">
        <v>1425</v>
      </c>
      <c r="F438" s="157" t="s">
        <v>481</v>
      </c>
      <c r="G438" s="157" t="s">
        <v>482</v>
      </c>
      <c r="H438" s="157" t="s">
        <v>1426</v>
      </c>
      <c r="I438" s="157" t="s">
        <v>484</v>
      </c>
      <c r="J438" s="157" t="s">
        <v>1427</v>
      </c>
    </row>
    <row r="439" ht="60" customHeight="1" spans="1:10">
      <c r="A439" s="158"/>
      <c r="B439" s="158"/>
      <c r="C439" s="157" t="s">
        <v>478</v>
      </c>
      <c r="D439" s="157" t="s">
        <v>479</v>
      </c>
      <c r="E439" s="157" t="s">
        <v>1428</v>
      </c>
      <c r="F439" s="157" t="s">
        <v>481</v>
      </c>
      <c r="G439" s="157" t="s">
        <v>482</v>
      </c>
      <c r="H439" s="157" t="s">
        <v>615</v>
      </c>
      <c r="I439" s="157" t="s">
        <v>484</v>
      </c>
      <c r="J439" s="157" t="s">
        <v>1429</v>
      </c>
    </row>
    <row r="440" ht="60" customHeight="1" spans="1:10">
      <c r="A440" s="158"/>
      <c r="B440" s="158"/>
      <c r="C440" s="157" t="s">
        <v>478</v>
      </c>
      <c r="D440" s="157" t="s">
        <v>486</v>
      </c>
      <c r="E440" s="157" t="s">
        <v>1399</v>
      </c>
      <c r="F440" s="157" t="s">
        <v>488</v>
      </c>
      <c r="G440" s="157" t="s">
        <v>489</v>
      </c>
      <c r="H440" s="157" t="s">
        <v>490</v>
      </c>
      <c r="I440" s="157" t="s">
        <v>484</v>
      </c>
      <c r="J440" s="157" t="s">
        <v>1400</v>
      </c>
    </row>
    <row r="441" ht="60" customHeight="1" spans="1:10">
      <c r="A441" s="158"/>
      <c r="B441" s="158"/>
      <c r="C441" s="157" t="s">
        <v>478</v>
      </c>
      <c r="D441" s="157" t="s">
        <v>486</v>
      </c>
      <c r="E441" s="157" t="s">
        <v>1430</v>
      </c>
      <c r="F441" s="157" t="s">
        <v>481</v>
      </c>
      <c r="G441" s="157" t="s">
        <v>1131</v>
      </c>
      <c r="H441" s="157" t="s">
        <v>490</v>
      </c>
      <c r="I441" s="157" t="s">
        <v>484</v>
      </c>
      <c r="J441" s="157" t="s">
        <v>1431</v>
      </c>
    </row>
    <row r="442" ht="60" customHeight="1" spans="1:10">
      <c r="A442" s="158"/>
      <c r="B442" s="158"/>
      <c r="C442" s="157" t="s">
        <v>478</v>
      </c>
      <c r="D442" s="157" t="s">
        <v>486</v>
      </c>
      <c r="E442" s="157" t="s">
        <v>1432</v>
      </c>
      <c r="F442" s="157" t="s">
        <v>481</v>
      </c>
      <c r="G442" s="157" t="s">
        <v>1433</v>
      </c>
      <c r="H442" s="157" t="s">
        <v>1434</v>
      </c>
      <c r="I442" s="157" t="s">
        <v>484</v>
      </c>
      <c r="J442" s="157" t="s">
        <v>1435</v>
      </c>
    </row>
    <row r="443" ht="60" customHeight="1" spans="1:10">
      <c r="A443" s="158"/>
      <c r="B443" s="158"/>
      <c r="C443" s="157" t="s">
        <v>478</v>
      </c>
      <c r="D443" s="157" t="s">
        <v>486</v>
      </c>
      <c r="E443" s="157" t="s">
        <v>1436</v>
      </c>
      <c r="F443" s="157" t="s">
        <v>481</v>
      </c>
      <c r="G443" s="157" t="s">
        <v>1118</v>
      </c>
      <c r="H443" s="157" t="s">
        <v>1434</v>
      </c>
      <c r="I443" s="157" t="s">
        <v>484</v>
      </c>
      <c r="J443" s="157" t="s">
        <v>1437</v>
      </c>
    </row>
    <row r="444" ht="60" customHeight="1" spans="1:10">
      <c r="A444" s="158"/>
      <c r="B444" s="158"/>
      <c r="C444" s="157" t="s">
        <v>478</v>
      </c>
      <c r="D444" s="157" t="s">
        <v>494</v>
      </c>
      <c r="E444" s="157" t="s">
        <v>1438</v>
      </c>
      <c r="F444" s="157" t="s">
        <v>488</v>
      </c>
      <c r="G444" s="157" t="s">
        <v>1439</v>
      </c>
      <c r="H444" s="157" t="s">
        <v>526</v>
      </c>
      <c r="I444" s="157" t="s">
        <v>484</v>
      </c>
      <c r="J444" s="157" t="s">
        <v>1440</v>
      </c>
    </row>
    <row r="445" ht="60" customHeight="1" spans="1:10">
      <c r="A445" s="158"/>
      <c r="B445" s="158"/>
      <c r="C445" s="157" t="s">
        <v>478</v>
      </c>
      <c r="D445" s="157" t="s">
        <v>494</v>
      </c>
      <c r="E445" s="157" t="s">
        <v>1441</v>
      </c>
      <c r="F445" s="157" t="s">
        <v>488</v>
      </c>
      <c r="G445" s="157" t="s">
        <v>1442</v>
      </c>
      <c r="H445" s="157" t="s">
        <v>526</v>
      </c>
      <c r="I445" s="157" t="s">
        <v>484</v>
      </c>
      <c r="J445" s="157" t="s">
        <v>1443</v>
      </c>
    </row>
    <row r="446" ht="69.95" customHeight="1" spans="1:10">
      <c r="A446" s="158"/>
      <c r="B446" s="158"/>
      <c r="C446" s="157" t="s">
        <v>478</v>
      </c>
      <c r="D446" s="157" t="s">
        <v>499</v>
      </c>
      <c r="E446" s="157" t="s">
        <v>500</v>
      </c>
      <c r="F446" s="157" t="s">
        <v>488</v>
      </c>
      <c r="G446" s="157" t="s">
        <v>1444</v>
      </c>
      <c r="H446" s="157" t="s">
        <v>503</v>
      </c>
      <c r="I446" s="157" t="s">
        <v>484</v>
      </c>
      <c r="J446" s="157" t="s">
        <v>1445</v>
      </c>
    </row>
    <row r="447" ht="60" customHeight="1" spans="1:10">
      <c r="A447" s="158"/>
      <c r="B447" s="158"/>
      <c r="C447" s="157" t="s">
        <v>505</v>
      </c>
      <c r="D447" s="157" t="s">
        <v>506</v>
      </c>
      <c r="E447" s="157" t="s">
        <v>1446</v>
      </c>
      <c r="F447" s="157" t="s">
        <v>481</v>
      </c>
      <c r="G447" s="157" t="s">
        <v>1447</v>
      </c>
      <c r="H447" s="157" t="s">
        <v>1434</v>
      </c>
      <c r="I447" s="157" t="s">
        <v>484</v>
      </c>
      <c r="J447" s="157" t="s">
        <v>1448</v>
      </c>
    </row>
    <row r="448" ht="60" customHeight="1" spans="1:10">
      <c r="A448" s="158"/>
      <c r="B448" s="158"/>
      <c r="C448" s="157" t="s">
        <v>505</v>
      </c>
      <c r="D448" s="157" t="s">
        <v>511</v>
      </c>
      <c r="E448" s="157" t="s">
        <v>1449</v>
      </c>
      <c r="F448" s="157" t="s">
        <v>488</v>
      </c>
      <c r="G448" s="157" t="s">
        <v>1450</v>
      </c>
      <c r="H448" s="157"/>
      <c r="I448" s="157" t="s">
        <v>510</v>
      </c>
      <c r="J448" s="157" t="s">
        <v>1451</v>
      </c>
    </row>
    <row r="449" ht="60" customHeight="1" spans="1:10">
      <c r="A449" s="158"/>
      <c r="B449" s="158"/>
      <c r="C449" s="157" t="s">
        <v>505</v>
      </c>
      <c r="D449" s="157" t="s">
        <v>705</v>
      </c>
      <c r="E449" s="157" t="s">
        <v>1452</v>
      </c>
      <c r="F449" s="157" t="s">
        <v>488</v>
      </c>
      <c r="G449" s="157" t="s">
        <v>1453</v>
      </c>
      <c r="H449" s="157"/>
      <c r="I449" s="157" t="s">
        <v>510</v>
      </c>
      <c r="J449" s="157" t="s">
        <v>1454</v>
      </c>
    </row>
    <row r="450" ht="60" customHeight="1" spans="1:10">
      <c r="A450" s="158"/>
      <c r="B450" s="158"/>
      <c r="C450" s="157" t="s">
        <v>505</v>
      </c>
      <c r="D450" s="157" t="s">
        <v>513</v>
      </c>
      <c r="E450" s="157" t="s">
        <v>1455</v>
      </c>
      <c r="F450" s="157" t="s">
        <v>488</v>
      </c>
      <c r="G450" s="157" t="s">
        <v>1456</v>
      </c>
      <c r="H450" s="157"/>
      <c r="I450" s="157" t="s">
        <v>510</v>
      </c>
      <c r="J450" s="157" t="s">
        <v>1457</v>
      </c>
    </row>
    <row r="451" ht="60" customHeight="1" spans="1:10">
      <c r="A451" s="158"/>
      <c r="B451" s="158"/>
      <c r="C451" s="157" t="s">
        <v>505</v>
      </c>
      <c r="D451" s="157" t="s">
        <v>513</v>
      </c>
      <c r="E451" s="157" t="s">
        <v>1458</v>
      </c>
      <c r="F451" s="157" t="s">
        <v>488</v>
      </c>
      <c r="G451" s="157" t="s">
        <v>1456</v>
      </c>
      <c r="H451" s="157"/>
      <c r="I451" s="157" t="s">
        <v>510</v>
      </c>
      <c r="J451" s="157" t="s">
        <v>1459</v>
      </c>
    </row>
    <row r="452" ht="60" customHeight="1" spans="1:10">
      <c r="A452" s="159"/>
      <c r="B452" s="159"/>
      <c r="C452" s="157" t="s">
        <v>515</v>
      </c>
      <c r="D452" s="157" t="s">
        <v>516</v>
      </c>
      <c r="E452" s="157" t="s">
        <v>1324</v>
      </c>
      <c r="F452" s="157" t="s">
        <v>481</v>
      </c>
      <c r="G452" s="157" t="s">
        <v>783</v>
      </c>
      <c r="H452" s="157" t="s">
        <v>490</v>
      </c>
      <c r="I452" s="157" t="s">
        <v>484</v>
      </c>
      <c r="J452" s="157" t="s">
        <v>1460</v>
      </c>
    </row>
    <row r="453" ht="60" customHeight="1" spans="1:10">
      <c r="A453" s="158" t="s">
        <v>426</v>
      </c>
      <c r="B453" s="158" t="s">
        <v>1461</v>
      </c>
      <c r="C453" s="157" t="s">
        <v>478</v>
      </c>
      <c r="D453" s="157" t="s">
        <v>479</v>
      </c>
      <c r="E453" s="157" t="s">
        <v>1462</v>
      </c>
      <c r="F453" s="157" t="s">
        <v>488</v>
      </c>
      <c r="G453" s="157" t="s">
        <v>85</v>
      </c>
      <c r="H453" s="157" t="s">
        <v>483</v>
      </c>
      <c r="I453" s="157" t="s">
        <v>484</v>
      </c>
      <c r="J453" s="157" t="s">
        <v>1463</v>
      </c>
    </row>
    <row r="454" ht="60" customHeight="1" spans="1:10">
      <c r="A454" s="158"/>
      <c r="B454" s="158"/>
      <c r="C454" s="157" t="s">
        <v>478</v>
      </c>
      <c r="D454" s="157" t="s">
        <v>479</v>
      </c>
      <c r="E454" s="157" t="s">
        <v>1464</v>
      </c>
      <c r="F454" s="157" t="s">
        <v>488</v>
      </c>
      <c r="G454" s="157" t="s">
        <v>85</v>
      </c>
      <c r="H454" s="157" t="s">
        <v>483</v>
      </c>
      <c r="I454" s="157" t="s">
        <v>484</v>
      </c>
      <c r="J454" s="157" t="s">
        <v>1465</v>
      </c>
    </row>
    <row r="455" ht="60" customHeight="1" spans="1:10">
      <c r="A455" s="158"/>
      <c r="B455" s="158"/>
      <c r="C455" s="157" t="s">
        <v>478</v>
      </c>
      <c r="D455" s="157" t="s">
        <v>479</v>
      </c>
      <c r="E455" s="157" t="s">
        <v>1466</v>
      </c>
      <c r="F455" s="157" t="s">
        <v>488</v>
      </c>
      <c r="G455" s="157" t="s">
        <v>87</v>
      </c>
      <c r="H455" s="157" t="s">
        <v>483</v>
      </c>
      <c r="I455" s="157" t="s">
        <v>484</v>
      </c>
      <c r="J455" s="157" t="s">
        <v>1467</v>
      </c>
    </row>
    <row r="456" ht="78" customHeight="1" spans="1:10">
      <c r="A456" s="158"/>
      <c r="B456" s="158"/>
      <c r="C456" s="157" t="s">
        <v>478</v>
      </c>
      <c r="D456" s="157" t="s">
        <v>486</v>
      </c>
      <c r="E456" s="157" t="s">
        <v>1468</v>
      </c>
      <c r="F456" s="157" t="s">
        <v>481</v>
      </c>
      <c r="G456" s="157" t="s">
        <v>1057</v>
      </c>
      <c r="H456" s="157" t="s">
        <v>1469</v>
      </c>
      <c r="I456" s="157" t="s">
        <v>484</v>
      </c>
      <c r="J456" s="157" t="s">
        <v>1470</v>
      </c>
    </row>
    <row r="457" ht="60" customHeight="1" spans="1:10">
      <c r="A457" s="158"/>
      <c r="B457" s="158"/>
      <c r="C457" s="157" t="s">
        <v>478</v>
      </c>
      <c r="D457" s="157" t="s">
        <v>494</v>
      </c>
      <c r="E457" s="157" t="s">
        <v>1471</v>
      </c>
      <c r="F457" s="157" t="s">
        <v>488</v>
      </c>
      <c r="G457" s="157" t="s">
        <v>600</v>
      </c>
      <c r="H457" s="157" t="s">
        <v>526</v>
      </c>
      <c r="I457" s="157" t="s">
        <v>510</v>
      </c>
      <c r="J457" s="157" t="s">
        <v>1472</v>
      </c>
    </row>
    <row r="458" ht="60" customHeight="1" spans="1:10">
      <c r="A458" s="158"/>
      <c r="B458" s="158"/>
      <c r="C458" s="157" t="s">
        <v>478</v>
      </c>
      <c r="D458" s="157" t="s">
        <v>494</v>
      </c>
      <c r="E458" s="157" t="s">
        <v>1473</v>
      </c>
      <c r="F458" s="157" t="s">
        <v>488</v>
      </c>
      <c r="G458" s="157" t="s">
        <v>1474</v>
      </c>
      <c r="H458" s="157" t="s">
        <v>526</v>
      </c>
      <c r="I458" s="157" t="s">
        <v>484</v>
      </c>
      <c r="J458" s="157" t="s">
        <v>1475</v>
      </c>
    </row>
    <row r="459" ht="99" customHeight="1" spans="1:10">
      <c r="A459" s="158"/>
      <c r="B459" s="158"/>
      <c r="C459" s="157" t="s">
        <v>478</v>
      </c>
      <c r="D459" s="157" t="s">
        <v>494</v>
      </c>
      <c r="E459" s="157" t="s">
        <v>1476</v>
      </c>
      <c r="F459" s="157" t="s">
        <v>488</v>
      </c>
      <c r="G459" s="157" t="s">
        <v>1477</v>
      </c>
      <c r="H459" s="157" t="s">
        <v>526</v>
      </c>
      <c r="I459" s="157" t="s">
        <v>510</v>
      </c>
      <c r="J459" s="157" t="s">
        <v>1478</v>
      </c>
    </row>
    <row r="460" ht="60" customHeight="1" spans="1:10">
      <c r="A460" s="158"/>
      <c r="B460" s="158"/>
      <c r="C460" s="157" t="s">
        <v>478</v>
      </c>
      <c r="D460" s="157" t="s">
        <v>499</v>
      </c>
      <c r="E460" s="157" t="s">
        <v>500</v>
      </c>
      <c r="F460" s="157" t="s">
        <v>488</v>
      </c>
      <c r="G460" s="157" t="s">
        <v>1479</v>
      </c>
      <c r="H460" s="157" t="s">
        <v>503</v>
      </c>
      <c r="I460" s="157" t="s">
        <v>484</v>
      </c>
      <c r="J460" s="157" t="s">
        <v>1480</v>
      </c>
    </row>
    <row r="461" ht="66" customHeight="1" spans="1:10">
      <c r="A461" s="158"/>
      <c r="B461" s="158"/>
      <c r="C461" s="157" t="s">
        <v>505</v>
      </c>
      <c r="D461" s="157" t="s">
        <v>506</v>
      </c>
      <c r="E461" s="157" t="s">
        <v>1481</v>
      </c>
      <c r="F461" s="157" t="s">
        <v>488</v>
      </c>
      <c r="G461" s="157" t="s">
        <v>610</v>
      </c>
      <c r="H461" s="157" t="s">
        <v>509</v>
      </c>
      <c r="I461" s="157" t="s">
        <v>510</v>
      </c>
      <c r="J461" s="157" t="s">
        <v>1482</v>
      </c>
    </row>
    <row r="462" ht="98.1" customHeight="1" spans="1:10">
      <c r="A462" s="158"/>
      <c r="B462" s="158"/>
      <c r="C462" s="157" t="s">
        <v>505</v>
      </c>
      <c r="D462" s="157" t="s">
        <v>511</v>
      </c>
      <c r="E462" s="157" t="s">
        <v>1483</v>
      </c>
      <c r="F462" s="157" t="s">
        <v>488</v>
      </c>
      <c r="G462" s="157" t="s">
        <v>610</v>
      </c>
      <c r="H462" s="157" t="s">
        <v>509</v>
      </c>
      <c r="I462" s="157" t="s">
        <v>510</v>
      </c>
      <c r="J462" s="157" t="s">
        <v>1484</v>
      </c>
    </row>
    <row r="463" ht="102" customHeight="1" spans="1:10">
      <c r="A463" s="158"/>
      <c r="B463" s="158"/>
      <c r="C463" s="157" t="s">
        <v>505</v>
      </c>
      <c r="D463" s="157" t="s">
        <v>705</v>
      </c>
      <c r="E463" s="157" t="s">
        <v>1485</v>
      </c>
      <c r="F463" s="157" t="s">
        <v>488</v>
      </c>
      <c r="G463" s="157" t="s">
        <v>610</v>
      </c>
      <c r="H463" s="157" t="s">
        <v>509</v>
      </c>
      <c r="I463" s="157" t="s">
        <v>510</v>
      </c>
      <c r="J463" s="157" t="s">
        <v>1486</v>
      </c>
    </row>
    <row r="464" ht="60" customHeight="1" spans="1:10">
      <c r="A464" s="158"/>
      <c r="B464" s="158"/>
      <c r="C464" s="157" t="s">
        <v>505</v>
      </c>
      <c r="D464" s="157" t="s">
        <v>513</v>
      </c>
      <c r="E464" s="157" t="s">
        <v>1487</v>
      </c>
      <c r="F464" s="157" t="s">
        <v>488</v>
      </c>
      <c r="G464" s="157" t="s">
        <v>1488</v>
      </c>
      <c r="H464" s="157" t="s">
        <v>509</v>
      </c>
      <c r="I464" s="157" t="s">
        <v>510</v>
      </c>
      <c r="J464" s="157" t="s">
        <v>1489</v>
      </c>
    </row>
    <row r="465" ht="60" customHeight="1" spans="1:10">
      <c r="A465" s="159"/>
      <c r="B465" s="159"/>
      <c r="C465" s="157" t="s">
        <v>515</v>
      </c>
      <c r="D465" s="157" t="s">
        <v>516</v>
      </c>
      <c r="E465" s="157" t="s">
        <v>851</v>
      </c>
      <c r="F465" s="157" t="s">
        <v>481</v>
      </c>
      <c r="G465" s="157" t="s">
        <v>639</v>
      </c>
      <c r="H465" s="157" t="s">
        <v>490</v>
      </c>
      <c r="I465" s="157" t="s">
        <v>484</v>
      </c>
      <c r="J465" s="157" t="s">
        <v>1490</v>
      </c>
    </row>
    <row r="466" ht="60" customHeight="1" spans="1:10">
      <c r="A466" s="158" t="s">
        <v>385</v>
      </c>
      <c r="B466" s="158" t="s">
        <v>1491</v>
      </c>
      <c r="C466" s="157" t="s">
        <v>478</v>
      </c>
      <c r="D466" s="157" t="s">
        <v>479</v>
      </c>
      <c r="E466" s="157" t="s">
        <v>564</v>
      </c>
      <c r="F466" s="157" t="s">
        <v>488</v>
      </c>
      <c r="G466" s="157" t="s">
        <v>565</v>
      </c>
      <c r="H466" s="157" t="s">
        <v>566</v>
      </c>
      <c r="I466" s="157" t="s">
        <v>484</v>
      </c>
      <c r="J466" s="157" t="s">
        <v>567</v>
      </c>
    </row>
    <row r="467" ht="60" customHeight="1" spans="1:10">
      <c r="A467" s="158"/>
      <c r="B467" s="158"/>
      <c r="C467" s="157" t="s">
        <v>478</v>
      </c>
      <c r="D467" s="157" t="s">
        <v>479</v>
      </c>
      <c r="E467" s="157" t="s">
        <v>568</v>
      </c>
      <c r="F467" s="157" t="s">
        <v>488</v>
      </c>
      <c r="G467" s="157" t="s">
        <v>569</v>
      </c>
      <c r="H467" s="157" t="s">
        <v>570</v>
      </c>
      <c r="I467" s="157" t="s">
        <v>484</v>
      </c>
      <c r="J467" s="157" t="s">
        <v>1492</v>
      </c>
    </row>
    <row r="468" ht="60" customHeight="1" spans="1:10">
      <c r="A468" s="158"/>
      <c r="B468" s="158"/>
      <c r="C468" s="157" t="s">
        <v>478</v>
      </c>
      <c r="D468" s="157" t="s">
        <v>486</v>
      </c>
      <c r="E468" s="157" t="s">
        <v>572</v>
      </c>
      <c r="F468" s="157" t="s">
        <v>488</v>
      </c>
      <c r="G468" s="157" t="s">
        <v>489</v>
      </c>
      <c r="H468" s="157" t="s">
        <v>490</v>
      </c>
      <c r="I468" s="157" t="s">
        <v>484</v>
      </c>
      <c r="J468" s="157" t="s">
        <v>573</v>
      </c>
    </row>
    <row r="469" ht="60" customHeight="1" spans="1:10">
      <c r="A469" s="158"/>
      <c r="B469" s="158"/>
      <c r="C469" s="157" t="s">
        <v>478</v>
      </c>
      <c r="D469" s="157" t="s">
        <v>486</v>
      </c>
      <c r="E469" s="157" t="s">
        <v>574</v>
      </c>
      <c r="F469" s="157" t="s">
        <v>488</v>
      </c>
      <c r="G469" s="157" t="s">
        <v>489</v>
      </c>
      <c r="H469" s="157" t="s">
        <v>490</v>
      </c>
      <c r="I469" s="157" t="s">
        <v>484</v>
      </c>
      <c r="J469" s="157" t="s">
        <v>1493</v>
      </c>
    </row>
    <row r="470" ht="60" customHeight="1" spans="1:10">
      <c r="A470" s="158"/>
      <c r="B470" s="158"/>
      <c r="C470" s="157" t="s">
        <v>478</v>
      </c>
      <c r="D470" s="157" t="s">
        <v>494</v>
      </c>
      <c r="E470" s="157" t="s">
        <v>576</v>
      </c>
      <c r="F470" s="157" t="s">
        <v>488</v>
      </c>
      <c r="G470" s="157" t="s">
        <v>577</v>
      </c>
      <c r="H470" s="157" t="s">
        <v>509</v>
      </c>
      <c r="I470" s="157" t="s">
        <v>484</v>
      </c>
      <c r="J470" s="157" t="s">
        <v>1494</v>
      </c>
    </row>
    <row r="471" ht="60" customHeight="1" spans="1:10">
      <c r="A471" s="158"/>
      <c r="B471" s="158"/>
      <c r="C471" s="157" t="s">
        <v>478</v>
      </c>
      <c r="D471" s="157" t="s">
        <v>494</v>
      </c>
      <c r="E471" s="157" t="s">
        <v>579</v>
      </c>
      <c r="F471" s="157" t="s">
        <v>488</v>
      </c>
      <c r="G471" s="157" t="s">
        <v>577</v>
      </c>
      <c r="H471" s="157" t="s">
        <v>509</v>
      </c>
      <c r="I471" s="157" t="s">
        <v>484</v>
      </c>
      <c r="J471" s="157" t="s">
        <v>1495</v>
      </c>
    </row>
    <row r="472" ht="60" customHeight="1" spans="1:10">
      <c r="A472" s="158"/>
      <c r="B472" s="158"/>
      <c r="C472" s="157" t="s">
        <v>478</v>
      </c>
      <c r="D472" s="157" t="s">
        <v>494</v>
      </c>
      <c r="E472" s="157" t="s">
        <v>581</v>
      </c>
      <c r="F472" s="157" t="s">
        <v>488</v>
      </c>
      <c r="G472" s="157" t="s">
        <v>577</v>
      </c>
      <c r="H472" s="157" t="s">
        <v>509</v>
      </c>
      <c r="I472" s="157" t="s">
        <v>484</v>
      </c>
      <c r="J472" s="157" t="s">
        <v>1496</v>
      </c>
    </row>
    <row r="473" ht="60" customHeight="1" spans="1:10">
      <c r="A473" s="158"/>
      <c r="B473" s="158"/>
      <c r="C473" s="157" t="s">
        <v>478</v>
      </c>
      <c r="D473" s="157" t="s">
        <v>494</v>
      </c>
      <c r="E473" s="157" t="s">
        <v>583</v>
      </c>
      <c r="F473" s="157" t="s">
        <v>488</v>
      </c>
      <c r="G473" s="157" t="s">
        <v>577</v>
      </c>
      <c r="H473" s="157" t="s">
        <v>509</v>
      </c>
      <c r="I473" s="157" t="s">
        <v>484</v>
      </c>
      <c r="J473" s="157" t="s">
        <v>1497</v>
      </c>
    </row>
    <row r="474" ht="60" customHeight="1" spans="1:10">
      <c r="A474" s="158"/>
      <c r="B474" s="158"/>
      <c r="C474" s="157" t="s">
        <v>478</v>
      </c>
      <c r="D474" s="157" t="s">
        <v>499</v>
      </c>
      <c r="E474" s="157" t="s">
        <v>500</v>
      </c>
      <c r="F474" s="157" t="s">
        <v>488</v>
      </c>
      <c r="G474" s="157" t="s">
        <v>1032</v>
      </c>
      <c r="H474" s="157" t="s">
        <v>503</v>
      </c>
      <c r="I474" s="157" t="s">
        <v>484</v>
      </c>
      <c r="J474" s="157" t="s">
        <v>1498</v>
      </c>
    </row>
    <row r="475" ht="60" customHeight="1" spans="1:10">
      <c r="A475" s="158"/>
      <c r="B475" s="158"/>
      <c r="C475" s="157" t="s">
        <v>505</v>
      </c>
      <c r="D475" s="157" t="s">
        <v>511</v>
      </c>
      <c r="E475" s="157" t="s">
        <v>587</v>
      </c>
      <c r="F475" s="157" t="s">
        <v>488</v>
      </c>
      <c r="G475" s="157" t="s">
        <v>680</v>
      </c>
      <c r="H475" s="157" t="s">
        <v>509</v>
      </c>
      <c r="I475" s="157" t="s">
        <v>510</v>
      </c>
      <c r="J475" s="157" t="s">
        <v>1499</v>
      </c>
    </row>
    <row r="476" ht="60" customHeight="1" spans="1:10">
      <c r="A476" s="158"/>
      <c r="B476" s="158"/>
      <c r="C476" s="157" t="s">
        <v>505</v>
      </c>
      <c r="D476" s="157" t="s">
        <v>513</v>
      </c>
      <c r="E476" s="157" t="s">
        <v>1500</v>
      </c>
      <c r="F476" s="157" t="s">
        <v>488</v>
      </c>
      <c r="G476" s="157" t="s">
        <v>680</v>
      </c>
      <c r="H476" s="157"/>
      <c r="I476" s="157" t="s">
        <v>510</v>
      </c>
      <c r="J476" s="157" t="s">
        <v>1501</v>
      </c>
    </row>
    <row r="477" ht="60" customHeight="1" spans="1:10">
      <c r="A477" s="159"/>
      <c r="B477" s="159"/>
      <c r="C477" s="157" t="s">
        <v>515</v>
      </c>
      <c r="D477" s="157" t="s">
        <v>516</v>
      </c>
      <c r="E477" s="157" t="s">
        <v>589</v>
      </c>
      <c r="F477" s="157" t="s">
        <v>488</v>
      </c>
      <c r="G477" s="157" t="s">
        <v>518</v>
      </c>
      <c r="H477" s="157" t="s">
        <v>490</v>
      </c>
      <c r="I477" s="157" t="s">
        <v>484</v>
      </c>
      <c r="J477" s="157" t="s">
        <v>1502</v>
      </c>
    </row>
    <row r="478" ht="60" customHeight="1" spans="1:10">
      <c r="A478" s="158" t="s">
        <v>1503</v>
      </c>
      <c r="B478" s="158" t="s">
        <v>1504</v>
      </c>
      <c r="C478" s="160" t="s">
        <v>478</v>
      </c>
      <c r="D478" s="160" t="s">
        <v>479</v>
      </c>
      <c r="E478" s="160" t="s">
        <v>1505</v>
      </c>
      <c r="F478" s="160" t="s">
        <v>488</v>
      </c>
      <c r="G478" s="160" t="s">
        <v>482</v>
      </c>
      <c r="H478" s="160" t="s">
        <v>509</v>
      </c>
      <c r="I478" s="160" t="s">
        <v>484</v>
      </c>
      <c r="J478" s="160" t="s">
        <v>1506</v>
      </c>
    </row>
    <row r="479" ht="102" customHeight="1" spans="1:10">
      <c r="A479" s="158"/>
      <c r="B479" s="158"/>
      <c r="C479" s="160" t="s">
        <v>478</v>
      </c>
      <c r="D479" s="160" t="s">
        <v>479</v>
      </c>
      <c r="E479" s="160" t="s">
        <v>1507</v>
      </c>
      <c r="F479" s="160" t="s">
        <v>488</v>
      </c>
      <c r="G479" s="160" t="s">
        <v>482</v>
      </c>
      <c r="H479" s="160" t="s">
        <v>509</v>
      </c>
      <c r="I479" s="160" t="s">
        <v>484</v>
      </c>
      <c r="J479" s="160" t="s">
        <v>1508</v>
      </c>
    </row>
    <row r="480" ht="99.95" customHeight="1" spans="1:10">
      <c r="A480" s="158"/>
      <c r="B480" s="158"/>
      <c r="C480" s="160" t="s">
        <v>478</v>
      </c>
      <c r="D480" s="160" t="s">
        <v>479</v>
      </c>
      <c r="E480" s="160" t="s">
        <v>1509</v>
      </c>
      <c r="F480" s="160" t="s">
        <v>488</v>
      </c>
      <c r="G480" s="160" t="s">
        <v>482</v>
      </c>
      <c r="H480" s="160" t="s">
        <v>509</v>
      </c>
      <c r="I480" s="160" t="s">
        <v>484</v>
      </c>
      <c r="J480" s="160" t="s">
        <v>1510</v>
      </c>
    </row>
    <row r="481" ht="60" customHeight="1" spans="1:10">
      <c r="A481" s="158"/>
      <c r="B481" s="158"/>
      <c r="C481" s="160" t="s">
        <v>478</v>
      </c>
      <c r="D481" s="160" t="s">
        <v>486</v>
      </c>
      <c r="E481" s="160" t="s">
        <v>1511</v>
      </c>
      <c r="F481" s="160" t="s">
        <v>488</v>
      </c>
      <c r="G481" s="160" t="s">
        <v>489</v>
      </c>
      <c r="H481" s="160" t="s">
        <v>490</v>
      </c>
      <c r="I481" s="160" t="s">
        <v>484</v>
      </c>
      <c r="J481" s="160" t="s">
        <v>1512</v>
      </c>
    </row>
    <row r="482" ht="60" customHeight="1" spans="1:10">
      <c r="A482" s="158"/>
      <c r="B482" s="158"/>
      <c r="C482" s="160" t="s">
        <v>478</v>
      </c>
      <c r="D482" s="160" t="s">
        <v>494</v>
      </c>
      <c r="E482" s="160" t="s">
        <v>1513</v>
      </c>
      <c r="F482" s="160" t="s">
        <v>501</v>
      </c>
      <c r="G482" s="160" t="s">
        <v>1514</v>
      </c>
      <c r="H482" s="160" t="s">
        <v>631</v>
      </c>
      <c r="I482" s="160" t="s">
        <v>484</v>
      </c>
      <c r="J482" s="160" t="s">
        <v>1515</v>
      </c>
    </row>
    <row r="483" ht="60" customHeight="1" spans="1:10">
      <c r="A483" s="158"/>
      <c r="B483" s="158"/>
      <c r="C483" s="160" t="s">
        <v>478</v>
      </c>
      <c r="D483" s="160" t="s">
        <v>494</v>
      </c>
      <c r="E483" s="160" t="s">
        <v>1507</v>
      </c>
      <c r="F483" s="160" t="s">
        <v>501</v>
      </c>
      <c r="G483" s="160" t="s">
        <v>1514</v>
      </c>
      <c r="H483" s="160" t="s">
        <v>631</v>
      </c>
      <c r="I483" s="160" t="s">
        <v>484</v>
      </c>
      <c r="J483" s="160" t="s">
        <v>1516</v>
      </c>
    </row>
    <row r="484" ht="60" customHeight="1" spans="1:10">
      <c r="A484" s="158"/>
      <c r="B484" s="158"/>
      <c r="C484" s="160" t="s">
        <v>478</v>
      </c>
      <c r="D484" s="160" t="s">
        <v>494</v>
      </c>
      <c r="E484" s="160" t="s">
        <v>1509</v>
      </c>
      <c r="F484" s="160" t="s">
        <v>501</v>
      </c>
      <c r="G484" s="160" t="s">
        <v>1514</v>
      </c>
      <c r="H484" s="160" t="s">
        <v>631</v>
      </c>
      <c r="I484" s="160" t="s">
        <v>484</v>
      </c>
      <c r="J484" s="160" t="s">
        <v>1517</v>
      </c>
    </row>
    <row r="485" ht="60" customHeight="1" spans="1:10">
      <c r="A485" s="158"/>
      <c r="B485" s="158"/>
      <c r="C485" s="160" t="s">
        <v>478</v>
      </c>
      <c r="D485" s="160" t="s">
        <v>499</v>
      </c>
      <c r="E485" s="160" t="s">
        <v>500</v>
      </c>
      <c r="F485" s="160" t="s">
        <v>488</v>
      </c>
      <c r="G485" s="160" t="s">
        <v>1518</v>
      </c>
      <c r="H485" s="160" t="s">
        <v>503</v>
      </c>
      <c r="I485" s="160" t="s">
        <v>484</v>
      </c>
      <c r="J485" s="160" t="s">
        <v>1519</v>
      </c>
    </row>
    <row r="486" ht="60" customHeight="1" spans="1:10">
      <c r="A486" s="158"/>
      <c r="B486" s="158"/>
      <c r="C486" s="160" t="s">
        <v>505</v>
      </c>
      <c r="D486" s="160" t="s">
        <v>511</v>
      </c>
      <c r="E486" s="160" t="s">
        <v>1520</v>
      </c>
      <c r="F486" s="160" t="s">
        <v>488</v>
      </c>
      <c r="G486" s="160" t="s">
        <v>610</v>
      </c>
      <c r="H486" s="160" t="s">
        <v>509</v>
      </c>
      <c r="I486" s="160" t="s">
        <v>510</v>
      </c>
      <c r="J486" s="160" t="s">
        <v>1520</v>
      </c>
    </row>
    <row r="487" ht="60" customHeight="1" spans="1:10">
      <c r="A487" s="158"/>
      <c r="B487" s="158"/>
      <c r="C487" s="160" t="s">
        <v>505</v>
      </c>
      <c r="D487" s="160" t="s">
        <v>513</v>
      </c>
      <c r="E487" s="160" t="s">
        <v>1521</v>
      </c>
      <c r="F487" s="160" t="s">
        <v>488</v>
      </c>
      <c r="G487" s="160" t="s">
        <v>1134</v>
      </c>
      <c r="H487" s="160" t="s">
        <v>509</v>
      </c>
      <c r="I487" s="160" t="s">
        <v>510</v>
      </c>
      <c r="J487" s="160" t="s">
        <v>1521</v>
      </c>
    </row>
    <row r="488" ht="60" customHeight="1" spans="1:10">
      <c r="A488" s="159"/>
      <c r="B488" s="159"/>
      <c r="C488" s="160" t="s">
        <v>515</v>
      </c>
      <c r="D488" s="160" t="s">
        <v>516</v>
      </c>
      <c r="E488" s="160" t="s">
        <v>1522</v>
      </c>
      <c r="F488" s="160" t="s">
        <v>481</v>
      </c>
      <c r="G488" s="160" t="s">
        <v>639</v>
      </c>
      <c r="H488" s="160" t="s">
        <v>490</v>
      </c>
      <c r="I488" s="160" t="s">
        <v>484</v>
      </c>
      <c r="J488" s="160" t="s">
        <v>1523</v>
      </c>
    </row>
    <row r="489" ht="126" customHeight="1" spans="1:10">
      <c r="A489" s="158" t="s">
        <v>1524</v>
      </c>
      <c r="B489" s="158" t="s">
        <v>1525</v>
      </c>
      <c r="C489" s="160" t="s">
        <v>478</v>
      </c>
      <c r="D489" s="160" t="s">
        <v>479</v>
      </c>
      <c r="E489" s="160" t="s">
        <v>1526</v>
      </c>
      <c r="F489" s="160" t="s">
        <v>488</v>
      </c>
      <c r="G489" s="160" t="s">
        <v>482</v>
      </c>
      <c r="H489" s="160" t="s">
        <v>663</v>
      </c>
      <c r="I489" s="160" t="s">
        <v>484</v>
      </c>
      <c r="J489" s="160" t="s">
        <v>1527</v>
      </c>
    </row>
    <row r="490" ht="60" customHeight="1" spans="1:10">
      <c r="A490" s="158"/>
      <c r="B490" s="158"/>
      <c r="C490" s="160" t="s">
        <v>478</v>
      </c>
      <c r="D490" s="160" t="s">
        <v>479</v>
      </c>
      <c r="E490" s="160" t="s">
        <v>1528</v>
      </c>
      <c r="F490" s="160" t="s">
        <v>481</v>
      </c>
      <c r="G490" s="160" t="s">
        <v>1529</v>
      </c>
      <c r="H490" s="160" t="s">
        <v>490</v>
      </c>
      <c r="I490" s="160" t="s">
        <v>484</v>
      </c>
      <c r="J490" s="160" t="s">
        <v>1530</v>
      </c>
    </row>
    <row r="491" ht="60" customHeight="1" spans="1:10">
      <c r="A491" s="158"/>
      <c r="B491" s="158"/>
      <c r="C491" s="160" t="s">
        <v>478</v>
      </c>
      <c r="D491" s="160" t="s">
        <v>479</v>
      </c>
      <c r="E491" s="160" t="s">
        <v>1531</v>
      </c>
      <c r="F491" s="160" t="s">
        <v>488</v>
      </c>
      <c r="G491" s="160" t="s">
        <v>489</v>
      </c>
      <c r="H491" s="160" t="s">
        <v>490</v>
      </c>
      <c r="I491" s="160" t="s">
        <v>484</v>
      </c>
      <c r="J491" s="160" t="s">
        <v>1532</v>
      </c>
    </row>
    <row r="492" ht="60" customHeight="1" spans="1:10">
      <c r="A492" s="158"/>
      <c r="B492" s="158"/>
      <c r="C492" s="160" t="s">
        <v>478</v>
      </c>
      <c r="D492" s="160" t="s">
        <v>486</v>
      </c>
      <c r="E492" s="160" t="s">
        <v>1533</v>
      </c>
      <c r="F492" s="160" t="s">
        <v>488</v>
      </c>
      <c r="G492" s="160" t="s">
        <v>489</v>
      </c>
      <c r="H492" s="160" t="s">
        <v>490</v>
      </c>
      <c r="I492" s="160" t="s">
        <v>484</v>
      </c>
      <c r="J492" s="160" t="s">
        <v>1534</v>
      </c>
    </row>
    <row r="493" ht="110.1" customHeight="1" spans="1:10">
      <c r="A493" s="158"/>
      <c r="B493" s="158"/>
      <c r="C493" s="160" t="s">
        <v>478</v>
      </c>
      <c r="D493" s="160" t="s">
        <v>486</v>
      </c>
      <c r="E493" s="160" t="s">
        <v>1535</v>
      </c>
      <c r="F493" s="160" t="s">
        <v>488</v>
      </c>
      <c r="G493" s="160" t="s">
        <v>489</v>
      </c>
      <c r="H493" s="160" t="s">
        <v>490</v>
      </c>
      <c r="I493" s="160" t="s">
        <v>484</v>
      </c>
      <c r="J493" s="160" t="s">
        <v>1536</v>
      </c>
    </row>
    <row r="494" ht="60" customHeight="1" spans="1:10">
      <c r="A494" s="158"/>
      <c r="B494" s="158"/>
      <c r="C494" s="160" t="s">
        <v>478</v>
      </c>
      <c r="D494" s="160" t="s">
        <v>494</v>
      </c>
      <c r="E494" s="160" t="s">
        <v>1537</v>
      </c>
      <c r="F494" s="160" t="s">
        <v>488</v>
      </c>
      <c r="G494" s="160" t="s">
        <v>489</v>
      </c>
      <c r="H494" s="160" t="s">
        <v>490</v>
      </c>
      <c r="I494" s="160" t="s">
        <v>484</v>
      </c>
      <c r="J494" s="160" t="s">
        <v>1538</v>
      </c>
    </row>
    <row r="495" ht="60" customHeight="1" spans="1:10">
      <c r="A495" s="158"/>
      <c r="B495" s="158"/>
      <c r="C495" s="160" t="s">
        <v>478</v>
      </c>
      <c r="D495" s="160" t="s">
        <v>494</v>
      </c>
      <c r="E495" s="160" t="s">
        <v>1539</v>
      </c>
      <c r="F495" s="160" t="s">
        <v>488</v>
      </c>
      <c r="G495" s="160" t="s">
        <v>489</v>
      </c>
      <c r="H495" s="160" t="s">
        <v>490</v>
      </c>
      <c r="I495" s="160" t="s">
        <v>484</v>
      </c>
      <c r="J495" s="160" t="s">
        <v>1540</v>
      </c>
    </row>
    <row r="496" ht="60" customHeight="1" spans="1:10">
      <c r="A496" s="158"/>
      <c r="B496" s="158"/>
      <c r="C496" s="160" t="s">
        <v>478</v>
      </c>
      <c r="D496" s="160" t="s">
        <v>494</v>
      </c>
      <c r="E496" s="160" t="s">
        <v>1541</v>
      </c>
      <c r="F496" s="160" t="s">
        <v>501</v>
      </c>
      <c r="G496" s="160" t="s">
        <v>1542</v>
      </c>
      <c r="H496" s="160" t="s">
        <v>631</v>
      </c>
      <c r="I496" s="160" t="s">
        <v>484</v>
      </c>
      <c r="J496" s="160" t="s">
        <v>1543</v>
      </c>
    </row>
    <row r="497" ht="60" customHeight="1" spans="1:10">
      <c r="A497" s="158"/>
      <c r="B497" s="158"/>
      <c r="C497" s="160" t="s">
        <v>478</v>
      </c>
      <c r="D497" s="160" t="s">
        <v>499</v>
      </c>
      <c r="E497" s="160" t="s">
        <v>500</v>
      </c>
      <c r="F497" s="160" t="s">
        <v>488</v>
      </c>
      <c r="G497" s="160" t="s">
        <v>1544</v>
      </c>
      <c r="H497" s="160" t="s">
        <v>503</v>
      </c>
      <c r="I497" s="160" t="s">
        <v>484</v>
      </c>
      <c r="J497" s="160" t="s">
        <v>1545</v>
      </c>
    </row>
    <row r="498" ht="60" customHeight="1" spans="1:10">
      <c r="A498" s="158"/>
      <c r="B498" s="158"/>
      <c r="C498" s="160" t="s">
        <v>505</v>
      </c>
      <c r="D498" s="160" t="s">
        <v>506</v>
      </c>
      <c r="E498" s="160" t="s">
        <v>1546</v>
      </c>
      <c r="F498" s="160" t="s">
        <v>488</v>
      </c>
      <c r="G498" s="160" t="s">
        <v>610</v>
      </c>
      <c r="H498" s="160" t="s">
        <v>509</v>
      </c>
      <c r="I498" s="160" t="s">
        <v>510</v>
      </c>
      <c r="J498" s="160" t="s">
        <v>1547</v>
      </c>
    </row>
    <row r="499" ht="60" customHeight="1" spans="1:10">
      <c r="A499" s="158"/>
      <c r="B499" s="158"/>
      <c r="C499" s="160" t="s">
        <v>505</v>
      </c>
      <c r="D499" s="160" t="s">
        <v>511</v>
      </c>
      <c r="E499" s="160" t="s">
        <v>1548</v>
      </c>
      <c r="F499" s="160" t="s">
        <v>488</v>
      </c>
      <c r="G499" s="160" t="s">
        <v>610</v>
      </c>
      <c r="H499" s="160" t="s">
        <v>1549</v>
      </c>
      <c r="I499" s="160" t="s">
        <v>510</v>
      </c>
      <c r="J499" s="160" t="s">
        <v>1548</v>
      </c>
    </row>
    <row r="500" ht="60" customHeight="1" spans="1:10">
      <c r="A500" s="158"/>
      <c r="B500" s="158"/>
      <c r="C500" s="160" t="s">
        <v>505</v>
      </c>
      <c r="D500" s="160" t="s">
        <v>511</v>
      </c>
      <c r="E500" s="160" t="s">
        <v>1550</v>
      </c>
      <c r="F500" s="160" t="s">
        <v>488</v>
      </c>
      <c r="G500" s="160" t="s">
        <v>610</v>
      </c>
      <c r="H500" s="160" t="s">
        <v>509</v>
      </c>
      <c r="I500" s="160" t="s">
        <v>510</v>
      </c>
      <c r="J500" s="160" t="s">
        <v>1550</v>
      </c>
    </row>
    <row r="501" ht="60" customHeight="1" spans="1:10">
      <c r="A501" s="158"/>
      <c r="B501" s="158"/>
      <c r="C501" s="160" t="s">
        <v>505</v>
      </c>
      <c r="D501" s="160" t="s">
        <v>513</v>
      </c>
      <c r="E501" s="160" t="s">
        <v>1551</v>
      </c>
      <c r="F501" s="160" t="s">
        <v>488</v>
      </c>
      <c r="G501" s="160" t="s">
        <v>610</v>
      </c>
      <c r="H501" s="160" t="s">
        <v>509</v>
      </c>
      <c r="I501" s="160" t="s">
        <v>510</v>
      </c>
      <c r="J501" s="160" t="s">
        <v>1552</v>
      </c>
    </row>
    <row r="502" ht="60" customHeight="1" spans="1:10">
      <c r="A502" s="159"/>
      <c r="B502" s="159"/>
      <c r="C502" s="160" t="s">
        <v>515</v>
      </c>
      <c r="D502" s="160" t="s">
        <v>516</v>
      </c>
      <c r="E502" s="160" t="s">
        <v>1553</v>
      </c>
      <c r="F502" s="160" t="s">
        <v>686</v>
      </c>
      <c r="G502" s="160" t="s">
        <v>639</v>
      </c>
      <c r="H502" s="160" t="s">
        <v>490</v>
      </c>
      <c r="I502" s="160" t="s">
        <v>484</v>
      </c>
      <c r="J502" s="160" t="s">
        <v>1554</v>
      </c>
    </row>
    <row r="503" ht="60" customHeight="1" spans="1:10">
      <c r="A503" s="158" t="s">
        <v>462</v>
      </c>
      <c r="B503" s="158" t="s">
        <v>1555</v>
      </c>
      <c r="C503" s="157" t="s">
        <v>478</v>
      </c>
      <c r="D503" s="157" t="s">
        <v>479</v>
      </c>
      <c r="E503" s="157" t="s">
        <v>1556</v>
      </c>
      <c r="F503" s="157" t="s">
        <v>481</v>
      </c>
      <c r="G503" s="157" t="s">
        <v>482</v>
      </c>
      <c r="H503" s="157" t="s">
        <v>663</v>
      </c>
      <c r="I503" s="157" t="s">
        <v>484</v>
      </c>
      <c r="J503" s="157" t="s">
        <v>1557</v>
      </c>
    </row>
    <row r="504" ht="60" customHeight="1" spans="1:10">
      <c r="A504" s="158"/>
      <c r="B504" s="158"/>
      <c r="C504" s="157" t="s">
        <v>478</v>
      </c>
      <c r="D504" s="157" t="s">
        <v>486</v>
      </c>
      <c r="E504" s="157" t="s">
        <v>1399</v>
      </c>
      <c r="F504" s="157" t="s">
        <v>488</v>
      </c>
      <c r="G504" s="157" t="s">
        <v>489</v>
      </c>
      <c r="H504" s="157" t="s">
        <v>490</v>
      </c>
      <c r="I504" s="157" t="s">
        <v>484</v>
      </c>
      <c r="J504" s="157" t="s">
        <v>1400</v>
      </c>
    </row>
    <row r="505" ht="60" customHeight="1" spans="1:10">
      <c r="A505" s="158"/>
      <c r="B505" s="158"/>
      <c r="C505" s="157" t="s">
        <v>478</v>
      </c>
      <c r="D505" s="157" t="s">
        <v>494</v>
      </c>
      <c r="E505" s="157" t="s">
        <v>1558</v>
      </c>
      <c r="F505" s="157" t="s">
        <v>488</v>
      </c>
      <c r="G505" s="157" t="s">
        <v>859</v>
      </c>
      <c r="H505" s="157" t="s">
        <v>509</v>
      </c>
      <c r="I505" s="157" t="s">
        <v>510</v>
      </c>
      <c r="J505" s="157" t="s">
        <v>1559</v>
      </c>
    </row>
    <row r="506" ht="60" customHeight="1" spans="1:10">
      <c r="A506" s="158"/>
      <c r="B506" s="158"/>
      <c r="C506" s="157" t="s">
        <v>478</v>
      </c>
      <c r="D506" s="157" t="s">
        <v>499</v>
      </c>
      <c r="E506" s="157" t="s">
        <v>500</v>
      </c>
      <c r="F506" s="157" t="s">
        <v>488</v>
      </c>
      <c r="G506" s="157" t="s">
        <v>1560</v>
      </c>
      <c r="H506" s="157" t="s">
        <v>503</v>
      </c>
      <c r="I506" s="157" t="s">
        <v>484</v>
      </c>
      <c r="J506" s="157" t="s">
        <v>1561</v>
      </c>
    </row>
    <row r="507" ht="60" customHeight="1" spans="1:10">
      <c r="A507" s="158"/>
      <c r="B507" s="158"/>
      <c r="C507" s="157" t="s">
        <v>505</v>
      </c>
      <c r="D507" s="157" t="s">
        <v>513</v>
      </c>
      <c r="E507" s="157" t="s">
        <v>1562</v>
      </c>
      <c r="F507" s="157" t="s">
        <v>488</v>
      </c>
      <c r="G507" s="157" t="s">
        <v>610</v>
      </c>
      <c r="H507" s="157" t="s">
        <v>509</v>
      </c>
      <c r="I507" s="157" t="s">
        <v>510</v>
      </c>
      <c r="J507" s="157" t="s">
        <v>1563</v>
      </c>
    </row>
    <row r="508" ht="60" customHeight="1" spans="1:10">
      <c r="A508" s="159"/>
      <c r="B508" s="159"/>
      <c r="C508" s="157" t="s">
        <v>515</v>
      </c>
      <c r="D508" s="157" t="s">
        <v>516</v>
      </c>
      <c r="E508" s="157" t="s">
        <v>1564</v>
      </c>
      <c r="F508" s="157" t="s">
        <v>686</v>
      </c>
      <c r="G508" s="157" t="s">
        <v>639</v>
      </c>
      <c r="H508" s="157" t="s">
        <v>490</v>
      </c>
      <c r="I508" s="157" t="s">
        <v>484</v>
      </c>
      <c r="J508" s="157" t="s">
        <v>1565</v>
      </c>
    </row>
    <row r="509" ht="60" customHeight="1" spans="1:10">
      <c r="A509" s="156" t="s">
        <v>428</v>
      </c>
      <c r="B509" s="156" t="s">
        <v>1566</v>
      </c>
      <c r="C509" s="157" t="s">
        <v>478</v>
      </c>
      <c r="D509" s="157" t="s">
        <v>479</v>
      </c>
      <c r="E509" s="157" t="s">
        <v>1567</v>
      </c>
      <c r="F509" s="157" t="s">
        <v>488</v>
      </c>
      <c r="G509" s="157" t="s">
        <v>482</v>
      </c>
      <c r="H509" s="157" t="s">
        <v>509</v>
      </c>
      <c r="I509" s="157" t="s">
        <v>484</v>
      </c>
      <c r="J509" s="157" t="s">
        <v>1568</v>
      </c>
    </row>
    <row r="510" ht="60" customHeight="1" spans="1:10">
      <c r="A510" s="158"/>
      <c r="B510" s="158"/>
      <c r="C510" s="157" t="s">
        <v>478</v>
      </c>
      <c r="D510" s="157" t="s">
        <v>479</v>
      </c>
      <c r="E510" s="157" t="s">
        <v>1569</v>
      </c>
      <c r="F510" s="157" t="s">
        <v>488</v>
      </c>
      <c r="G510" s="157" t="s">
        <v>482</v>
      </c>
      <c r="H510" s="157" t="s">
        <v>509</v>
      </c>
      <c r="I510" s="157" t="s">
        <v>484</v>
      </c>
      <c r="J510" s="157" t="s">
        <v>1570</v>
      </c>
    </row>
    <row r="511" ht="60" customHeight="1" spans="1:10">
      <c r="A511" s="158"/>
      <c r="B511" s="158"/>
      <c r="C511" s="157" t="s">
        <v>478</v>
      </c>
      <c r="D511" s="157" t="s">
        <v>486</v>
      </c>
      <c r="E511" s="157" t="s">
        <v>1571</v>
      </c>
      <c r="F511" s="157" t="s">
        <v>488</v>
      </c>
      <c r="G511" s="157" t="s">
        <v>489</v>
      </c>
      <c r="H511" s="157" t="s">
        <v>490</v>
      </c>
      <c r="I511" s="157" t="s">
        <v>484</v>
      </c>
      <c r="J511" s="157" t="s">
        <v>1572</v>
      </c>
    </row>
    <row r="512" ht="60" customHeight="1" spans="1:10">
      <c r="A512" s="158"/>
      <c r="B512" s="158"/>
      <c r="C512" s="157" t="s">
        <v>478</v>
      </c>
      <c r="D512" s="157" t="s">
        <v>494</v>
      </c>
      <c r="E512" s="157" t="s">
        <v>1573</v>
      </c>
      <c r="F512" s="157" t="s">
        <v>488</v>
      </c>
      <c r="G512" s="157" t="s">
        <v>1574</v>
      </c>
      <c r="H512" s="157" t="s">
        <v>497</v>
      </c>
      <c r="I512" s="157" t="s">
        <v>484</v>
      </c>
      <c r="J512" s="157" t="s">
        <v>1568</v>
      </c>
    </row>
    <row r="513" ht="60" customHeight="1" spans="1:10">
      <c r="A513" s="158"/>
      <c r="B513" s="158"/>
      <c r="C513" s="157" t="s">
        <v>478</v>
      </c>
      <c r="D513" s="157" t="s">
        <v>494</v>
      </c>
      <c r="E513" s="157" t="s">
        <v>1569</v>
      </c>
      <c r="F513" s="157" t="s">
        <v>488</v>
      </c>
      <c r="G513" s="157" t="s">
        <v>1574</v>
      </c>
      <c r="H513" s="157" t="s">
        <v>497</v>
      </c>
      <c r="I513" s="157" t="s">
        <v>484</v>
      </c>
      <c r="J513" s="157" t="s">
        <v>1570</v>
      </c>
    </row>
    <row r="514" ht="60" customHeight="1" spans="1:10">
      <c r="A514" s="158"/>
      <c r="B514" s="158"/>
      <c r="C514" s="157" t="s">
        <v>478</v>
      </c>
      <c r="D514" s="157" t="s">
        <v>499</v>
      </c>
      <c r="E514" s="157" t="s">
        <v>500</v>
      </c>
      <c r="F514" s="157" t="s">
        <v>488</v>
      </c>
      <c r="G514" s="157" t="s">
        <v>1575</v>
      </c>
      <c r="H514" s="157" t="s">
        <v>503</v>
      </c>
      <c r="I514" s="157" t="s">
        <v>484</v>
      </c>
      <c r="J514" s="157" t="s">
        <v>1576</v>
      </c>
    </row>
    <row r="515" ht="60" customHeight="1" spans="1:10">
      <c r="A515" s="158"/>
      <c r="B515" s="158"/>
      <c r="C515" s="157" t="s">
        <v>505</v>
      </c>
      <c r="D515" s="157" t="s">
        <v>511</v>
      </c>
      <c r="E515" s="157" t="s">
        <v>1577</v>
      </c>
      <c r="F515" s="157" t="s">
        <v>488</v>
      </c>
      <c r="G515" s="157" t="s">
        <v>1578</v>
      </c>
      <c r="H515" s="157" t="s">
        <v>509</v>
      </c>
      <c r="I515" s="157" t="s">
        <v>484</v>
      </c>
      <c r="J515" s="157" t="s">
        <v>1578</v>
      </c>
    </row>
    <row r="516" ht="60" customHeight="1" spans="1:10">
      <c r="A516" s="158"/>
      <c r="B516" s="158"/>
      <c r="C516" s="157" t="s">
        <v>505</v>
      </c>
      <c r="D516" s="157" t="s">
        <v>513</v>
      </c>
      <c r="E516" s="157" t="s">
        <v>1579</v>
      </c>
      <c r="F516" s="157" t="s">
        <v>488</v>
      </c>
      <c r="G516" s="157" t="s">
        <v>1580</v>
      </c>
      <c r="H516" s="157" t="s">
        <v>509</v>
      </c>
      <c r="I516" s="157" t="s">
        <v>484</v>
      </c>
      <c r="J516" s="157" t="s">
        <v>1580</v>
      </c>
    </row>
    <row r="517" ht="60" customHeight="1" spans="1:10">
      <c r="A517" s="159"/>
      <c r="B517" s="159"/>
      <c r="C517" s="157" t="s">
        <v>515</v>
      </c>
      <c r="D517" s="157" t="s">
        <v>516</v>
      </c>
      <c r="E517" s="157" t="s">
        <v>1581</v>
      </c>
      <c r="F517" s="157" t="s">
        <v>481</v>
      </c>
      <c r="G517" s="157" t="s">
        <v>639</v>
      </c>
      <c r="H517" s="157" t="s">
        <v>490</v>
      </c>
      <c r="I517" s="157" t="s">
        <v>484</v>
      </c>
      <c r="J517" s="157" t="s">
        <v>1582</v>
      </c>
    </row>
    <row r="518" ht="60" customHeight="1" spans="1:10">
      <c r="A518" s="158" t="s">
        <v>430</v>
      </c>
      <c r="B518" s="158" t="s">
        <v>1583</v>
      </c>
      <c r="C518" s="160" t="s">
        <v>478</v>
      </c>
      <c r="D518" s="160" t="s">
        <v>479</v>
      </c>
      <c r="E518" s="160" t="s">
        <v>1584</v>
      </c>
      <c r="F518" s="160" t="s">
        <v>488</v>
      </c>
      <c r="G518" s="160" t="s">
        <v>482</v>
      </c>
      <c r="H518" s="160" t="s">
        <v>483</v>
      </c>
      <c r="I518" s="160" t="s">
        <v>484</v>
      </c>
      <c r="J518" s="160" t="s">
        <v>1585</v>
      </c>
    </row>
    <row r="519" ht="60" customHeight="1" spans="1:10">
      <c r="A519" s="158"/>
      <c r="B519" s="158"/>
      <c r="C519" s="160" t="s">
        <v>478</v>
      </c>
      <c r="D519" s="160" t="s">
        <v>486</v>
      </c>
      <c r="E519" s="160" t="s">
        <v>487</v>
      </c>
      <c r="F519" s="160" t="s">
        <v>488</v>
      </c>
      <c r="G519" s="160" t="s">
        <v>489</v>
      </c>
      <c r="H519" s="160" t="s">
        <v>490</v>
      </c>
      <c r="I519" s="160" t="s">
        <v>484</v>
      </c>
      <c r="J519" s="160" t="s">
        <v>665</v>
      </c>
    </row>
    <row r="520" ht="60" customHeight="1" spans="1:10">
      <c r="A520" s="158"/>
      <c r="B520" s="158"/>
      <c r="C520" s="160" t="s">
        <v>478</v>
      </c>
      <c r="D520" s="160" t="s">
        <v>494</v>
      </c>
      <c r="E520" s="160" t="s">
        <v>1558</v>
      </c>
      <c r="F520" s="160" t="s">
        <v>501</v>
      </c>
      <c r="G520" s="160" t="s">
        <v>630</v>
      </c>
      <c r="H520" s="160" t="s">
        <v>631</v>
      </c>
      <c r="I520" s="160" t="s">
        <v>484</v>
      </c>
      <c r="J520" s="160" t="s">
        <v>1586</v>
      </c>
    </row>
    <row r="521" ht="60" customHeight="1" spans="1:10">
      <c r="A521" s="158"/>
      <c r="B521" s="158"/>
      <c r="C521" s="160" t="s">
        <v>478</v>
      </c>
      <c r="D521" s="160" t="s">
        <v>499</v>
      </c>
      <c r="E521" s="160" t="s">
        <v>500</v>
      </c>
      <c r="F521" s="160" t="s">
        <v>488</v>
      </c>
      <c r="G521" s="160" t="s">
        <v>1433</v>
      </c>
      <c r="H521" s="160" t="s">
        <v>503</v>
      </c>
      <c r="I521" s="160" t="s">
        <v>484</v>
      </c>
      <c r="J521" s="160" t="s">
        <v>1587</v>
      </c>
    </row>
    <row r="522" ht="60" customHeight="1" spans="1:10">
      <c r="A522" s="158"/>
      <c r="B522" s="158"/>
      <c r="C522" s="160" t="s">
        <v>505</v>
      </c>
      <c r="D522" s="160" t="s">
        <v>513</v>
      </c>
      <c r="E522" s="160" t="s">
        <v>1588</v>
      </c>
      <c r="F522" s="160" t="s">
        <v>488</v>
      </c>
      <c r="G522" s="160" t="s">
        <v>610</v>
      </c>
      <c r="H522" s="160" t="s">
        <v>509</v>
      </c>
      <c r="I522" s="160" t="s">
        <v>510</v>
      </c>
      <c r="J522" s="160" t="s">
        <v>1589</v>
      </c>
    </row>
    <row r="523" ht="60" customHeight="1" spans="1:10">
      <c r="A523" s="159"/>
      <c r="B523" s="159"/>
      <c r="C523" s="160" t="s">
        <v>515</v>
      </c>
      <c r="D523" s="160" t="s">
        <v>516</v>
      </c>
      <c r="E523" s="160" t="s">
        <v>1590</v>
      </c>
      <c r="F523" s="160" t="s">
        <v>481</v>
      </c>
      <c r="G523" s="160" t="s">
        <v>518</v>
      </c>
      <c r="H523" s="160" t="s">
        <v>490</v>
      </c>
      <c r="I523" s="160" t="s">
        <v>484</v>
      </c>
      <c r="J523" s="160" t="s">
        <v>1591</v>
      </c>
    </row>
  </sheetData>
  <autoFilter xmlns:etc="http://www.wps.cn/officeDocument/2017/etCustomData" ref="A2:J523" etc:filterBottomFollowUsedRange="0">
    <extLst/>
  </autoFilter>
  <mergeCells count="94">
    <mergeCell ref="A3:J3"/>
    <mergeCell ref="A4:H4"/>
    <mergeCell ref="A8:A16"/>
    <mergeCell ref="A17:A25"/>
    <mergeCell ref="A26:A35"/>
    <mergeCell ref="A36:A46"/>
    <mergeCell ref="A47:A58"/>
    <mergeCell ref="A59:A68"/>
    <mergeCell ref="A69:A75"/>
    <mergeCell ref="A76:A87"/>
    <mergeCell ref="A88:A97"/>
    <mergeCell ref="A98:A106"/>
    <mergeCell ref="A107:A117"/>
    <mergeCell ref="A118:A129"/>
    <mergeCell ref="A130:A147"/>
    <mergeCell ref="A148:A160"/>
    <mergeCell ref="A161:A167"/>
    <mergeCell ref="A168:A183"/>
    <mergeCell ref="A184:A192"/>
    <mergeCell ref="A193:A204"/>
    <mergeCell ref="A205:A213"/>
    <mergeCell ref="A214:A224"/>
    <mergeCell ref="A225:A235"/>
    <mergeCell ref="A236:A245"/>
    <mergeCell ref="A246:A267"/>
    <mergeCell ref="A268:A284"/>
    <mergeCell ref="A285:A295"/>
    <mergeCell ref="A296:A305"/>
    <mergeCell ref="A306:A318"/>
    <mergeCell ref="A319:A327"/>
    <mergeCell ref="A328:A338"/>
    <mergeCell ref="A339:A349"/>
    <mergeCell ref="A350:A358"/>
    <mergeCell ref="A359:A364"/>
    <mergeCell ref="A365:A373"/>
    <mergeCell ref="A374:A384"/>
    <mergeCell ref="A385:A402"/>
    <mergeCell ref="A403:A413"/>
    <mergeCell ref="A414:A422"/>
    <mergeCell ref="A423:A434"/>
    <mergeCell ref="A435:A452"/>
    <mergeCell ref="A453:A465"/>
    <mergeCell ref="A466:A477"/>
    <mergeCell ref="A478:A488"/>
    <mergeCell ref="A489:A502"/>
    <mergeCell ref="A503:A508"/>
    <mergeCell ref="A509:A517"/>
    <mergeCell ref="A518:A523"/>
    <mergeCell ref="B8:B16"/>
    <mergeCell ref="B17:B25"/>
    <mergeCell ref="B26:B35"/>
    <mergeCell ref="B36:B46"/>
    <mergeCell ref="B47:B58"/>
    <mergeCell ref="B59:B68"/>
    <mergeCell ref="B69:B75"/>
    <mergeCell ref="B76:B87"/>
    <mergeCell ref="B88:B97"/>
    <mergeCell ref="B98:B106"/>
    <mergeCell ref="B107:B117"/>
    <mergeCell ref="B118:B129"/>
    <mergeCell ref="B130:B147"/>
    <mergeCell ref="B148:B160"/>
    <mergeCell ref="B161:B167"/>
    <mergeCell ref="B168:B183"/>
    <mergeCell ref="B184:B192"/>
    <mergeCell ref="B193:B204"/>
    <mergeCell ref="B205:B213"/>
    <mergeCell ref="B214:B224"/>
    <mergeCell ref="B225:B235"/>
    <mergeCell ref="B236:B245"/>
    <mergeCell ref="B246:B267"/>
    <mergeCell ref="B268:B284"/>
    <mergeCell ref="B285:B295"/>
    <mergeCell ref="B296:B305"/>
    <mergeCell ref="B306:B318"/>
    <mergeCell ref="B319:B327"/>
    <mergeCell ref="B328:B338"/>
    <mergeCell ref="B339:B349"/>
    <mergeCell ref="B350:B358"/>
    <mergeCell ref="B359:B364"/>
    <mergeCell ref="B365:B373"/>
    <mergeCell ref="B374:B384"/>
    <mergeCell ref="B385:B402"/>
    <mergeCell ref="B403:B413"/>
    <mergeCell ref="B414:B422"/>
    <mergeCell ref="B423:B434"/>
    <mergeCell ref="B435:B452"/>
    <mergeCell ref="B453:B465"/>
    <mergeCell ref="B466:B477"/>
    <mergeCell ref="B478:B488"/>
    <mergeCell ref="B489:B502"/>
    <mergeCell ref="B503:B508"/>
    <mergeCell ref="B509:B517"/>
    <mergeCell ref="B518:B523"/>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杨建华</cp:lastModifiedBy>
  <dcterms:created xsi:type="dcterms:W3CDTF">2025-02-06T07:09:00Z</dcterms:created>
  <dcterms:modified xsi:type="dcterms:W3CDTF">2025-04-09T08:54:46Z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817908C2182344EBA252728D2589FBB2_13</vt:lpwstr>
  </property>
  <property fmtid="{D5CDD505-2E9C-101B-9397-08002B2CF9AE}" pid="3" name="KSOProductBuildVer">
    <vt:lpwstr>2052-12.1.0.17827</vt:lpwstr>
  </property>
</Properties>
</file>