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_FilterDatabase" localSheetId="8" hidden="1">'部门项目支出绩效目标表05-2'!$A$5:$J$39</definedName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<sst xmlns="http://schemas.openxmlformats.org/spreadsheetml/2006/main" count="1176" uniqueCount="448">
  <si>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</si>
  <si>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</si>
  <si>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</si>
  <si>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</si>
  <si>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</si>
  <si>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</si>
  <si>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</si>
  <si>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</si>
  <si>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</si>
  <si>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</si>
  <si>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</si>
  <si>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</si>
  <si>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</si>
  <si>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</si>
  <si>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</si>
  <si>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</si>
  <si>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</si>
  <si>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</si>
  <si>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</si>
  <si>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</si>
  <si>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</si>
  <si>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</si>
  <si>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</si>
  <si>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</si>
  <si>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</si>
  <si>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</si>
  <si>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</si>
  <si>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</si>
  <si>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</si>
  <si>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</si>
  <si>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</si>
  <si>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</si>
  <si>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</si>
  <si>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</si>
  <si>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</si>
  <si>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</si>
  <si>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</si>
  <si>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</si>
  <si>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</si>
  <si>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</si>
  <si>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</si>
  <si>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</si>
  <si>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</si>
  <si>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</si>
  <si>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</si>
  <si>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</si>
  <si>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</si>
  <si>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</si>
  <si>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</si>
  <si>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</si>
  <si>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</si>
  <si>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</si>
  <si>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</si>
  <si>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</si>
  <si>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</si>
  <si>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</si>
  <si>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</si>
  <si>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</si>
  <si>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</si>
  <si>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</si>
  <si>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</si>
  <si>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</si>
  <si>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</si>
  <si>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</si>
  <si>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</si>
  <si>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</si>
  <si>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</si>
  <si>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</si>
  <si>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</si>
  <si>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105080</t>
  </si>
  <si>
    <t>昆明市西山区第九幼儿园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</si>
  <si>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</si>
  <si>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</si>
  <si>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</si>
  <si>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</si>
  <si>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</si>
  <si>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</si>
  <si>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</si>
  <si>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</si>
  <si>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</si>
  <si>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</si>
  <si>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</si>
  <si>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</si>
  <si>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</si>
  <si>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</si>
  <si>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</si>
  <si>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</si>
  <si>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</si>
  <si>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</si>
  <si>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</si>
  <si>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</si>
  <si>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</si>
  <si>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</si>
  <si>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</si>
  <si>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</si>
  <si>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</si>
  <si>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</si>
  <si>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</si>
  <si>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</si>
  <si>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</si>
  <si>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</si>
  <si>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2050201</t>
  </si>
  <si>
    <t>学前教育</t>
  </si>
  <si>
    <t>20509</t>
  </si>
  <si>
    <t>教育费附加安排的支出</t>
  </si>
  <si>
    <t>2050999</t>
  </si>
  <si>
    <t>其他教育费附加安排的支出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</si>
  <si>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</si>
  <si>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</si>
  <si>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</si>
  <si>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</si>
  <si>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</si>
  <si>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</si>
  <si>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</si>
  <si>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</si>
  <si>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</si>
  <si>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</si>
  <si>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</si>
  <si>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</si>
  <si>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</si>
  <si>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</si>
  <si>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</si>
  <si>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</si>
  <si>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</si>
  <si>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</si>
  <si>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</si>
  <si>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</si>
  <si>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</si>
  <si>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</si>
  <si>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</si>
  <si>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</si>
  <si>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</si>
  <si>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</si>
  <si>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</si>
  <si>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</si>
  <si>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</si>
  <si>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</si>
  <si>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</si>
  <si>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</si>
  <si>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</si>
  <si>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</si>
  <si>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</si>
  <si>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</si>
  <si>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</si>
  <si>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</si>
  <si>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</si>
  <si>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</si>
  <si>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</si>
  <si>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</si>
  <si>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</si>
  <si>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</si>
  <si>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</si>
  <si>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</si>
  <si>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</si>
  <si>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</si>
  <si>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</si>
  <si>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</si>
  <si>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</si>
  <si>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</si>
  <si>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</si>
  <si>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</si>
  <si>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</si>
  <si>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</si>
  <si>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</si>
  <si>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</si>
  <si>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</si>
  <si>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</si>
  <si>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</si>
  <si>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</si>
  <si>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</si>
  <si>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</si>
  <si>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</si>
  <si>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</si>
  <si>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</si>
  <si>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</si>
  <si>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备注：昆明市西山区第九幼儿园无一般公共预算“三公”经费支出预算，此表以空表公开。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</si>
  <si>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</si>
  <si>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</si>
  <si>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</si>
  <si>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</si>
  <si>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</si>
  <si>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</si>
  <si>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</si>
  <si>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</si>
  <si>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</si>
  <si>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</si>
  <si>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</si>
  <si>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</si>
  <si>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</si>
  <si>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</si>
  <si>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</si>
  <si>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</si>
  <si>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</si>
  <si>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</si>
  <si>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</si>
  <si>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昆明市西山区教育体育局</t>
  </si>
  <si>
    <t>530112241100002270644</t>
  </si>
  <si>
    <t>30113</t>
  </si>
  <si>
    <t>530112241100002270655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</si>
  <si>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</si>
  <si>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</si>
  <si>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</si>
  <si>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</si>
  <si>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</si>
  <si>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</si>
  <si>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</si>
  <si>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</si>
  <si>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</si>
  <si>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530112241100002270648</t>
  </si>
  <si>
    <t>工会经费</t>
  </si>
  <si>
    <t>30228</t>
  </si>
  <si>
    <t>530112251100003695351</t>
  </si>
  <si>
    <t>残疾人保障金</t>
  </si>
  <si>
    <t>30299</t>
  </si>
  <si>
    <t>其他商品和服务支出</t>
  </si>
  <si>
    <t>530112241100002270658</t>
  </si>
  <si>
    <t>一般公用经费支出</t>
  </si>
  <si>
    <t>30201</t>
  </si>
  <si>
    <t>办公费</t>
  </si>
  <si>
    <t>30205</t>
  </si>
  <si>
    <t>水费</t>
  </si>
  <si>
    <t>30206</t>
  </si>
  <si>
    <t>电费</t>
  </si>
  <si>
    <t>30213</t>
  </si>
  <si>
    <t>维修（护）费</t>
  </si>
  <si>
    <t>30216</t>
  </si>
  <si>
    <t>培训费</t>
  </si>
  <si>
    <t>30226</t>
  </si>
  <si>
    <t>劳务费</t>
  </si>
  <si>
    <t>30229</t>
  </si>
  <si>
    <t>福利费</t>
  </si>
  <si>
    <t>530112241100002270641</t>
  </si>
  <si>
    <t>事业人员绩效奖励</t>
  </si>
  <si>
    <t>30103</t>
  </si>
  <si>
    <t>奖金</t>
  </si>
  <si>
    <t>30107</t>
  </si>
  <si>
    <t>绩效工资</t>
  </si>
  <si>
    <t>530112241100002270640</t>
  </si>
  <si>
    <t>事业人员工资支出</t>
  </si>
  <si>
    <t>30101</t>
  </si>
  <si>
    <t>基本工资</t>
  </si>
  <si>
    <t>30102</t>
  </si>
  <si>
    <t>津贴补贴</t>
  </si>
  <si>
    <t>530112241100002270646</t>
  </si>
  <si>
    <t>编外聘用人员支出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</si>
  <si>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</si>
  <si>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</si>
  <si>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</si>
  <si>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</si>
  <si>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</si>
  <si>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</si>
  <si>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</si>
  <si>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</si>
  <si>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</si>
  <si>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</si>
  <si>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530112231100002043506</t>
  </si>
  <si>
    <t>西山区新办幼儿园开办费补助专项经费</t>
  </si>
  <si>
    <t>30239</t>
  </si>
  <si>
    <t>其他交通费用</t>
  </si>
  <si>
    <t>31002</t>
  </si>
  <si>
    <t>办公设备购置</t>
  </si>
  <si>
    <t>530112241100002466315</t>
  </si>
  <si>
    <t>西山区教育系统人防建设项目补助经费</t>
  </si>
  <si>
    <t>30227</t>
  </si>
  <si>
    <t>委托业务费</t>
  </si>
  <si>
    <t>530112241100003209299</t>
  </si>
  <si>
    <t>幼儿园运转补助经费</t>
  </si>
  <si>
    <t>30207</t>
  </si>
  <si>
    <t>邮电费</t>
  </si>
  <si>
    <t>民生类</t>
  </si>
  <si>
    <t>530112251100003709908</t>
  </si>
  <si>
    <t>学前教育家庭经济困难学生补助经费</t>
  </si>
  <si>
    <t>30308</t>
  </si>
  <si>
    <t>助学金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</si>
  <si>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</si>
  <si>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</si>
  <si>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</si>
  <si>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</si>
  <si>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</si>
  <si>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</si>
  <si>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</si>
  <si>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</si>
  <si>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</si>
  <si>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</si>
  <si>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了全面贯彻党的教育方针，加快补齐教育短板，新成立的市三幼日新路园区、前卫幼希望路园区、十八幼福海园区、十五幼东园区将于2022年9月开园招生。为保障幼儿园正常运转，故申请新办园开办费400万元，以确保开班办园各项工作的顺利开展。</t>
  </si>
  <si>
    <t>产出指标</t>
  </si>
  <si>
    <t>数量指标</t>
  </si>
  <si>
    <t>补助对象</t>
  </si>
  <si>
    <t>=</t>
  </si>
  <si>
    <t>所</t>
  </si>
  <si>
    <t>定量指标</t>
  </si>
  <si>
    <t>新办幼儿园</t>
  </si>
  <si>
    <t>质量指标</t>
  </si>
  <si>
    <t>幼儿园办园规模</t>
  </si>
  <si>
    <t>班次</t>
  </si>
  <si>
    <t>小班、中班、大班各2个班。</t>
  </si>
  <si>
    <t>时效指标</t>
  </si>
  <si>
    <t>资金支付完成时间</t>
  </si>
  <si>
    <t>&lt;=</t>
  </si>
  <si>
    <t>月</t>
  </si>
  <si>
    <t>2025年底前完成支付</t>
  </si>
  <si>
    <t>效益指标</t>
  </si>
  <si>
    <t>经济效益</t>
  </si>
  <si>
    <t>解决资金短缺问题</t>
  </si>
  <si>
    <t>&gt;=</t>
  </si>
  <si>
    <t>90</t>
  </si>
  <si>
    <t>%</t>
  </si>
  <si>
    <t>新办幼儿园开办费补助专项经费，以保证幼儿园正常运转</t>
  </si>
  <si>
    <t>社会效益</t>
  </si>
  <si>
    <t>激发广大教师教书育人的社会责任感和荣誉感，解决所在片区孩子入园问题</t>
  </si>
  <si>
    <t>稳定教师队伍，开展培训活动，激发教书育人责任感，荣誉感。</t>
  </si>
  <si>
    <t>可持续影响</t>
  </si>
  <si>
    <t>提升教育教学水平和教育管理质量</t>
  </si>
  <si>
    <t>95</t>
  </si>
  <si>
    <t>教育教学水平和教育管理质量有显著提高</t>
  </si>
  <si>
    <t>满意度指标</t>
  </si>
  <si>
    <t>服务对象满意度</t>
  </si>
  <si>
    <t>家长满意度</t>
  </si>
  <si>
    <t>家长调查问卷、家长座谈会了解家长满意程度</t>
  </si>
  <si>
    <t>关注幼儿身心和谐发展，开展“六一”节庆祝活动、幼儿冬季运动会活动。强化校园文化建设，创设安全、绿化、美化、育人化的环境，提升办园品质。严格执行各项会计制度和财务管理相关规定，使每一笔资金使用合理、合法、合规。 经费主要用于保障幼儿园的正常运转，包含120多名学生及22名教师、厕所用水电、办公清洁用品、防疫物资、幼儿活动费、保洁费、打印机维修耗材费等支出。坚持教育优先发展战略，以依法治教为保障，以德树人为根本任务，以促进教育公平为努力方向，以提高教育教学质量为中心，促进我园的教育和谐发展。</t>
  </si>
  <si>
    <t>招生数</t>
  </si>
  <si>
    <t>120</t>
  </si>
  <si>
    <t>人</t>
  </si>
  <si>
    <t>2025年招生数</t>
  </si>
  <si>
    <t>幼儿课外活动开展次数</t>
  </si>
  <si>
    <t>次</t>
  </si>
  <si>
    <t>积极开展并做好庆六一、艺术节、亲自运动会等课外活动</t>
  </si>
  <si>
    <t>办学班级数</t>
  </si>
  <si>
    <t>个</t>
  </si>
  <si>
    <t>保障班级教育教学正常运转班级数</t>
  </si>
  <si>
    <t>资金当年到位率</t>
  </si>
  <si>
    <t>100</t>
  </si>
  <si>
    <t>资金当年到位情况</t>
  </si>
  <si>
    <t>课外活动参加人数占学生总人数的比例</t>
  </si>
  <si>
    <t>课外活动参加人数占学生总人数达标，圆满完成活动。</t>
  </si>
  <si>
    <t>资金支付时间</t>
  </si>
  <si>
    <t>实际支出情况</t>
  </si>
  <si>
    <t>招生时间</t>
  </si>
  <si>
    <t>5月、8月</t>
  </si>
  <si>
    <t>按招生工作要求、按时完成招生计划</t>
  </si>
  <si>
    <t>成本指标</t>
  </si>
  <si>
    <t>经济成本指标</t>
  </si>
  <si>
    <t>377700</t>
  </si>
  <si>
    <t>元</t>
  </si>
  <si>
    <t>幼儿园运转补助经费总额</t>
  </si>
  <si>
    <t>政策知晓率</t>
  </si>
  <si>
    <t>反应补助对象对政策知晓程度</t>
  </si>
  <si>
    <t>运转补助经费用于保障幼儿园正常运转</t>
  </si>
  <si>
    <t>正常运转</t>
  </si>
  <si>
    <t>定性指标</t>
  </si>
  <si>
    <t>运转补助经费用于保障幼儿园正常运转，使幼儿园得以持续开办，方便周边适龄儿童就读。</t>
  </si>
  <si>
    <t>教职工满意度</t>
  </si>
  <si>
    <t>幼儿教师满意度</t>
  </si>
  <si>
    <t>幼儿满意度</t>
  </si>
  <si>
    <t>学前教育家庭经济困难学生补项目由西山区学生资助管理中心根据《昆明市学前教育家庭经济困难儿童资助管理办法》，以300元/生.学年标准对学前教育阶段家庭经济困难儿童进行资助，并按时拨付资金。</t>
  </si>
  <si>
    <t>资助对象人数</t>
  </si>
  <si>
    <t>200</t>
  </si>
  <si>
    <t>根据全国学生资助管理信息系统内提供“重点保障人群情况查询”确定资助名单，保障符合资助条件的学生全覆盖，切实落实资助政策。</t>
  </si>
  <si>
    <t>资助对象认定准确率</t>
  </si>
  <si>
    <t>资助金发放及时率</t>
  </si>
  <si>
    <t>及时发放资助资金</t>
  </si>
  <si>
    <t>资助标准300元/生.学年</t>
  </si>
  <si>
    <t>元/学年</t>
  </si>
  <si>
    <t>严格按照资助标准发放</t>
  </si>
  <si>
    <t>资助政策宣传到位，切实落实资助政策。</t>
  </si>
  <si>
    <t>资助对象满意度</t>
  </si>
  <si>
    <t>强化人防建设，建立业务素质过硬的保安队伍，消除校园安全隐患，构建和谐校园，为教师和学生提供一个优质安全的校园环境，确保学生健康成长。足额拨付人防建设项目资金14.58万元，并按月完成资金支付，保障3名保安可以按时领取工资。</t>
  </si>
  <si>
    <t>发放人数</t>
  </si>
  <si>
    <t>反映发放人员的数量情况</t>
  </si>
  <si>
    <t>人均发放标准</t>
  </si>
  <si>
    <t>4050</t>
  </si>
  <si>
    <t>元/人*月</t>
  </si>
  <si>
    <t>人均发放标准在4050元/月.人以内，实际按招标合同支付。</t>
  </si>
  <si>
    <t>安保覆盖率</t>
  </si>
  <si>
    <t>安保人员覆盖情况，按岗位管理制度进行考核。</t>
  </si>
  <si>
    <t>支付及时率</t>
  </si>
  <si>
    <t xml:space="preserve">反映单位资金支付的情况，按月完成支付。
</t>
  </si>
  <si>
    <t>145800</t>
  </si>
  <si>
    <t>2025年人防建设项目资金为14.58万元</t>
  </si>
  <si>
    <t>反映补助政策的宣传效果情况。
政策知晓率=调查中补助政策知晓人数/调查总人数*100%</t>
  </si>
  <si>
    <t>解决部分社会就业人数</t>
  </si>
  <si>
    <t>解决3人就业问题</t>
  </si>
  <si>
    <t>受益对象满意度</t>
  </si>
  <si>
    <t>反映获补助受益对象的满意程度。</t>
  </si>
  <si>
    <t>预算06表</t>
  </si>
  <si>
    <t>政府性基金预算支出预算表</t>
  </si>
  <si>
    <t>单位名称：昆明市发展和改革委员会</t>
  </si>
  <si>
    <t>政府性基金预算支出</t>
  </si>
  <si>
    <t>备注：昆明市西山区第九幼儿园无政府性基金预算支出预算，此表以空表公开。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</si>
  <si>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</si>
  <si>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</si>
  <si>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</si>
  <si>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</si>
  <si>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</si>
  <si>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</si>
  <si>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</si>
  <si>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</si>
  <si>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</si>
  <si>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</si>
  <si>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</si>
  <si>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便携式计算机</t>
  </si>
  <si>
    <t>台</t>
  </si>
  <si>
    <t>办公台式电脑</t>
  </si>
  <si>
    <t>台式计算机</t>
  </si>
  <si>
    <t>西山区校园人防建设项目</t>
  </si>
  <si>
    <t>安全服务</t>
  </si>
  <si>
    <t>2025年餐饮服务统一采购</t>
  </si>
  <si>
    <t>餐饮服务</t>
  </si>
  <si>
    <t>2025年后勤物业服务统一采购</t>
  </si>
  <si>
    <t>物业管理服务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</si>
  <si>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</si>
  <si>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</si>
  <si>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</si>
  <si>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</si>
  <si>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</si>
  <si>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</si>
  <si>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</si>
  <si>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</si>
  <si>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备注：昆明市西山区第九幼儿园无政府购买服务预算，此表以空表公开。</t>
  </si>
  <si>
    <t>预算09-1表</t>
  </si>
  <si>
    <t>单位名称（项目）</t>
  </si>
  <si>
    <t>地区</t>
  </si>
  <si>
    <t>备注：昆明市西山区第九幼儿园无对下转移支付预算，此表以空表公开。</t>
  </si>
  <si>
    <t>预算09-2表</t>
  </si>
  <si>
    <t>备注：昆明市西山区第九幼儿园无对下转移支付绩效目标，此表以空表公开。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</si>
  <si>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</si>
  <si>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</si>
  <si>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</si>
  <si>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</si>
  <si>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</si>
  <si>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</si>
  <si>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</si>
  <si>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</si>
  <si>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</si>
  <si>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A02010105 台式计算机</t>
  </si>
  <si>
    <t>A02010108 便携式计算机</t>
  </si>
  <si>
    <t>A02091499 其他播出设备</t>
  </si>
  <si>
    <t>其他播出设备</t>
  </si>
  <si>
    <t>套</t>
  </si>
  <si>
    <t>预算11表</t>
  </si>
  <si>
    <t>上级补助</t>
  </si>
  <si>
    <t>备注：昆明市西山区第九幼儿园无上级转移支付补助项目支出预算，此表以空表公开。</t>
  </si>
  <si>
    <t>预算12表</t>
  </si>
  <si>
    <t>项目级次</t>
  </si>
  <si>
    <t>311 专项业务类</t>
  </si>
  <si>
    <t>本级</t>
  </si>
  <si>
    <t>312 民生类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</si>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</sst>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11.2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9" applyNumberFormat="0" applyAlignment="0" applyProtection="0">
      <alignment vertical="center"/>
    </xf>
    <xf numFmtId="0" fontId="26" fillId="5" borderId="20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6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76" fontId="13" fillId="0" borderId="7">
      <alignment horizontal="right" vertical="center"/>
    </xf>
    <xf numFmtId="177" fontId="13" fillId="0" borderId="7">
      <alignment horizontal="right" vertical="center"/>
    </xf>
    <xf numFmtId="10" fontId="13" fillId="0" borderId="7">
      <alignment horizontal="right" vertical="center"/>
    </xf>
    <xf numFmtId="178" fontId="13" fillId="0" borderId="7">
      <alignment horizontal="right" vertical="center"/>
    </xf>
    <xf numFmtId="49" fontId="13" fillId="0" borderId="7">
      <alignment horizontal="left" vertical="center" wrapText="1"/>
    </xf>
    <xf numFmtId="178" fontId="13" fillId="0" borderId="7">
      <alignment horizontal="right" vertical="center"/>
    </xf>
    <xf numFmtId="179" fontId="13" fillId="0" borderId="7">
      <alignment horizontal="right" vertical="center"/>
    </xf>
    <xf numFmtId="180" fontId="13" fillId="0" borderId="7">
      <alignment horizontal="right" vertical="center"/>
    </xf>
    <xf numFmtId="0" fontId="36" fillId="0" borderId="0"/>
  </cellStyleXfs>
  <cellXfs count="246"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178" fontId="5" fillId="0" borderId="7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/>
    <xf numFmtId="0" fontId="4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4" fontId="5" fillId="0" borderId="7" xfId="54" applyNumberFormat="1" applyFont="1" applyFill="1" applyBorder="1">
      <alignment horizontal="right" vertical="center"/>
    </xf>
    <xf numFmtId="0" fontId="2" fillId="0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Border="1"/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right" vertical="center"/>
      <protection locked="0"/>
    </xf>
    <xf numFmtId="0" fontId="1" fillId="0" borderId="7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wrapText="1"/>
      <protection locked="0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 applyProtection="1">
      <alignment horizontal="left" wrapText="1"/>
      <protection locked="0"/>
    </xf>
    <xf numFmtId="0" fontId="9" fillId="0" borderId="7" xfId="0" applyFont="1" applyFill="1" applyBorder="1" applyAlignment="1">
      <alignment horizontal="left" wrapText="1"/>
    </xf>
    <xf numFmtId="0" fontId="9" fillId="2" borderId="7" xfId="0" applyFont="1" applyFill="1" applyBorder="1" applyAlignment="1" applyProtection="1">
      <alignment horizontal="left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3" fontId="9" fillId="2" borderId="7" xfId="0" applyNumberFormat="1" applyFont="1" applyFill="1" applyBorder="1" applyAlignment="1" applyProtection="1">
      <alignment horizontal="right" vertical="center"/>
      <protection locked="0"/>
    </xf>
    <xf numFmtId="4" fontId="9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178" fontId="5" fillId="0" borderId="7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/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 vertical="center"/>
      <protection locked="0"/>
    </xf>
    <xf numFmtId="3" fontId="2" fillId="0" borderId="7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right"/>
    </xf>
    <xf numFmtId="0" fontId="11" fillId="0" borderId="0" xfId="0" applyFont="1" applyFill="1" applyBorder="1" applyAlignment="1" applyProtection="1">
      <alignment horizontal="right"/>
      <protection locked="0"/>
    </xf>
    <xf numFmtId="49" fontId="11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 wrapText="1"/>
    </xf>
    <xf numFmtId="49" fontId="5" fillId="0" borderId="7" xfId="53" applyFont="1" applyAlignment="1">
      <alignment horizontal="left" vertical="center" wrapText="1" indent="1"/>
    </xf>
    <xf numFmtId="49" fontId="5" fillId="0" borderId="7" xfId="53" applyFont="1">
      <alignment horizontal="left" vertical="center" wrapText="1"/>
    </xf>
    <xf numFmtId="0" fontId="1" fillId="0" borderId="0" xfId="0" applyFont="1" applyBorder="1" applyAlignment="1">
      <alignment vertical="top"/>
    </xf>
    <xf numFmtId="49" fontId="1" fillId="0" borderId="0" xfId="0" applyNumberFormat="1" applyFont="1" applyBorder="1"/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/>
    </xf>
    <xf numFmtId="49" fontId="13" fillId="0" borderId="15" xfId="57" applyNumberFormat="1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8" fontId="13" fillId="0" borderId="7" xfId="54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0" fontId="1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5" fillId="0" borderId="7" xfId="0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Fill="1" applyBorder="1" applyAlignment="1" applyProtection="1">
      <alignment vertical="top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常规 2 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H14" sqref="H14"/>
    </sheetView>
  </sheetViews>
  <sheetFormatPr defaultColWidth="8.575" defaultRowHeight="12.75" customHeight="1" outlineLevelCol="3"/>
  <cols>
    <col min="1" max="4" width="41" style="1" customWidth="1"/>
    <col min="5" max="16384" width="8.575" style="1"/>
  </cols>
  <sheetData>
    <row r="1" customHeight="1" spans="1:4">
      <c r="A1" s="2"/>
      <c r="B1" s="2"/>
      <c r="C1" s="2"/>
      <c r="D1" s="2"/>
    </row>
    <row r="2" ht="15" customHeight="1" spans="1:4">
      <c r="A2" s="47"/>
      <c r="B2" s="47"/>
      <c r="C2" s="47"/>
      <c r="D2" s="67" t="s">
        <v>0</v>
      </c>
    </row>
    <row r="3" ht="41.25" customHeight="1" spans="1:1">
      <c r="A3" s="42" t="str">
        <f>"2025"&amp;"年部门财务收支预算总表"</f>
        <v>2025年部门财务收支预算总表</v>
      </c>
    </row>
    <row r="4" ht="17.25" customHeight="1" spans="1:4">
      <c r="A4" s="45" t="str">
        <f>"单位名称："&amp;"昆明市西山区第九幼儿园"</f>
        <v>单位名称：昆明市西山区第九幼儿园</v>
      </c>
      <c r="B4" s="210"/>
      <c r="D4" s="200" t="s">
        <v>1</v>
      </c>
    </row>
    <row r="5" ht="23.25" customHeight="1" spans="1:4">
      <c r="A5" s="211" t="s">
        <v>2</v>
      </c>
      <c r="B5" s="212"/>
      <c r="C5" s="211" t="s">
        <v>3</v>
      </c>
      <c r="D5" s="212"/>
    </row>
    <row r="6" ht="24" customHeight="1" spans="1:4">
      <c r="A6" s="211" t="s">
        <v>4</v>
      </c>
      <c r="B6" s="211" t="s">
        <v>5</v>
      </c>
      <c r="C6" s="211" t="s">
        <v>6</v>
      </c>
      <c r="D6" s="211" t="s">
        <v>5</v>
      </c>
    </row>
    <row r="7" ht="17.25" customHeight="1" spans="1:4">
      <c r="A7" s="213" t="s">
        <v>7</v>
      </c>
      <c r="B7" s="24">
        <v>2840409.2</v>
      </c>
      <c r="C7" s="213" t="s">
        <v>8</v>
      </c>
      <c r="D7" s="24"/>
    </row>
    <row r="8" ht="17.25" customHeight="1" spans="1:4">
      <c r="A8" s="213" t="s">
        <v>9</v>
      </c>
      <c r="B8" s="24"/>
      <c r="C8" s="213" t="s">
        <v>10</v>
      </c>
      <c r="D8" s="24"/>
    </row>
    <row r="9" ht="17.25" customHeight="1" spans="1:4">
      <c r="A9" s="213" t="s">
        <v>11</v>
      </c>
      <c r="B9" s="24"/>
      <c r="C9" s="245" t="s">
        <v>12</v>
      </c>
      <c r="D9" s="24"/>
    </row>
    <row r="10" ht="17.25" customHeight="1" spans="1:4">
      <c r="A10" s="213" t="s">
        <v>13</v>
      </c>
      <c r="B10" s="24"/>
      <c r="C10" s="245" t="s">
        <v>14</v>
      </c>
      <c r="D10" s="24"/>
    </row>
    <row r="11" ht="17.25" customHeight="1" spans="1:4">
      <c r="A11" s="213" t="s">
        <v>15</v>
      </c>
      <c r="B11" s="24"/>
      <c r="C11" s="245" t="s">
        <v>16</v>
      </c>
      <c r="D11" s="24">
        <v>2744443.92</v>
      </c>
    </row>
    <row r="12" ht="17.25" customHeight="1" spans="1:4">
      <c r="A12" s="213" t="s">
        <v>17</v>
      </c>
      <c r="B12" s="24"/>
      <c r="C12" s="245" t="s">
        <v>18</v>
      </c>
      <c r="D12" s="24"/>
    </row>
    <row r="13" ht="17.25" customHeight="1" spans="1:4">
      <c r="A13" s="213" t="s">
        <v>19</v>
      </c>
      <c r="B13" s="24"/>
      <c r="C13" s="32" t="s">
        <v>20</v>
      </c>
      <c r="D13" s="24"/>
    </row>
    <row r="14" ht="17.25" customHeight="1" spans="1:4">
      <c r="A14" s="213" t="s">
        <v>21</v>
      </c>
      <c r="B14" s="24"/>
      <c r="C14" s="32" t="s">
        <v>22</v>
      </c>
      <c r="D14" s="214">
        <v>37686</v>
      </c>
    </row>
    <row r="15" ht="17.25" customHeight="1" spans="1:4">
      <c r="A15" s="213" t="s">
        <v>23</v>
      </c>
      <c r="B15" s="24"/>
      <c r="C15" s="32" t="s">
        <v>24</v>
      </c>
      <c r="D15" s="214">
        <v>28075.28</v>
      </c>
    </row>
    <row r="16" ht="17.25" customHeight="1" spans="1:4">
      <c r="A16" s="213" t="s">
        <v>25</v>
      </c>
      <c r="B16" s="24"/>
      <c r="C16" s="32" t="s">
        <v>26</v>
      </c>
      <c r="D16" s="24"/>
    </row>
    <row r="17" ht="17.25" customHeight="1" spans="1:4">
      <c r="A17" s="215"/>
      <c r="B17" s="24"/>
      <c r="C17" s="32" t="s">
        <v>27</v>
      </c>
      <c r="D17" s="24"/>
    </row>
    <row r="18" ht="17.25" customHeight="1" spans="1:4">
      <c r="A18" s="216"/>
      <c r="B18" s="24"/>
      <c r="C18" s="32" t="s">
        <v>28</v>
      </c>
      <c r="D18" s="24"/>
    </row>
    <row r="19" ht="17.25" customHeight="1" spans="1:4">
      <c r="A19" s="216"/>
      <c r="B19" s="24"/>
      <c r="C19" s="32" t="s">
        <v>29</v>
      </c>
      <c r="D19" s="24"/>
    </row>
    <row r="20" ht="17.25" customHeight="1" spans="1:4">
      <c r="A20" s="216"/>
      <c r="B20" s="24"/>
      <c r="C20" s="32" t="s">
        <v>30</v>
      </c>
      <c r="D20" s="24"/>
    </row>
    <row r="21" ht="17.25" customHeight="1" spans="1:4">
      <c r="A21" s="216"/>
      <c r="B21" s="24"/>
      <c r="C21" s="32" t="s">
        <v>31</v>
      </c>
      <c r="D21" s="24"/>
    </row>
    <row r="22" ht="17.25" customHeight="1" spans="1:4">
      <c r="A22" s="216"/>
      <c r="B22" s="24"/>
      <c r="C22" s="32" t="s">
        <v>32</v>
      </c>
      <c r="D22" s="24"/>
    </row>
    <row r="23" ht="17.25" customHeight="1" spans="1:4">
      <c r="A23" s="216"/>
      <c r="B23" s="24"/>
      <c r="C23" s="32" t="s">
        <v>33</v>
      </c>
      <c r="D23" s="24"/>
    </row>
    <row r="24" ht="17.25" customHeight="1" spans="1:4">
      <c r="A24" s="216"/>
      <c r="B24" s="24"/>
      <c r="C24" s="32" t="s">
        <v>34</v>
      </c>
      <c r="D24" s="24"/>
    </row>
    <row r="25" ht="17.25" customHeight="1" spans="1:4">
      <c r="A25" s="216"/>
      <c r="B25" s="24"/>
      <c r="C25" s="32" t="s">
        <v>35</v>
      </c>
      <c r="D25" s="24">
        <v>30204</v>
      </c>
    </row>
    <row r="26" ht="17.25" customHeight="1" spans="1:4">
      <c r="A26" s="216"/>
      <c r="B26" s="24"/>
      <c r="C26" s="32" t="s">
        <v>36</v>
      </c>
      <c r="D26" s="24"/>
    </row>
    <row r="27" ht="17.25" customHeight="1" spans="1:4">
      <c r="A27" s="216"/>
      <c r="B27" s="24"/>
      <c r="C27" s="215" t="s">
        <v>37</v>
      </c>
      <c r="D27" s="24"/>
    </row>
    <row r="28" ht="17.25" customHeight="1" spans="1:4">
      <c r="A28" s="216"/>
      <c r="B28" s="24"/>
      <c r="C28" s="32" t="s">
        <v>38</v>
      </c>
      <c r="D28" s="24"/>
    </row>
    <row r="29" ht="16.5" customHeight="1" spans="1:4">
      <c r="A29" s="216"/>
      <c r="B29" s="24"/>
      <c r="C29" s="32" t="s">
        <v>39</v>
      </c>
      <c r="D29" s="24"/>
    </row>
    <row r="30" ht="16.5" customHeight="1" spans="1:4">
      <c r="A30" s="216"/>
      <c r="B30" s="24"/>
      <c r="C30" s="215" t="s">
        <v>40</v>
      </c>
      <c r="D30" s="24"/>
    </row>
    <row r="31" ht="17.25" customHeight="1" spans="1:4">
      <c r="A31" s="216"/>
      <c r="B31" s="24"/>
      <c r="C31" s="215" t="s">
        <v>41</v>
      </c>
      <c r="D31" s="24"/>
    </row>
    <row r="32" ht="17.25" customHeight="1" spans="1:4">
      <c r="A32" s="216"/>
      <c r="B32" s="24"/>
      <c r="C32" s="32" t="s">
        <v>42</v>
      </c>
      <c r="D32" s="24"/>
    </row>
    <row r="33" ht="16.5" customHeight="1" spans="1:4">
      <c r="A33" s="216" t="s">
        <v>43</v>
      </c>
      <c r="B33" s="24">
        <v>2840409.2</v>
      </c>
      <c r="C33" s="216" t="s">
        <v>44</v>
      </c>
      <c r="D33" s="24">
        <v>2840409.2</v>
      </c>
    </row>
    <row r="34" ht="16.5" customHeight="1" spans="1:4">
      <c r="A34" s="215" t="s">
        <v>45</v>
      </c>
      <c r="B34" s="24"/>
      <c r="C34" s="215" t="s">
        <v>46</v>
      </c>
      <c r="D34" s="24"/>
    </row>
    <row r="35" ht="16.5" customHeight="1" spans="1:4">
      <c r="A35" s="32" t="s">
        <v>47</v>
      </c>
      <c r="B35" s="24"/>
      <c r="C35" s="32" t="s">
        <v>47</v>
      </c>
      <c r="D35" s="24"/>
    </row>
    <row r="36" ht="16.5" customHeight="1" spans="1:4">
      <c r="A36" s="32" t="s">
        <v>48</v>
      </c>
      <c r="B36" s="24"/>
      <c r="C36" s="32" t="s">
        <v>49</v>
      </c>
      <c r="D36" s="24"/>
    </row>
    <row r="37" ht="16.5" customHeight="1" spans="1:4">
      <c r="A37" s="217" t="s">
        <v>50</v>
      </c>
      <c r="B37" s="24">
        <v>2840409.2</v>
      </c>
      <c r="C37" s="217" t="s">
        <v>51</v>
      </c>
      <c r="D37" s="24">
        <v>2840409.2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3" activePane="bottomLeft" state="frozen"/>
      <selection/>
      <selection pane="bottomLeft" activeCell="D18" sqref="D18"/>
    </sheetView>
  </sheetViews>
  <sheetFormatPr defaultColWidth="9.14166666666667" defaultRowHeight="14.25" customHeight="1" outlineLevelCol="5"/>
  <cols>
    <col min="1" max="1" width="32.1416666666667" style="1" customWidth="1"/>
    <col min="2" max="2" width="20.7083333333333" style="1" customWidth="1"/>
    <col min="3" max="3" width="32.1416666666667" style="1" customWidth="1"/>
    <col min="4" max="4" width="27.7083333333333" style="1" customWidth="1"/>
    <col min="5" max="6" width="36.7083333333333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39"/>
      <c r="B2" s="140"/>
      <c r="C2" s="139"/>
      <c r="D2" s="141"/>
      <c r="E2" s="141"/>
      <c r="F2" s="142" t="s">
        <v>384</v>
      </c>
    </row>
    <row r="3" ht="42" customHeight="1" spans="1:6">
      <c r="A3" s="143" t="str">
        <f>"2025"&amp;"年部门政府性基金预算支出预算表"</f>
        <v>2025年部门政府性基金预算支出预算表</v>
      </c>
      <c r="B3" s="143" t="s">
        <v>385</v>
      </c>
      <c r="C3" s="144"/>
      <c r="D3" s="145"/>
      <c r="E3" s="145"/>
      <c r="F3" s="145"/>
    </row>
    <row r="4" ht="13.5" customHeight="1" spans="1:6">
      <c r="A4" s="6" t="str">
        <f>"单位名称："&amp;"昆明市西山区第九幼儿园"</f>
        <v>单位名称：昆明市西山区第九幼儿园</v>
      </c>
      <c r="B4" s="6" t="s">
        <v>386</v>
      </c>
      <c r="C4" s="139"/>
      <c r="D4" s="141"/>
      <c r="E4" s="141"/>
      <c r="F4" s="142" t="s">
        <v>1</v>
      </c>
    </row>
    <row r="5" ht="19.5" customHeight="1" spans="1:6">
      <c r="A5" s="146" t="s">
        <v>178</v>
      </c>
      <c r="B5" s="147" t="s">
        <v>72</v>
      </c>
      <c r="C5" s="146" t="s">
        <v>73</v>
      </c>
      <c r="D5" s="12" t="s">
        <v>387</v>
      </c>
      <c r="E5" s="13"/>
      <c r="F5" s="14"/>
    </row>
    <row r="6" ht="18.75" customHeight="1" spans="1:6">
      <c r="A6" s="148"/>
      <c r="B6" s="149"/>
      <c r="C6" s="148"/>
      <c r="D6" s="17" t="s">
        <v>55</v>
      </c>
      <c r="E6" s="12" t="s">
        <v>75</v>
      </c>
      <c r="F6" s="17" t="s">
        <v>76</v>
      </c>
    </row>
    <row r="7" ht="18.75" customHeight="1" spans="1:6">
      <c r="A7" s="71">
        <v>1</v>
      </c>
      <c r="B7" s="150" t="s">
        <v>83</v>
      </c>
      <c r="C7" s="71">
        <v>3</v>
      </c>
      <c r="D7" s="151">
        <v>4</v>
      </c>
      <c r="E7" s="151">
        <v>5</v>
      </c>
      <c r="F7" s="151">
        <v>6</v>
      </c>
    </row>
    <row r="8" ht="21" customHeight="1" spans="1:6">
      <c r="A8" s="32"/>
      <c r="B8" s="32"/>
      <c r="C8" s="32"/>
      <c r="D8" s="24"/>
      <c r="E8" s="24"/>
      <c r="F8" s="24"/>
    </row>
    <row r="9" ht="21" customHeight="1" spans="1:6">
      <c r="A9" s="32"/>
      <c r="B9" s="32"/>
      <c r="C9" s="32"/>
      <c r="D9" s="24"/>
      <c r="E9" s="24"/>
      <c r="F9" s="24"/>
    </row>
    <row r="10" ht="18.75" customHeight="1" spans="1:6">
      <c r="A10" s="152" t="s">
        <v>167</v>
      </c>
      <c r="B10" s="152" t="s">
        <v>167</v>
      </c>
      <c r="C10" s="153" t="s">
        <v>167</v>
      </c>
      <c r="D10" s="24"/>
      <c r="E10" s="24"/>
      <c r="F10" s="24"/>
    </row>
    <row r="12" customHeight="1" spans="1:1">
      <c r="A12" s="1" t="s">
        <v>388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5"/>
  <sheetViews>
    <sheetView showZeros="0" topLeftCell="C1" workbookViewId="0">
      <pane ySplit="1" topLeftCell="A2" activePane="bottomLeft" state="frozen"/>
      <selection/>
      <selection pane="bottomLeft" activeCell="D9" sqref="D9:D13"/>
    </sheetView>
  </sheetViews>
  <sheetFormatPr defaultColWidth="9.14166666666667" defaultRowHeight="14.25" customHeight="1"/>
  <cols>
    <col min="1" max="1" width="29.6666666666667" customWidth="1"/>
    <col min="2" max="2" width="23.5583333333333" customWidth="1"/>
    <col min="3" max="3" width="33.4416666666667" customWidth="1"/>
    <col min="4" max="4" width="27.5583333333333" customWidth="1"/>
    <col min="5" max="5" width="24.33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83333333333" customWidth="1"/>
  </cols>
  <sheetData>
    <row r="1" customHeight="1" spans="1:19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ht="15.75" customHeight="1" spans="2:19">
      <c r="B2" s="85"/>
      <c r="C2" s="85"/>
      <c r="R2" s="136"/>
      <c r="S2" s="136" t="s">
        <v>389</v>
      </c>
    </row>
    <row r="3" ht="41.25" customHeight="1" spans="1:19">
      <c r="A3" s="86" t="str">
        <f>"2025"&amp;"年部门政府采购预算表"</f>
        <v>2025年部门政府采购预算表</v>
      </c>
      <c r="B3" s="87"/>
      <c r="C3" s="87"/>
      <c r="D3" s="123"/>
      <c r="E3" s="123"/>
      <c r="F3" s="123"/>
      <c r="G3" s="123"/>
      <c r="H3" s="123"/>
      <c r="I3" s="123"/>
      <c r="J3" s="123"/>
      <c r="K3" s="123"/>
      <c r="L3" s="123"/>
      <c r="M3" s="87"/>
      <c r="N3" s="123"/>
      <c r="O3" s="123"/>
      <c r="P3" s="87"/>
      <c r="Q3" s="123"/>
      <c r="R3" s="87"/>
      <c r="S3" s="87"/>
    </row>
    <row r="4" ht="18.75" customHeight="1" spans="1:19">
      <c r="A4" s="124" t="str">
        <f>"单位名称："&amp;"昆明市西山区第九幼儿园"</f>
        <v>单位名称：昆明市西山区第九幼儿园</v>
      </c>
      <c r="B4" s="90"/>
      <c r="C4" s="90"/>
      <c r="D4" s="125"/>
      <c r="E4" s="125"/>
      <c r="F4" s="125"/>
      <c r="G4" s="125"/>
      <c r="H4" s="125"/>
      <c r="I4" s="125"/>
      <c r="J4" s="125"/>
      <c r="K4" s="125"/>
      <c r="L4" s="125"/>
      <c r="R4" s="137"/>
      <c r="S4" s="138" t="s">
        <v>1</v>
      </c>
    </row>
    <row r="5" ht="15.75" customHeight="1" spans="1:19">
      <c r="A5" s="92" t="s">
        <v>177</v>
      </c>
      <c r="B5" s="93" t="s">
        <v>178</v>
      </c>
      <c r="C5" s="93" t="s">
        <v>390</v>
      </c>
      <c r="D5" s="94" t="s">
        <v>391</v>
      </c>
      <c r="E5" s="94" t="s">
        <v>392</v>
      </c>
      <c r="F5" s="94" t="s">
        <v>393</v>
      </c>
      <c r="G5" s="94" t="s">
        <v>394</v>
      </c>
      <c r="H5" s="94" t="s">
        <v>395</v>
      </c>
      <c r="I5" s="110" t="s">
        <v>185</v>
      </c>
      <c r="J5" s="110"/>
      <c r="K5" s="110"/>
      <c r="L5" s="110"/>
      <c r="M5" s="111"/>
      <c r="N5" s="110"/>
      <c r="O5" s="110"/>
      <c r="P5" s="119"/>
      <c r="Q5" s="110"/>
      <c r="R5" s="111"/>
      <c r="S5" s="120"/>
    </row>
    <row r="6" ht="17.25" customHeight="1" spans="1:19">
      <c r="A6" s="95"/>
      <c r="B6" s="96"/>
      <c r="C6" s="96"/>
      <c r="D6" s="97"/>
      <c r="E6" s="97"/>
      <c r="F6" s="97"/>
      <c r="G6" s="97"/>
      <c r="H6" s="97"/>
      <c r="I6" s="97" t="s">
        <v>55</v>
      </c>
      <c r="J6" s="97" t="s">
        <v>58</v>
      </c>
      <c r="K6" s="97" t="s">
        <v>396</v>
      </c>
      <c r="L6" s="97" t="s">
        <v>397</v>
      </c>
      <c r="M6" s="112" t="s">
        <v>398</v>
      </c>
      <c r="N6" s="113" t="s">
        <v>399</v>
      </c>
      <c r="O6" s="113"/>
      <c r="P6" s="121"/>
      <c r="Q6" s="113"/>
      <c r="R6" s="122"/>
      <c r="S6" s="99"/>
    </row>
    <row r="7" ht="54" customHeight="1" spans="1:19">
      <c r="A7" s="98"/>
      <c r="B7" s="99"/>
      <c r="C7" s="99"/>
      <c r="D7" s="100"/>
      <c r="E7" s="100"/>
      <c r="F7" s="100"/>
      <c r="G7" s="100"/>
      <c r="H7" s="100"/>
      <c r="I7" s="100"/>
      <c r="J7" s="100" t="s">
        <v>57</v>
      </c>
      <c r="K7" s="100"/>
      <c r="L7" s="100"/>
      <c r="M7" s="114"/>
      <c r="N7" s="100" t="s">
        <v>57</v>
      </c>
      <c r="O7" s="100" t="s">
        <v>64</v>
      </c>
      <c r="P7" s="99" t="s">
        <v>65</v>
      </c>
      <c r="Q7" s="100" t="s">
        <v>66</v>
      </c>
      <c r="R7" s="114" t="s">
        <v>67</v>
      </c>
      <c r="S7" s="99" t="s">
        <v>68</v>
      </c>
    </row>
    <row r="8" ht="18" customHeight="1" spans="1:19">
      <c r="A8" s="126">
        <v>1</v>
      </c>
      <c r="B8" s="126" t="s">
        <v>83</v>
      </c>
      <c r="C8" s="127">
        <v>3</v>
      </c>
      <c r="D8" s="127">
        <v>4</v>
      </c>
      <c r="E8" s="126">
        <v>5</v>
      </c>
      <c r="F8" s="126">
        <v>6</v>
      </c>
      <c r="G8" s="126">
        <v>7</v>
      </c>
      <c r="H8" s="126">
        <v>8</v>
      </c>
      <c r="I8" s="126">
        <v>9</v>
      </c>
      <c r="J8" s="126">
        <v>10</v>
      </c>
      <c r="K8" s="126">
        <v>11</v>
      </c>
      <c r="L8" s="126">
        <v>12</v>
      </c>
      <c r="M8" s="126">
        <v>13</v>
      </c>
      <c r="N8" s="126">
        <v>14</v>
      </c>
      <c r="O8" s="126">
        <v>15</v>
      </c>
      <c r="P8" s="126">
        <v>16</v>
      </c>
      <c r="Q8" s="126">
        <v>17</v>
      </c>
      <c r="R8" s="126">
        <v>18</v>
      </c>
      <c r="S8" s="126">
        <v>19</v>
      </c>
    </row>
    <row r="9" ht="18" customHeight="1" spans="1:19">
      <c r="A9" s="31" t="s">
        <v>195</v>
      </c>
      <c r="B9" s="128" t="s">
        <v>70</v>
      </c>
      <c r="C9" s="128" t="s">
        <v>256</v>
      </c>
      <c r="D9" s="31" t="s">
        <v>400</v>
      </c>
      <c r="E9" s="31" t="s">
        <v>400</v>
      </c>
      <c r="F9" s="31" t="s">
        <v>401</v>
      </c>
      <c r="G9" s="129">
        <v>1</v>
      </c>
      <c r="H9" s="130">
        <v>6000</v>
      </c>
      <c r="I9" s="130">
        <v>6000</v>
      </c>
      <c r="J9" s="130">
        <v>6000</v>
      </c>
      <c r="K9" s="126"/>
      <c r="L9" s="126"/>
      <c r="M9" s="126"/>
      <c r="N9" s="126"/>
      <c r="O9" s="126"/>
      <c r="P9" s="126"/>
      <c r="Q9" s="126"/>
      <c r="R9" s="126"/>
      <c r="S9" s="126"/>
    </row>
    <row r="10" ht="18" customHeight="1" spans="1:19">
      <c r="A10" s="31" t="s">
        <v>195</v>
      </c>
      <c r="B10" s="128" t="s">
        <v>70</v>
      </c>
      <c r="C10" s="128" t="s">
        <v>256</v>
      </c>
      <c r="D10" s="31" t="s">
        <v>402</v>
      </c>
      <c r="E10" s="31" t="s">
        <v>403</v>
      </c>
      <c r="F10" s="31" t="s">
        <v>401</v>
      </c>
      <c r="G10" s="129">
        <v>2</v>
      </c>
      <c r="H10" s="130">
        <v>10000</v>
      </c>
      <c r="I10" s="130">
        <v>10000</v>
      </c>
      <c r="J10" s="130">
        <v>10000</v>
      </c>
      <c r="K10" s="126"/>
      <c r="L10" s="126"/>
      <c r="M10" s="126"/>
      <c r="N10" s="126"/>
      <c r="O10" s="126"/>
      <c r="P10" s="126"/>
      <c r="Q10" s="126"/>
      <c r="R10" s="126"/>
      <c r="S10" s="126"/>
    </row>
    <row r="11" ht="18" customHeight="1" spans="1:19">
      <c r="A11" s="31" t="s">
        <v>195</v>
      </c>
      <c r="B11" s="128" t="s">
        <v>70</v>
      </c>
      <c r="C11" s="128" t="s">
        <v>262</v>
      </c>
      <c r="D11" s="31" t="s">
        <v>404</v>
      </c>
      <c r="E11" s="31" t="s">
        <v>405</v>
      </c>
      <c r="F11" s="31" t="s">
        <v>299</v>
      </c>
      <c r="G11" s="129">
        <v>12</v>
      </c>
      <c r="H11" s="130">
        <v>145800</v>
      </c>
      <c r="I11" s="130">
        <v>145800</v>
      </c>
      <c r="J11" s="130">
        <v>145800</v>
      </c>
      <c r="K11" s="126"/>
      <c r="L11" s="126"/>
      <c r="M11" s="126"/>
      <c r="N11" s="126"/>
      <c r="O11" s="126"/>
      <c r="P11" s="126"/>
      <c r="Q11" s="126"/>
      <c r="R11" s="126"/>
      <c r="S11" s="126"/>
    </row>
    <row r="12" ht="18" customHeight="1" spans="1:19">
      <c r="A12" s="31" t="s">
        <v>195</v>
      </c>
      <c r="B12" s="128" t="s">
        <v>70</v>
      </c>
      <c r="C12" s="128" t="s">
        <v>266</v>
      </c>
      <c r="D12" s="31" t="s">
        <v>406</v>
      </c>
      <c r="E12" s="31" t="s">
        <v>407</v>
      </c>
      <c r="F12" s="31" t="s">
        <v>343</v>
      </c>
      <c r="G12" s="129">
        <v>1</v>
      </c>
      <c r="H12" s="130">
        <v>91706.5</v>
      </c>
      <c r="I12" s="130">
        <v>91706.5</v>
      </c>
      <c r="J12" s="130">
        <v>91706.5</v>
      </c>
      <c r="K12" s="126"/>
      <c r="L12" s="126"/>
      <c r="M12" s="126"/>
      <c r="N12" s="126"/>
      <c r="O12" s="126"/>
      <c r="P12" s="126"/>
      <c r="Q12" s="126"/>
      <c r="R12" s="126"/>
      <c r="S12" s="126"/>
    </row>
    <row r="13" ht="21" customHeight="1" spans="1:19">
      <c r="A13" s="31" t="s">
        <v>195</v>
      </c>
      <c r="B13" s="128" t="s">
        <v>70</v>
      </c>
      <c r="C13" s="128" t="s">
        <v>266</v>
      </c>
      <c r="D13" s="31" t="s">
        <v>408</v>
      </c>
      <c r="E13" s="31" t="s">
        <v>409</v>
      </c>
      <c r="F13" s="31" t="s">
        <v>343</v>
      </c>
      <c r="G13" s="129">
        <v>1</v>
      </c>
      <c r="H13" s="130">
        <v>68159.5</v>
      </c>
      <c r="I13" s="130">
        <v>68159.5</v>
      </c>
      <c r="J13" s="130">
        <v>68159.5</v>
      </c>
      <c r="K13" s="115"/>
      <c r="L13" s="115"/>
      <c r="M13" s="115"/>
      <c r="N13" s="115"/>
      <c r="O13" s="115"/>
      <c r="P13" s="115"/>
      <c r="Q13" s="115"/>
      <c r="R13" s="115"/>
      <c r="S13" s="115"/>
    </row>
    <row r="14" ht="21" customHeight="1" spans="1:19">
      <c r="A14" s="105" t="s">
        <v>167</v>
      </c>
      <c r="B14" s="106"/>
      <c r="C14" s="106"/>
      <c r="D14" s="107"/>
      <c r="E14" s="107"/>
      <c r="F14" s="107"/>
      <c r="G14" s="131"/>
      <c r="H14" s="132">
        <v>321666</v>
      </c>
      <c r="I14" s="132">
        <v>321666</v>
      </c>
      <c r="J14" s="132">
        <v>321666</v>
      </c>
      <c r="K14" s="115"/>
      <c r="L14" s="115"/>
      <c r="M14" s="115"/>
      <c r="N14" s="115"/>
      <c r="O14" s="115"/>
      <c r="P14" s="115"/>
      <c r="Q14" s="115"/>
      <c r="R14" s="115"/>
      <c r="S14" s="115"/>
    </row>
    <row r="15" ht="21" customHeight="1" spans="1:19">
      <c r="A15" s="124" t="s">
        <v>410</v>
      </c>
      <c r="B15" s="133"/>
      <c r="C15" s="133"/>
      <c r="D15" s="124"/>
      <c r="E15" s="124"/>
      <c r="F15" s="124"/>
      <c r="G15" s="134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</row>
  </sheetData>
  <mergeCells count="19">
    <mergeCell ref="A3:S3"/>
    <mergeCell ref="A4:H4"/>
    <mergeCell ref="I5:S5"/>
    <mergeCell ref="N6:S6"/>
    <mergeCell ref="A14:G14"/>
    <mergeCell ref="A15:S15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/>
      <selection pane="bottomLeft" activeCell="C12" sqref="C12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ht="16.5" customHeight="1" spans="1:20">
      <c r="A2" s="84"/>
      <c r="B2" s="85"/>
      <c r="C2" s="85"/>
      <c r="D2" s="85"/>
      <c r="E2" s="85"/>
      <c r="F2" s="85"/>
      <c r="G2" s="85"/>
      <c r="H2" s="84"/>
      <c r="I2" s="84"/>
      <c r="J2" s="84"/>
      <c r="K2" s="84"/>
      <c r="L2" s="84"/>
      <c r="M2" s="84"/>
      <c r="N2" s="108"/>
      <c r="O2" s="84"/>
      <c r="P2" s="84"/>
      <c r="Q2" s="85"/>
      <c r="R2" s="84"/>
      <c r="S2" s="117"/>
      <c r="T2" s="117" t="s">
        <v>411</v>
      </c>
    </row>
    <row r="3" ht="41.25" customHeight="1" spans="1:20">
      <c r="A3" s="86" t="str">
        <f>"2025"&amp;"年部门政府购买服务预算表"</f>
        <v>2025年部门政府购买服务预算表</v>
      </c>
      <c r="B3" s="87"/>
      <c r="C3" s="87"/>
      <c r="D3" s="87"/>
      <c r="E3" s="87"/>
      <c r="F3" s="87"/>
      <c r="G3" s="87"/>
      <c r="H3" s="88"/>
      <c r="I3" s="88"/>
      <c r="J3" s="88"/>
      <c r="K3" s="88"/>
      <c r="L3" s="88"/>
      <c r="M3" s="88"/>
      <c r="N3" s="109"/>
      <c r="O3" s="88"/>
      <c r="P3" s="88"/>
      <c r="Q3" s="87"/>
      <c r="R3" s="88"/>
      <c r="S3" s="109"/>
      <c r="T3" s="87"/>
    </row>
    <row r="4" ht="22.5" customHeight="1" spans="1:20">
      <c r="A4" s="89" t="str">
        <f>"单位名称："&amp;"昆明市西山区第九幼儿园"</f>
        <v>单位名称：昆明市西山区第九幼儿园</v>
      </c>
      <c r="B4" s="90"/>
      <c r="C4" s="90"/>
      <c r="D4" s="90"/>
      <c r="E4" s="90"/>
      <c r="F4" s="90"/>
      <c r="G4" s="90"/>
      <c r="H4" s="91"/>
      <c r="I4" s="91"/>
      <c r="J4" s="91"/>
      <c r="K4" s="91"/>
      <c r="L4" s="91"/>
      <c r="M4" s="91"/>
      <c r="N4" s="108"/>
      <c r="O4" s="84"/>
      <c r="P4" s="84"/>
      <c r="Q4" s="85"/>
      <c r="R4" s="84"/>
      <c r="S4" s="118"/>
      <c r="T4" s="117" t="s">
        <v>1</v>
      </c>
    </row>
    <row r="5" ht="24" customHeight="1" spans="1:20">
      <c r="A5" s="92" t="s">
        <v>177</v>
      </c>
      <c r="B5" s="93" t="s">
        <v>178</v>
      </c>
      <c r="C5" s="93" t="s">
        <v>390</v>
      </c>
      <c r="D5" s="93" t="s">
        <v>412</v>
      </c>
      <c r="E5" s="93" t="s">
        <v>413</v>
      </c>
      <c r="F5" s="93" t="s">
        <v>414</v>
      </c>
      <c r="G5" s="93" t="s">
        <v>415</v>
      </c>
      <c r="H5" s="94" t="s">
        <v>416</v>
      </c>
      <c r="I5" s="94" t="s">
        <v>417</v>
      </c>
      <c r="J5" s="110" t="s">
        <v>185</v>
      </c>
      <c r="K5" s="110"/>
      <c r="L5" s="110"/>
      <c r="M5" s="110"/>
      <c r="N5" s="111"/>
      <c r="O5" s="110"/>
      <c r="P5" s="110"/>
      <c r="Q5" s="119"/>
      <c r="R5" s="110"/>
      <c r="S5" s="111"/>
      <c r="T5" s="120"/>
    </row>
    <row r="6" ht="24" customHeight="1" spans="1:20">
      <c r="A6" s="95"/>
      <c r="B6" s="96"/>
      <c r="C6" s="96"/>
      <c r="D6" s="96"/>
      <c r="E6" s="96"/>
      <c r="F6" s="96"/>
      <c r="G6" s="96"/>
      <c r="H6" s="97"/>
      <c r="I6" s="97"/>
      <c r="J6" s="97" t="s">
        <v>55</v>
      </c>
      <c r="K6" s="97" t="s">
        <v>58</v>
      </c>
      <c r="L6" s="97" t="s">
        <v>396</v>
      </c>
      <c r="M6" s="97" t="s">
        <v>397</v>
      </c>
      <c r="N6" s="112" t="s">
        <v>398</v>
      </c>
      <c r="O6" s="113" t="s">
        <v>399</v>
      </c>
      <c r="P6" s="113"/>
      <c r="Q6" s="121"/>
      <c r="R6" s="113"/>
      <c r="S6" s="122"/>
      <c r="T6" s="99"/>
    </row>
    <row r="7" ht="54" customHeight="1" spans="1:20">
      <c r="A7" s="98"/>
      <c r="B7" s="99"/>
      <c r="C7" s="99"/>
      <c r="D7" s="99"/>
      <c r="E7" s="99"/>
      <c r="F7" s="99"/>
      <c r="G7" s="99"/>
      <c r="H7" s="100"/>
      <c r="I7" s="100"/>
      <c r="J7" s="100"/>
      <c r="K7" s="100" t="s">
        <v>57</v>
      </c>
      <c r="L7" s="100"/>
      <c r="M7" s="100"/>
      <c r="N7" s="114"/>
      <c r="O7" s="100" t="s">
        <v>57</v>
      </c>
      <c r="P7" s="100" t="s">
        <v>64</v>
      </c>
      <c r="Q7" s="99" t="s">
        <v>65</v>
      </c>
      <c r="R7" s="100" t="s">
        <v>66</v>
      </c>
      <c r="S7" s="114" t="s">
        <v>67</v>
      </c>
      <c r="T7" s="99" t="s">
        <v>68</v>
      </c>
    </row>
    <row r="8" ht="17.25" customHeight="1" spans="1:20">
      <c r="A8" s="101">
        <v>1</v>
      </c>
      <c r="B8" s="99">
        <v>2</v>
      </c>
      <c r="C8" s="101">
        <v>3</v>
      </c>
      <c r="D8" s="101">
        <v>4</v>
      </c>
      <c r="E8" s="99">
        <v>5</v>
      </c>
      <c r="F8" s="101">
        <v>6</v>
      </c>
      <c r="G8" s="101">
        <v>7</v>
      </c>
      <c r="H8" s="99">
        <v>8</v>
      </c>
      <c r="I8" s="101">
        <v>9</v>
      </c>
      <c r="J8" s="101">
        <v>10</v>
      </c>
      <c r="K8" s="99">
        <v>11</v>
      </c>
      <c r="L8" s="101">
        <v>12</v>
      </c>
      <c r="M8" s="101">
        <v>13</v>
      </c>
      <c r="N8" s="99">
        <v>14</v>
      </c>
      <c r="O8" s="101">
        <v>15</v>
      </c>
      <c r="P8" s="101">
        <v>16</v>
      </c>
      <c r="Q8" s="99">
        <v>17</v>
      </c>
      <c r="R8" s="101">
        <v>18</v>
      </c>
      <c r="S8" s="101">
        <v>19</v>
      </c>
      <c r="T8" s="101">
        <v>20</v>
      </c>
    </row>
    <row r="9" ht="21" customHeight="1" spans="1:20">
      <c r="A9" s="102"/>
      <c r="B9" s="103"/>
      <c r="C9" s="103"/>
      <c r="D9" s="103"/>
      <c r="E9" s="103"/>
      <c r="F9" s="103"/>
      <c r="G9" s="103"/>
      <c r="H9" s="104"/>
      <c r="I9" s="104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</row>
    <row r="10" ht="21" customHeight="1" spans="1:20">
      <c r="A10" s="105" t="s">
        <v>167</v>
      </c>
      <c r="B10" s="106"/>
      <c r="C10" s="106"/>
      <c r="D10" s="106"/>
      <c r="E10" s="106"/>
      <c r="F10" s="106"/>
      <c r="G10" s="106"/>
      <c r="H10" s="107"/>
      <c r="I10" s="116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</row>
    <row r="12" s="1" customFormat="1" customHeight="1" spans="1:1">
      <c r="A12" s="1" t="s">
        <v>418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1"/>
  <sheetViews>
    <sheetView showZeros="0" workbookViewId="0">
      <pane ySplit="1" topLeftCell="A2" activePane="bottomLeft" state="frozen"/>
      <selection/>
      <selection pane="bottomLeft" activeCell="E8" sqref="E8"/>
    </sheetView>
  </sheetViews>
  <sheetFormatPr defaultColWidth="9.14166666666667" defaultRowHeight="14.25" customHeight="1" outlineLevelCol="4"/>
  <cols>
    <col min="1" max="1" width="37.7083333333333" style="1" customWidth="1"/>
    <col min="2" max="5" width="20" style="1" customWidth="1"/>
    <col min="6" max="16384" width="9.14166666666667" style="1"/>
  </cols>
  <sheetData>
    <row r="1" customHeight="1" spans="1:5">
      <c r="A1" s="2"/>
      <c r="B1" s="2"/>
      <c r="C1" s="2"/>
      <c r="D1" s="2"/>
      <c r="E1" s="2"/>
    </row>
    <row r="2" ht="17.25" customHeight="1" spans="4:5">
      <c r="D2" s="74"/>
      <c r="E2" s="4" t="s">
        <v>419</v>
      </c>
    </row>
    <row r="3" ht="41.25" customHeight="1" spans="1:5">
      <c r="A3" s="75" t="str">
        <f>"2025"&amp;"年对下转移支付预算表"</f>
        <v>2025年对下转移支付预算表</v>
      </c>
      <c r="B3" s="5"/>
      <c r="C3" s="5"/>
      <c r="D3" s="5"/>
      <c r="E3" s="69"/>
    </row>
    <row r="4" ht="18" customHeight="1" spans="1:5">
      <c r="A4" s="76" t="str">
        <f>"单位名称："&amp;"昆明市西山区第九幼儿园"</f>
        <v>单位名称：昆明市西山区第九幼儿园</v>
      </c>
      <c r="B4" s="77"/>
      <c r="C4" s="77"/>
      <c r="D4" s="78"/>
      <c r="E4" s="9" t="s">
        <v>1</v>
      </c>
    </row>
    <row r="5" ht="19.5" customHeight="1" spans="1:5">
      <c r="A5" s="17" t="s">
        <v>420</v>
      </c>
      <c r="B5" s="12" t="s">
        <v>185</v>
      </c>
      <c r="C5" s="13"/>
      <c r="D5" s="13"/>
      <c r="E5" s="79" t="s">
        <v>421</v>
      </c>
    </row>
    <row r="6" ht="40.5" customHeight="1" spans="1:5">
      <c r="A6" s="20"/>
      <c r="B6" s="30" t="s">
        <v>55</v>
      </c>
      <c r="C6" s="11" t="s">
        <v>58</v>
      </c>
      <c r="D6" s="80" t="s">
        <v>396</v>
      </c>
      <c r="E6" s="79"/>
    </row>
    <row r="7" ht="19.5" customHeight="1" spans="1:5">
      <c r="A7" s="21">
        <v>1</v>
      </c>
      <c r="B7" s="21">
        <v>2</v>
      </c>
      <c r="C7" s="21">
        <v>3</v>
      </c>
      <c r="D7" s="81">
        <v>4</v>
      </c>
      <c r="E7" s="82">
        <v>5</v>
      </c>
    </row>
    <row r="8" ht="19.5" customHeight="1" spans="1:5">
      <c r="A8" s="31"/>
      <c r="B8" s="24"/>
      <c r="C8" s="24"/>
      <c r="D8" s="24"/>
      <c r="E8" s="24"/>
    </row>
    <row r="9" ht="19.5" customHeight="1" spans="1:5">
      <c r="A9" s="72"/>
      <c r="B9" s="24"/>
      <c r="C9" s="24"/>
      <c r="D9" s="24"/>
      <c r="E9" s="24"/>
    </row>
    <row r="11" customHeight="1" spans="1:1">
      <c r="A11" s="1" t="s">
        <v>422</v>
      </c>
    </row>
  </sheetData>
  <mergeCells count="5">
    <mergeCell ref="A3:E3"/>
    <mergeCell ref="A4:D4"/>
    <mergeCell ref="B5:D5"/>
    <mergeCell ref="A5:A6"/>
    <mergeCell ref="E5:E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B20" sqref="B20"/>
    </sheetView>
  </sheetViews>
  <sheetFormatPr defaultColWidth="9.14166666666667" defaultRowHeight="12" customHeight="1"/>
  <cols>
    <col min="1" max="1" width="34.2833333333333" style="1" customWidth="1"/>
    <col min="2" max="2" width="29" style="1" customWidth="1"/>
    <col min="3" max="5" width="23.575" style="1" customWidth="1"/>
    <col min="6" max="6" width="11.2833333333333" style="1" customWidth="1"/>
    <col min="7" max="7" width="25.1416666666667" style="1" customWidth="1"/>
    <col min="8" max="8" width="15.575" style="1" customWidth="1"/>
    <col min="9" max="9" width="13.425" style="1" customWidth="1"/>
    <col min="10" max="10" width="18.8583333333333" style="1" customWidth="1"/>
    <col min="11" max="16384" width="9.14166666666667" style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423</v>
      </c>
    </row>
    <row r="3" ht="41.25" customHeight="1" spans="1:10">
      <c r="A3" s="68" t="str">
        <f>"2025"&amp;"年对下转移支付绩效目标表"</f>
        <v>2025年对下转移支付绩效目标表</v>
      </c>
      <c r="B3" s="5"/>
      <c r="C3" s="5"/>
      <c r="D3" s="5"/>
      <c r="E3" s="5"/>
      <c r="F3" s="69"/>
      <c r="G3" s="5"/>
      <c r="H3" s="69"/>
      <c r="I3" s="69"/>
      <c r="J3" s="5"/>
    </row>
    <row r="4" ht="17.25" customHeight="1" spans="1:1">
      <c r="A4" s="6" t="str">
        <f>"单位名称："&amp;"昆明市西山区第九幼儿园"</f>
        <v>单位名称：昆明市西山区第九幼儿园</v>
      </c>
    </row>
    <row r="5" ht="44.25" customHeight="1" spans="1:10">
      <c r="A5" s="70" t="s">
        <v>420</v>
      </c>
      <c r="B5" s="70" t="s">
        <v>275</v>
      </c>
      <c r="C5" s="70" t="s">
        <v>276</v>
      </c>
      <c r="D5" s="70" t="s">
        <v>277</v>
      </c>
      <c r="E5" s="70" t="s">
        <v>278</v>
      </c>
      <c r="F5" s="71" t="s">
        <v>279</v>
      </c>
      <c r="G5" s="70" t="s">
        <v>280</v>
      </c>
      <c r="H5" s="71" t="s">
        <v>281</v>
      </c>
      <c r="I5" s="71" t="s">
        <v>282</v>
      </c>
      <c r="J5" s="70" t="s">
        <v>283</v>
      </c>
    </row>
    <row r="6" ht="14.25" customHeight="1" spans="1:10">
      <c r="A6" s="70">
        <v>1</v>
      </c>
      <c r="B6" s="70">
        <v>2</v>
      </c>
      <c r="C6" s="70">
        <v>3</v>
      </c>
      <c r="D6" s="70">
        <v>4</v>
      </c>
      <c r="E6" s="70">
        <v>5</v>
      </c>
      <c r="F6" s="71">
        <v>6</v>
      </c>
      <c r="G6" s="70">
        <v>7</v>
      </c>
      <c r="H6" s="71">
        <v>8</v>
      </c>
      <c r="I6" s="71">
        <v>9</v>
      </c>
      <c r="J6" s="70">
        <v>10</v>
      </c>
    </row>
    <row r="7" ht="42" customHeight="1" spans="1:10">
      <c r="A7" s="31"/>
      <c r="B7" s="72"/>
      <c r="C7" s="72"/>
      <c r="D7" s="72"/>
      <c r="E7" s="51"/>
      <c r="F7" s="73"/>
      <c r="G7" s="51"/>
      <c r="H7" s="73"/>
      <c r="I7" s="73"/>
      <c r="J7" s="51"/>
    </row>
    <row r="8" ht="42" customHeight="1" spans="1:10">
      <c r="A8" s="31"/>
      <c r="B8" s="32"/>
      <c r="C8" s="32"/>
      <c r="D8" s="32"/>
      <c r="E8" s="31"/>
      <c r="F8" s="32"/>
      <c r="G8" s="31"/>
      <c r="H8" s="32"/>
      <c r="I8" s="32"/>
      <c r="J8" s="31"/>
    </row>
    <row r="10" customHeight="1" spans="1:1">
      <c r="A10" s="1" t="s">
        <v>424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D16" sqref="D16"/>
    </sheetView>
  </sheetViews>
  <sheetFormatPr defaultColWidth="10.425" defaultRowHeight="14.25" customHeight="1"/>
  <cols>
    <col min="1" max="1" width="33.7083333333333" style="1" customWidth="1"/>
    <col min="2" max="2" width="27.8916666666667" style="1" customWidth="1"/>
    <col min="3" max="3" width="14.4416666666667" style="1" customWidth="1"/>
    <col min="4" max="4" width="31.1083333333333" style="1" customWidth="1"/>
    <col min="5" max="5" width="18.4416666666667" style="1" customWidth="1"/>
    <col min="6" max="6" width="14.7833333333333" style="1" customWidth="1"/>
    <col min="7" max="7" width="16.5583333333333" style="1" customWidth="1"/>
    <col min="8" max="8" width="18.4416666666667" style="1" customWidth="1"/>
    <col min="9" max="9" width="20.7833333333333" style="1" customWidth="1"/>
    <col min="10" max="16384" width="10.425" style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39" t="s">
        <v>425</v>
      </c>
      <c r="B2" s="40"/>
      <c r="C2" s="40"/>
      <c r="D2" s="41"/>
      <c r="E2" s="41"/>
      <c r="F2" s="41"/>
      <c r="G2" s="40"/>
      <c r="H2" s="40"/>
      <c r="I2" s="41"/>
    </row>
    <row r="3" ht="41.25" customHeight="1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customHeight="1" spans="1:9">
      <c r="A4" s="45" t="str">
        <f>"单位名称："&amp;"昆明市西山区第九幼儿园"</f>
        <v>单位名称：昆明市西山区第九幼儿园</v>
      </c>
      <c r="B4" s="46"/>
      <c r="C4" s="46"/>
      <c r="D4" s="47"/>
      <c r="F4" s="44"/>
      <c r="G4" s="43"/>
      <c r="H4" s="43"/>
      <c r="I4" s="67" t="s">
        <v>1</v>
      </c>
    </row>
    <row r="5" ht="28.5" customHeight="1" spans="1:9">
      <c r="A5" s="48" t="s">
        <v>177</v>
      </c>
      <c r="B5" s="37" t="s">
        <v>178</v>
      </c>
      <c r="C5" s="48" t="s">
        <v>426</v>
      </c>
      <c r="D5" s="48" t="s">
        <v>427</v>
      </c>
      <c r="E5" s="48" t="s">
        <v>428</v>
      </c>
      <c r="F5" s="48" t="s">
        <v>429</v>
      </c>
      <c r="G5" s="37" t="s">
        <v>430</v>
      </c>
      <c r="H5" s="37"/>
      <c r="I5" s="48"/>
    </row>
    <row r="6" ht="21" customHeight="1" spans="1:9">
      <c r="A6" s="48"/>
      <c r="B6" s="49"/>
      <c r="C6" s="49"/>
      <c r="D6" s="50"/>
      <c r="E6" s="49"/>
      <c r="F6" s="49"/>
      <c r="G6" s="37" t="s">
        <v>394</v>
      </c>
      <c r="H6" s="37" t="s">
        <v>431</v>
      </c>
      <c r="I6" s="37" t="s">
        <v>432</v>
      </c>
    </row>
    <row r="7" ht="17.25" customHeight="1" spans="1:9">
      <c r="A7" s="51" t="s">
        <v>82</v>
      </c>
      <c r="B7" s="52"/>
      <c r="C7" s="53" t="s">
        <v>83</v>
      </c>
      <c r="D7" s="51" t="s">
        <v>84</v>
      </c>
      <c r="E7" s="54" t="s">
        <v>85</v>
      </c>
      <c r="F7" s="51" t="s">
        <v>86</v>
      </c>
      <c r="G7" s="53" t="s">
        <v>87</v>
      </c>
      <c r="H7" s="55" t="s">
        <v>88</v>
      </c>
      <c r="I7" s="54" t="s">
        <v>89</v>
      </c>
    </row>
    <row r="8" ht="17.25" customHeight="1" spans="1:9">
      <c r="A8" s="56" t="s">
        <v>195</v>
      </c>
      <c r="B8" s="57" t="s">
        <v>70</v>
      </c>
      <c r="C8" s="57" t="s">
        <v>433</v>
      </c>
      <c r="D8" s="58" t="s">
        <v>434</v>
      </c>
      <c r="E8" s="59" t="s">
        <v>403</v>
      </c>
      <c r="F8" s="60" t="s">
        <v>401</v>
      </c>
      <c r="G8" s="61">
        <v>2</v>
      </c>
      <c r="H8" s="62">
        <v>5000</v>
      </c>
      <c r="I8" s="62">
        <v>10000</v>
      </c>
    </row>
    <row r="9" ht="17.25" customHeight="1" spans="1:9">
      <c r="A9" s="56" t="s">
        <v>195</v>
      </c>
      <c r="B9" s="57" t="s">
        <v>70</v>
      </c>
      <c r="C9" s="57" t="s">
        <v>433</v>
      </c>
      <c r="D9" s="58" t="s">
        <v>435</v>
      </c>
      <c r="E9" s="59" t="s">
        <v>400</v>
      </c>
      <c r="F9" s="60" t="s">
        <v>401</v>
      </c>
      <c r="G9" s="61">
        <v>1</v>
      </c>
      <c r="H9" s="62">
        <v>6000</v>
      </c>
      <c r="I9" s="62">
        <v>6000</v>
      </c>
    </row>
    <row r="10" ht="19.5" customHeight="1" spans="1:9">
      <c r="A10" s="56" t="s">
        <v>195</v>
      </c>
      <c r="B10" s="57" t="s">
        <v>70</v>
      </c>
      <c r="C10" s="57" t="s">
        <v>433</v>
      </c>
      <c r="D10" s="58" t="s">
        <v>436</v>
      </c>
      <c r="E10" s="59" t="s">
        <v>437</v>
      </c>
      <c r="F10" s="60" t="s">
        <v>438</v>
      </c>
      <c r="G10" s="61">
        <v>1</v>
      </c>
      <c r="H10" s="62">
        <v>45000</v>
      </c>
      <c r="I10" s="62">
        <v>45000</v>
      </c>
    </row>
    <row r="11" ht="19.5" customHeight="1" spans="1:9">
      <c r="A11" s="63" t="s">
        <v>55</v>
      </c>
      <c r="B11" s="64"/>
      <c r="C11" s="64"/>
      <c r="D11" s="65"/>
      <c r="E11" s="66"/>
      <c r="F11" s="66"/>
      <c r="G11" s="61">
        <v>4</v>
      </c>
      <c r="H11" s="62">
        <v>56000</v>
      </c>
      <c r="I11" s="62">
        <v>61000</v>
      </c>
    </row>
  </sheetData>
  <mergeCells count="11">
    <mergeCell ref="A2:I2"/>
    <mergeCell ref="A3:I3"/>
    <mergeCell ref="A4:C4"/>
    <mergeCell ref="G5:I5"/>
    <mergeCell ref="A11:F11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9.14166666666667" defaultRowHeight="14.25" customHeight="1"/>
  <cols>
    <col min="1" max="1" width="19.2833333333333" style="1" customWidth="1"/>
    <col min="2" max="2" width="33.8416666666667" style="1" customWidth="1"/>
    <col min="3" max="3" width="23.8583333333333" style="1" customWidth="1"/>
    <col min="4" max="4" width="11.1416666666667" style="1" customWidth="1"/>
    <col min="5" max="5" width="17.7083333333333" style="1" customWidth="1"/>
    <col min="6" max="6" width="9.85833333333333" style="1" customWidth="1"/>
    <col min="7" max="7" width="17.7083333333333" style="1" customWidth="1"/>
    <col min="8" max="11" width="23.1416666666667" style="1" customWidth="1"/>
    <col min="12" max="16384" width="9.14166666666667" style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439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tr">
        <f>"单位名称："&amp;"昆明市西山区第九幼儿园"</f>
        <v>单位名称：昆明市西山区第九幼儿园</v>
      </c>
      <c r="B4" s="7"/>
      <c r="C4" s="7"/>
      <c r="D4" s="7"/>
      <c r="E4" s="7"/>
      <c r="F4" s="7"/>
      <c r="G4" s="7"/>
      <c r="H4" s="8"/>
      <c r="I4" s="8"/>
      <c r="J4" s="8"/>
      <c r="K4" s="9" t="s">
        <v>1</v>
      </c>
    </row>
    <row r="5" ht="21.75" customHeight="1" spans="1:11">
      <c r="A5" s="10" t="s">
        <v>248</v>
      </c>
      <c r="B5" s="10" t="s">
        <v>180</v>
      </c>
      <c r="C5" s="10" t="s">
        <v>249</v>
      </c>
      <c r="D5" s="11" t="s">
        <v>181</v>
      </c>
      <c r="E5" s="11" t="s">
        <v>182</v>
      </c>
      <c r="F5" s="11" t="s">
        <v>250</v>
      </c>
      <c r="G5" s="11" t="s">
        <v>251</v>
      </c>
      <c r="H5" s="17" t="s">
        <v>55</v>
      </c>
      <c r="I5" s="12" t="s">
        <v>440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30"/>
      <c r="I6" s="11" t="s">
        <v>58</v>
      </c>
      <c r="J6" s="11" t="s">
        <v>59</v>
      </c>
      <c r="K6" s="11" t="s">
        <v>60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57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7">
        <v>10</v>
      </c>
      <c r="K8" s="37">
        <v>11</v>
      </c>
    </row>
    <row r="9" ht="18.75" customHeight="1" spans="1:11">
      <c r="A9" s="31"/>
      <c r="B9" s="32"/>
      <c r="C9" s="31"/>
      <c r="D9" s="31"/>
      <c r="E9" s="31"/>
      <c r="F9" s="31"/>
      <c r="G9" s="31"/>
      <c r="H9" s="33"/>
      <c r="I9" s="38"/>
      <c r="J9" s="38"/>
      <c r="K9" s="33"/>
    </row>
    <row r="10" ht="18.75" customHeight="1" spans="1:11">
      <c r="A10" s="32"/>
      <c r="B10" s="32"/>
      <c r="C10" s="32"/>
      <c r="D10" s="32"/>
      <c r="E10" s="32"/>
      <c r="F10" s="32"/>
      <c r="G10" s="32"/>
      <c r="H10" s="25"/>
      <c r="I10" s="25"/>
      <c r="J10" s="25"/>
      <c r="K10" s="33"/>
    </row>
    <row r="11" ht="18.75" customHeight="1" spans="1:11">
      <c r="A11" s="34" t="s">
        <v>167</v>
      </c>
      <c r="B11" s="35"/>
      <c r="C11" s="35"/>
      <c r="D11" s="35"/>
      <c r="E11" s="35"/>
      <c r="F11" s="35"/>
      <c r="G11" s="36"/>
      <c r="H11" s="25"/>
      <c r="I11" s="25"/>
      <c r="J11" s="25"/>
      <c r="K11" s="33"/>
    </row>
    <row r="13" customHeight="1" spans="1:1">
      <c r="A13" s="1" t="s">
        <v>441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15"/>
    <outlinePr summaryRight="0"/>
    <pageSetUpPr fitToPage="1"/>
  </sheetPr>
  <dimension ref="A1:G16"/>
  <sheetViews>
    <sheetView showZeros="0" workbookViewId="0">
      <pane ySplit="1" topLeftCell="A2" activePane="bottomLeft" state="frozen"/>
      <selection/>
      <selection pane="bottomLeft" activeCell="F35" sqref="F35"/>
    </sheetView>
  </sheetViews>
  <sheetFormatPr defaultColWidth="9.14166666666667" defaultRowHeight="14.25" customHeight="1" outlineLevelCol="6"/>
  <cols>
    <col min="1" max="1" width="32.8916666666667" style="1" customWidth="1"/>
    <col min="2" max="2" width="19.1083333333333" style="1" customWidth="1"/>
    <col min="3" max="3" width="32.2166666666667" style="1" customWidth="1"/>
    <col min="4" max="4" width="12.5583333333333" style="1" customWidth="1"/>
    <col min="5" max="7" width="23.8583333333333" style="1" customWidth="1"/>
    <col min="8" max="16384" width="9.14166666666667" style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442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"单位名称："&amp;"昆明市西山区第九幼儿园"</f>
        <v>单位名称：昆明市西山区第九幼儿园</v>
      </c>
      <c r="B4" s="7"/>
      <c r="C4" s="7"/>
      <c r="D4" s="7"/>
      <c r="E4" s="8"/>
      <c r="F4" s="8"/>
      <c r="G4" s="9" t="s">
        <v>1</v>
      </c>
    </row>
    <row r="5" ht="21.75" customHeight="1" spans="1:7">
      <c r="A5" s="10" t="s">
        <v>249</v>
      </c>
      <c r="B5" s="10" t="s">
        <v>248</v>
      </c>
      <c r="C5" s="10" t="s">
        <v>180</v>
      </c>
      <c r="D5" s="11" t="s">
        <v>443</v>
      </c>
      <c r="E5" s="12" t="s">
        <v>58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57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15" customHeight="1" spans="1:7">
      <c r="A9" s="21" t="s">
        <v>70</v>
      </c>
      <c r="B9" s="22" t="s">
        <v>444</v>
      </c>
      <c r="C9" s="22" t="s">
        <v>256</v>
      </c>
      <c r="D9" s="23" t="s">
        <v>445</v>
      </c>
      <c r="E9" s="24">
        <v>300000</v>
      </c>
      <c r="F9" s="24"/>
      <c r="G9" s="21"/>
    </row>
    <row r="10" ht="15" customHeight="1" spans="1:7">
      <c r="A10" s="21" t="s">
        <v>70</v>
      </c>
      <c r="B10" s="22" t="s">
        <v>444</v>
      </c>
      <c r="C10" s="22" t="s">
        <v>262</v>
      </c>
      <c r="D10" s="23" t="s">
        <v>445</v>
      </c>
      <c r="E10" s="24">
        <v>145800</v>
      </c>
      <c r="F10" s="24">
        <v>145800</v>
      </c>
      <c r="G10" s="21"/>
    </row>
    <row r="11" ht="17.25" customHeight="1" spans="1:7">
      <c r="A11" s="21" t="s">
        <v>70</v>
      </c>
      <c r="B11" s="22" t="s">
        <v>444</v>
      </c>
      <c r="C11" s="22" t="s">
        <v>266</v>
      </c>
      <c r="D11" s="23" t="s">
        <v>445</v>
      </c>
      <c r="E11" s="24">
        <v>377700</v>
      </c>
      <c r="F11" s="24"/>
      <c r="G11" s="25"/>
    </row>
    <row r="12" ht="18.75" customHeight="1" spans="1:7">
      <c r="A12" s="21" t="s">
        <v>70</v>
      </c>
      <c r="B12" s="22" t="s">
        <v>446</v>
      </c>
      <c r="C12" s="22" t="s">
        <v>271</v>
      </c>
      <c r="D12" s="23" t="s">
        <v>445</v>
      </c>
      <c r="E12" s="24">
        <v>7680</v>
      </c>
      <c r="F12" s="24"/>
      <c r="G12" s="25"/>
    </row>
    <row r="13" ht="18.75" customHeight="1" spans="1:7">
      <c r="A13" s="26" t="s">
        <v>55</v>
      </c>
      <c r="B13" s="27" t="s">
        <v>447</v>
      </c>
      <c r="C13" s="27"/>
      <c r="D13" s="28"/>
      <c r="E13" s="24">
        <v>831180</v>
      </c>
      <c r="F13" s="24">
        <v>145800</v>
      </c>
      <c r="G13" s="25"/>
    </row>
    <row r="16" customHeight="1" spans="6:6">
      <c r="F16" s="29"/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D27" sqref="D27"/>
    </sheetView>
  </sheetViews>
  <sheetFormatPr defaultColWidth="8.575" defaultRowHeight="12.75" customHeight="1"/>
  <cols>
    <col min="1" max="1" width="15.8916666666667" style="1" customWidth="1"/>
    <col min="2" max="2" width="35" style="1" customWidth="1"/>
    <col min="3" max="19" width="22" style="1" customWidth="1"/>
    <col min="20" max="16384" width="8.575" style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67" t="s">
        <v>52</v>
      </c>
    </row>
    <row r="3" ht="41.25" customHeight="1" spans="1:1">
      <c r="A3" s="42" t="str">
        <f>"2025"&amp;"年部门收入预算表"</f>
        <v>2025年部门收入预算表</v>
      </c>
    </row>
    <row r="4" ht="17.25" customHeight="1" spans="1:19">
      <c r="A4" s="45" t="str">
        <f>"单位名称："&amp;"昆明市西山区第九幼儿园"</f>
        <v>单位名称：昆明市西山区第九幼儿园</v>
      </c>
      <c r="S4" s="47" t="s">
        <v>1</v>
      </c>
    </row>
    <row r="5" ht="21.75" customHeight="1" spans="1:19">
      <c r="A5" s="232" t="s">
        <v>53</v>
      </c>
      <c r="B5" s="233" t="s">
        <v>54</v>
      </c>
      <c r="C5" s="233" t="s">
        <v>55</v>
      </c>
      <c r="D5" s="234" t="s">
        <v>56</v>
      </c>
      <c r="E5" s="234"/>
      <c r="F5" s="234"/>
      <c r="G5" s="234"/>
      <c r="H5" s="234"/>
      <c r="I5" s="152"/>
      <c r="J5" s="234"/>
      <c r="K5" s="234"/>
      <c r="L5" s="234"/>
      <c r="M5" s="234"/>
      <c r="N5" s="240"/>
      <c r="O5" s="234" t="s">
        <v>45</v>
      </c>
      <c r="P5" s="234"/>
      <c r="Q5" s="234"/>
      <c r="R5" s="234"/>
      <c r="S5" s="240"/>
    </row>
    <row r="6" ht="27" customHeight="1" spans="1:19">
      <c r="A6" s="235"/>
      <c r="B6" s="236"/>
      <c r="C6" s="236"/>
      <c r="D6" s="236" t="s">
        <v>57</v>
      </c>
      <c r="E6" s="236" t="s">
        <v>58</v>
      </c>
      <c r="F6" s="236" t="s">
        <v>59</v>
      </c>
      <c r="G6" s="236" t="s">
        <v>60</v>
      </c>
      <c r="H6" s="236" t="s">
        <v>61</v>
      </c>
      <c r="I6" s="241" t="s">
        <v>62</v>
      </c>
      <c r="J6" s="242"/>
      <c r="K6" s="242"/>
      <c r="L6" s="242"/>
      <c r="M6" s="242"/>
      <c r="N6" s="243"/>
      <c r="O6" s="236" t="s">
        <v>57</v>
      </c>
      <c r="P6" s="236" t="s">
        <v>58</v>
      </c>
      <c r="Q6" s="236" t="s">
        <v>59</v>
      </c>
      <c r="R6" s="236" t="s">
        <v>60</v>
      </c>
      <c r="S6" s="236" t="s">
        <v>63</v>
      </c>
    </row>
    <row r="7" ht="30" customHeight="1" spans="1:19">
      <c r="A7" s="237"/>
      <c r="B7" s="238"/>
      <c r="C7" s="239"/>
      <c r="D7" s="239"/>
      <c r="E7" s="239"/>
      <c r="F7" s="239"/>
      <c r="G7" s="239"/>
      <c r="H7" s="239"/>
      <c r="I7" s="73" t="s">
        <v>57</v>
      </c>
      <c r="J7" s="243" t="s">
        <v>64</v>
      </c>
      <c r="K7" s="243" t="s">
        <v>65</v>
      </c>
      <c r="L7" s="243" t="s">
        <v>66</v>
      </c>
      <c r="M7" s="243" t="s">
        <v>67</v>
      </c>
      <c r="N7" s="243" t="s">
        <v>68</v>
      </c>
      <c r="O7" s="244"/>
      <c r="P7" s="244"/>
      <c r="Q7" s="244"/>
      <c r="R7" s="244"/>
      <c r="S7" s="239"/>
    </row>
    <row r="8" ht="15" customHeight="1" spans="1:19">
      <c r="A8" s="63">
        <v>1</v>
      </c>
      <c r="B8" s="63">
        <v>2</v>
      </c>
      <c r="C8" s="63">
        <v>3</v>
      </c>
      <c r="D8" s="63">
        <v>4</v>
      </c>
      <c r="E8" s="63">
        <v>5</v>
      </c>
      <c r="F8" s="63">
        <v>6</v>
      </c>
      <c r="G8" s="63">
        <v>7</v>
      </c>
      <c r="H8" s="63">
        <v>8</v>
      </c>
      <c r="I8" s="73">
        <v>9</v>
      </c>
      <c r="J8" s="63">
        <v>10</v>
      </c>
      <c r="K8" s="63">
        <v>11</v>
      </c>
      <c r="L8" s="63">
        <v>12</v>
      </c>
      <c r="M8" s="63">
        <v>13</v>
      </c>
      <c r="N8" s="63">
        <v>14</v>
      </c>
      <c r="O8" s="63">
        <v>15</v>
      </c>
      <c r="P8" s="63">
        <v>16</v>
      </c>
      <c r="Q8" s="63">
        <v>17</v>
      </c>
      <c r="R8" s="63">
        <v>18</v>
      </c>
      <c r="S8" s="63">
        <v>19</v>
      </c>
    </row>
    <row r="9" ht="18" customHeight="1" spans="1:19">
      <c r="A9" s="23" t="s">
        <v>69</v>
      </c>
      <c r="B9" s="23" t="s">
        <v>70</v>
      </c>
      <c r="C9" s="132">
        <v>2840409.2</v>
      </c>
      <c r="D9" s="132">
        <v>2840409.2</v>
      </c>
      <c r="E9" s="132">
        <v>2840409.2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" customHeight="1" spans="1:19">
      <c r="A10" s="48" t="s">
        <v>55</v>
      </c>
      <c r="B10" s="198"/>
      <c r="C10" s="132">
        <v>2840409.2</v>
      </c>
      <c r="D10" s="132">
        <v>2840409.2</v>
      </c>
      <c r="E10" s="132">
        <v>2840409.2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GridLines="0" showZeros="0" workbookViewId="0">
      <pane ySplit="1" topLeftCell="A2" activePane="bottomLeft" state="frozen"/>
      <selection/>
      <selection pane="bottomLeft" activeCell="F26" sqref="F26"/>
    </sheetView>
  </sheetViews>
  <sheetFormatPr defaultColWidth="8.575" defaultRowHeight="12.75" customHeight="1"/>
  <cols>
    <col min="1" max="1" width="14.2833333333333" style="1" customWidth="1"/>
    <col min="2" max="2" width="37.575" style="1" customWidth="1"/>
    <col min="3" max="8" width="24.575" style="1" customWidth="1"/>
    <col min="9" max="9" width="26.7083333333333" style="1" customWidth="1"/>
    <col min="10" max="11" width="24.425" style="1" customWidth="1"/>
    <col min="12" max="15" width="24.575" style="1" customWidth="1"/>
    <col min="16" max="16384" width="8.575" style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47" t="s">
        <v>71</v>
      </c>
    </row>
    <row r="3" ht="41.25" customHeight="1" spans="1:1">
      <c r="A3" s="42" t="str">
        <f>"2025"&amp;"年部门支出预算表"</f>
        <v>2025年部门支出预算表</v>
      </c>
    </row>
    <row r="4" ht="17.25" customHeight="1" spans="1:15">
      <c r="A4" s="45" t="str">
        <f>"单位名称："&amp;"昆明市西山区第九幼儿园"</f>
        <v>单位名称：昆明市西山区第九幼儿园</v>
      </c>
      <c r="O4" s="47" t="s">
        <v>1</v>
      </c>
    </row>
    <row r="5" ht="27" customHeight="1" spans="1:15">
      <c r="A5" s="218" t="s">
        <v>72</v>
      </c>
      <c r="B5" s="218" t="s">
        <v>73</v>
      </c>
      <c r="C5" s="218" t="s">
        <v>55</v>
      </c>
      <c r="D5" s="219" t="s">
        <v>58</v>
      </c>
      <c r="E5" s="220"/>
      <c r="F5" s="221"/>
      <c r="G5" s="222" t="s">
        <v>59</v>
      </c>
      <c r="H5" s="222" t="s">
        <v>60</v>
      </c>
      <c r="I5" s="222" t="s">
        <v>74</v>
      </c>
      <c r="J5" s="219" t="s">
        <v>62</v>
      </c>
      <c r="K5" s="220"/>
      <c r="L5" s="220"/>
      <c r="M5" s="220"/>
      <c r="N5" s="230"/>
      <c r="O5" s="231"/>
    </row>
    <row r="6" ht="42" customHeight="1" spans="1:15">
      <c r="A6" s="223"/>
      <c r="B6" s="223"/>
      <c r="C6" s="224"/>
      <c r="D6" s="225" t="s">
        <v>57</v>
      </c>
      <c r="E6" s="225" t="s">
        <v>75</v>
      </c>
      <c r="F6" s="225" t="s">
        <v>76</v>
      </c>
      <c r="G6" s="224"/>
      <c r="H6" s="224"/>
      <c r="I6" s="223"/>
      <c r="J6" s="225" t="s">
        <v>57</v>
      </c>
      <c r="K6" s="211" t="s">
        <v>77</v>
      </c>
      <c r="L6" s="211" t="s">
        <v>78</v>
      </c>
      <c r="M6" s="211" t="s">
        <v>79</v>
      </c>
      <c r="N6" s="211" t="s">
        <v>80</v>
      </c>
      <c r="O6" s="211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1" t="s">
        <v>95</v>
      </c>
      <c r="O7" s="55" t="s">
        <v>96</v>
      </c>
    </row>
    <row r="8" ht="18" customHeight="1" spans="1:15">
      <c r="A8" s="226" t="s">
        <v>97</v>
      </c>
      <c r="B8" s="226" t="s">
        <v>98</v>
      </c>
      <c r="C8" s="130">
        <v>2744443.92</v>
      </c>
      <c r="D8" s="132">
        <v>2744443.92</v>
      </c>
      <c r="E8" s="132">
        <v>1913263.92</v>
      </c>
      <c r="F8" s="132">
        <v>831180</v>
      </c>
      <c r="G8" s="55"/>
      <c r="H8" s="55"/>
      <c r="I8" s="55"/>
      <c r="J8" s="55"/>
      <c r="K8" s="55"/>
      <c r="L8" s="55"/>
      <c r="M8" s="55"/>
      <c r="N8" s="51"/>
      <c r="O8" s="55"/>
    </row>
    <row r="9" ht="18" customHeight="1" spans="1:15">
      <c r="A9" s="227" t="s">
        <v>99</v>
      </c>
      <c r="B9" s="227" t="s">
        <v>100</v>
      </c>
      <c r="C9" s="130">
        <v>2298643.92</v>
      </c>
      <c r="D9" s="132">
        <v>2298643.92</v>
      </c>
      <c r="E9" s="132">
        <v>1913263.92</v>
      </c>
      <c r="F9" s="132">
        <v>385380</v>
      </c>
      <c r="G9" s="55"/>
      <c r="H9" s="55"/>
      <c r="I9" s="55"/>
      <c r="J9" s="55"/>
      <c r="K9" s="55"/>
      <c r="L9" s="55"/>
      <c r="M9" s="55"/>
      <c r="N9" s="51"/>
      <c r="O9" s="55"/>
    </row>
    <row r="10" ht="18" customHeight="1" spans="1:15">
      <c r="A10" s="228" t="s">
        <v>101</v>
      </c>
      <c r="B10" s="228" t="s">
        <v>102</v>
      </c>
      <c r="C10" s="130">
        <v>2298643.92</v>
      </c>
      <c r="D10" s="132">
        <v>2298643.92</v>
      </c>
      <c r="E10" s="132">
        <v>1913263.92</v>
      </c>
      <c r="F10" s="132">
        <v>385380</v>
      </c>
      <c r="G10" s="55"/>
      <c r="H10" s="55"/>
      <c r="I10" s="55"/>
      <c r="J10" s="55"/>
      <c r="K10" s="55"/>
      <c r="L10" s="55"/>
      <c r="M10" s="55"/>
      <c r="N10" s="51"/>
      <c r="O10" s="55"/>
    </row>
    <row r="11" ht="18" customHeight="1" spans="1:15">
      <c r="A11" s="227" t="s">
        <v>103</v>
      </c>
      <c r="B11" s="227" t="s">
        <v>104</v>
      </c>
      <c r="C11" s="130">
        <v>445800</v>
      </c>
      <c r="D11" s="132">
        <v>445800</v>
      </c>
      <c r="E11" s="132"/>
      <c r="F11" s="132">
        <v>445800</v>
      </c>
      <c r="G11" s="55"/>
      <c r="H11" s="55"/>
      <c r="I11" s="55"/>
      <c r="J11" s="55"/>
      <c r="K11" s="55"/>
      <c r="L11" s="55"/>
      <c r="M11" s="55"/>
      <c r="N11" s="51"/>
      <c r="O11" s="55"/>
    </row>
    <row r="12" ht="18" customHeight="1" spans="1:15">
      <c r="A12" s="228" t="s">
        <v>105</v>
      </c>
      <c r="B12" s="228" t="s">
        <v>106</v>
      </c>
      <c r="C12" s="130">
        <v>445800</v>
      </c>
      <c r="D12" s="132">
        <v>445800</v>
      </c>
      <c r="E12" s="132"/>
      <c r="F12" s="132">
        <v>445800</v>
      </c>
      <c r="G12" s="55"/>
      <c r="H12" s="55"/>
      <c r="I12" s="55"/>
      <c r="J12" s="55"/>
      <c r="K12" s="55"/>
      <c r="L12" s="55"/>
      <c r="M12" s="55"/>
      <c r="N12" s="51"/>
      <c r="O12" s="55"/>
    </row>
    <row r="13" ht="18" customHeight="1" spans="1:15">
      <c r="A13" s="226" t="s">
        <v>107</v>
      </c>
      <c r="B13" s="226" t="s">
        <v>108</v>
      </c>
      <c r="C13" s="130">
        <v>37686</v>
      </c>
      <c r="D13" s="132">
        <v>37686</v>
      </c>
      <c r="E13" s="132">
        <v>37686</v>
      </c>
      <c r="F13" s="132"/>
      <c r="G13" s="55"/>
      <c r="H13" s="55"/>
      <c r="I13" s="55"/>
      <c r="J13" s="55"/>
      <c r="K13" s="55"/>
      <c r="L13" s="55"/>
      <c r="M13" s="55"/>
      <c r="N13" s="51"/>
      <c r="O13" s="55"/>
    </row>
    <row r="14" ht="18" customHeight="1" spans="1:15">
      <c r="A14" s="227" t="s">
        <v>109</v>
      </c>
      <c r="B14" s="227" t="s">
        <v>110</v>
      </c>
      <c r="C14" s="130">
        <v>37686</v>
      </c>
      <c r="D14" s="132">
        <v>37686</v>
      </c>
      <c r="E14" s="132">
        <v>37686</v>
      </c>
      <c r="F14" s="132"/>
      <c r="G14" s="55"/>
      <c r="H14" s="55"/>
      <c r="I14" s="55"/>
      <c r="J14" s="55"/>
      <c r="K14" s="55"/>
      <c r="L14" s="55"/>
      <c r="M14" s="55"/>
      <c r="N14" s="51"/>
      <c r="O14" s="55"/>
    </row>
    <row r="15" ht="18" customHeight="1" spans="1:15">
      <c r="A15" s="228" t="s">
        <v>111</v>
      </c>
      <c r="B15" s="228" t="s">
        <v>112</v>
      </c>
      <c r="C15" s="130">
        <v>37686</v>
      </c>
      <c r="D15" s="132">
        <v>37686</v>
      </c>
      <c r="E15" s="132">
        <v>37686</v>
      </c>
      <c r="F15" s="132"/>
      <c r="G15" s="55"/>
      <c r="H15" s="55"/>
      <c r="I15" s="55"/>
      <c r="J15" s="55"/>
      <c r="K15" s="55"/>
      <c r="L15" s="55"/>
      <c r="M15" s="55"/>
      <c r="N15" s="51"/>
      <c r="O15" s="55"/>
    </row>
    <row r="16" ht="18" customHeight="1" spans="1:15">
      <c r="A16" s="226" t="s">
        <v>113</v>
      </c>
      <c r="B16" s="226" t="s">
        <v>114</v>
      </c>
      <c r="C16" s="130">
        <v>28075.28</v>
      </c>
      <c r="D16" s="132">
        <v>28075.28</v>
      </c>
      <c r="E16" s="132">
        <v>28075.28</v>
      </c>
      <c r="F16" s="132"/>
      <c r="G16" s="55"/>
      <c r="H16" s="55"/>
      <c r="I16" s="55"/>
      <c r="J16" s="55"/>
      <c r="K16" s="55"/>
      <c r="L16" s="55"/>
      <c r="M16" s="55"/>
      <c r="N16" s="51"/>
      <c r="O16" s="55"/>
    </row>
    <row r="17" ht="18" customHeight="1" spans="1:15">
      <c r="A17" s="227" t="s">
        <v>115</v>
      </c>
      <c r="B17" s="227" t="s">
        <v>116</v>
      </c>
      <c r="C17" s="130">
        <v>28075.28</v>
      </c>
      <c r="D17" s="132">
        <v>28075.28</v>
      </c>
      <c r="E17" s="132">
        <v>28075.28</v>
      </c>
      <c r="F17" s="132"/>
      <c r="G17" s="55"/>
      <c r="H17" s="55"/>
      <c r="I17" s="55"/>
      <c r="J17" s="55"/>
      <c r="K17" s="55"/>
      <c r="L17" s="55"/>
      <c r="M17" s="55"/>
      <c r="N17" s="51"/>
      <c r="O17" s="55"/>
    </row>
    <row r="18" ht="18" customHeight="1" spans="1:15">
      <c r="A18" s="228" t="s">
        <v>117</v>
      </c>
      <c r="B18" s="228" t="s">
        <v>118</v>
      </c>
      <c r="C18" s="130">
        <v>17256</v>
      </c>
      <c r="D18" s="132">
        <v>17256</v>
      </c>
      <c r="E18" s="132">
        <v>17256</v>
      </c>
      <c r="F18" s="132"/>
      <c r="G18" s="55"/>
      <c r="H18" s="55"/>
      <c r="I18" s="55"/>
      <c r="J18" s="55"/>
      <c r="K18" s="55"/>
      <c r="L18" s="55"/>
      <c r="M18" s="55"/>
      <c r="N18" s="51"/>
      <c r="O18" s="55"/>
    </row>
    <row r="19" ht="18" customHeight="1" spans="1:15">
      <c r="A19" s="228" t="s">
        <v>119</v>
      </c>
      <c r="B19" s="228" t="s">
        <v>120</v>
      </c>
      <c r="C19" s="130">
        <v>9110</v>
      </c>
      <c r="D19" s="132">
        <v>9110</v>
      </c>
      <c r="E19" s="132">
        <v>9110</v>
      </c>
      <c r="F19" s="132"/>
      <c r="G19" s="55"/>
      <c r="H19" s="55"/>
      <c r="I19" s="55"/>
      <c r="J19" s="55"/>
      <c r="K19" s="55"/>
      <c r="L19" s="55"/>
      <c r="M19" s="55"/>
      <c r="N19" s="51"/>
      <c r="O19" s="55"/>
    </row>
    <row r="20" ht="18" customHeight="1" spans="1:15">
      <c r="A20" s="228" t="s">
        <v>121</v>
      </c>
      <c r="B20" s="228" t="s">
        <v>122</v>
      </c>
      <c r="C20" s="130">
        <v>1709.28</v>
      </c>
      <c r="D20" s="132">
        <v>1709.28</v>
      </c>
      <c r="E20" s="132">
        <v>1709.28</v>
      </c>
      <c r="F20" s="132"/>
      <c r="G20" s="55"/>
      <c r="H20" s="55"/>
      <c r="I20" s="55"/>
      <c r="J20" s="55"/>
      <c r="K20" s="55"/>
      <c r="L20" s="55"/>
      <c r="M20" s="55"/>
      <c r="N20" s="51"/>
      <c r="O20" s="55"/>
    </row>
    <row r="21" ht="18" customHeight="1" spans="1:15">
      <c r="A21" s="226" t="s">
        <v>123</v>
      </c>
      <c r="B21" s="226" t="s">
        <v>124</v>
      </c>
      <c r="C21" s="130">
        <v>30204</v>
      </c>
      <c r="D21" s="132">
        <v>30204</v>
      </c>
      <c r="E21" s="132">
        <v>30204</v>
      </c>
      <c r="F21" s="132"/>
      <c r="G21" s="55"/>
      <c r="H21" s="55"/>
      <c r="I21" s="55"/>
      <c r="J21" s="55"/>
      <c r="K21" s="55"/>
      <c r="L21" s="55"/>
      <c r="M21" s="55"/>
      <c r="N21" s="51"/>
      <c r="O21" s="55"/>
    </row>
    <row r="22" ht="18" customHeight="1" spans="1:15">
      <c r="A22" s="227" t="s">
        <v>125</v>
      </c>
      <c r="B22" s="227" t="s">
        <v>126</v>
      </c>
      <c r="C22" s="130">
        <v>30204</v>
      </c>
      <c r="D22" s="132">
        <v>30204</v>
      </c>
      <c r="E22" s="132">
        <v>30204</v>
      </c>
      <c r="F22" s="132"/>
      <c r="G22" s="55"/>
      <c r="H22" s="55"/>
      <c r="I22" s="55"/>
      <c r="J22" s="55"/>
      <c r="K22" s="55"/>
      <c r="L22" s="55"/>
      <c r="M22" s="55"/>
      <c r="N22" s="51"/>
      <c r="O22" s="55"/>
    </row>
    <row r="23" ht="18" customHeight="1" spans="1:15">
      <c r="A23" s="228" t="s">
        <v>127</v>
      </c>
      <c r="B23" s="228" t="s">
        <v>128</v>
      </c>
      <c r="C23" s="130">
        <v>30204</v>
      </c>
      <c r="D23" s="132">
        <v>30204</v>
      </c>
      <c r="E23" s="132">
        <v>30204</v>
      </c>
      <c r="F23" s="132"/>
      <c r="G23" s="55"/>
      <c r="H23" s="55"/>
      <c r="I23" s="55"/>
      <c r="J23" s="55"/>
      <c r="K23" s="55"/>
      <c r="L23" s="55"/>
      <c r="M23" s="55"/>
      <c r="N23" s="51"/>
      <c r="O23" s="55"/>
    </row>
    <row r="24" ht="21" customHeight="1" spans="1:15">
      <c r="A24" s="229" t="s">
        <v>55</v>
      </c>
      <c r="B24" s="36"/>
      <c r="C24" s="132">
        <v>2840409.2</v>
      </c>
      <c r="D24" s="132">
        <v>2840409.2</v>
      </c>
      <c r="E24" s="132">
        <v>2009229.2</v>
      </c>
      <c r="F24" s="132">
        <v>831180</v>
      </c>
      <c r="G24" s="24"/>
      <c r="H24" s="24"/>
      <c r="I24" s="24"/>
      <c r="J24" s="24"/>
      <c r="K24" s="24"/>
      <c r="L24" s="24"/>
      <c r="M24" s="24"/>
      <c r="N24" s="24"/>
      <c r="O24" s="24"/>
    </row>
  </sheetData>
  <mergeCells count="12">
    <mergeCell ref="A2:O2"/>
    <mergeCell ref="A3:O3"/>
    <mergeCell ref="A4:B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8" activePane="bottomLeft" state="frozen"/>
      <selection/>
      <selection pane="bottomLeft" activeCell="D12" sqref="D12:D28"/>
    </sheetView>
  </sheetViews>
  <sheetFormatPr defaultColWidth="8.575" defaultRowHeight="12.75" customHeight="1" outlineLevelCol="3"/>
  <cols>
    <col min="1" max="4" width="35.575" style="1" customWidth="1"/>
    <col min="5" max="16384" width="8.575" style="1"/>
  </cols>
  <sheetData>
    <row r="1" customHeight="1" spans="1:4">
      <c r="A1" s="2"/>
      <c r="B1" s="2"/>
      <c r="C1" s="2"/>
      <c r="D1" s="2"/>
    </row>
    <row r="2" ht="15" customHeight="1" spans="1:4">
      <c r="A2" s="43"/>
      <c r="B2" s="47"/>
      <c r="C2" s="47"/>
      <c r="D2" s="47" t="s">
        <v>129</v>
      </c>
    </row>
    <row r="3" ht="41.25" customHeight="1" spans="1:1">
      <c r="A3" s="42" t="str">
        <f>"2025"&amp;"年部门财政拨款收支预算总表"</f>
        <v>2025年部门财政拨款收支预算总表</v>
      </c>
    </row>
    <row r="4" ht="17.25" customHeight="1" spans="1:4">
      <c r="A4" s="45" t="str">
        <f>"单位名称："&amp;"昆明市西山区第九幼儿园"</f>
        <v>单位名称：昆明市西山区第九幼儿园</v>
      </c>
      <c r="B4" s="210"/>
      <c r="D4" s="47" t="s">
        <v>1</v>
      </c>
    </row>
    <row r="5" ht="17.25" customHeight="1" spans="1:4">
      <c r="A5" s="211" t="s">
        <v>2</v>
      </c>
      <c r="B5" s="212"/>
      <c r="C5" s="211" t="s">
        <v>3</v>
      </c>
      <c r="D5" s="212"/>
    </row>
    <row r="6" ht="18.75" customHeight="1" spans="1:4">
      <c r="A6" s="211" t="s">
        <v>4</v>
      </c>
      <c r="B6" s="211" t="s">
        <v>5</v>
      </c>
      <c r="C6" s="211" t="s">
        <v>6</v>
      </c>
      <c r="D6" s="211" t="s">
        <v>5</v>
      </c>
    </row>
    <row r="7" ht="16.5" customHeight="1" spans="1:4">
      <c r="A7" s="213" t="s">
        <v>130</v>
      </c>
      <c r="B7" s="214">
        <v>2840409.2</v>
      </c>
      <c r="C7" s="213" t="s">
        <v>131</v>
      </c>
      <c r="D7" s="214">
        <v>2840409.2</v>
      </c>
    </row>
    <row r="8" ht="16.5" customHeight="1" spans="1:4">
      <c r="A8" s="213" t="s">
        <v>132</v>
      </c>
      <c r="B8" s="214">
        <v>2840409.2</v>
      </c>
      <c r="C8" s="213" t="s">
        <v>133</v>
      </c>
      <c r="D8" s="24"/>
    </row>
    <row r="9" ht="16.5" customHeight="1" spans="1:4">
      <c r="A9" s="213" t="s">
        <v>134</v>
      </c>
      <c r="B9" s="24"/>
      <c r="C9" s="213" t="s">
        <v>135</v>
      </c>
      <c r="D9" s="24"/>
    </row>
    <row r="10" ht="16.5" customHeight="1" spans="1:4">
      <c r="A10" s="213" t="s">
        <v>136</v>
      </c>
      <c r="B10" s="24"/>
      <c r="C10" s="213" t="s">
        <v>137</v>
      </c>
      <c r="D10" s="24"/>
    </row>
    <row r="11" ht="16.5" customHeight="1" spans="1:4">
      <c r="A11" s="213" t="s">
        <v>138</v>
      </c>
      <c r="B11" s="24"/>
      <c r="C11" s="213" t="s">
        <v>139</v>
      </c>
      <c r="D11" s="24"/>
    </row>
    <row r="12" ht="16.5" customHeight="1" spans="1:4">
      <c r="A12" s="213" t="s">
        <v>132</v>
      </c>
      <c r="B12" s="24"/>
      <c r="C12" s="213" t="s">
        <v>140</v>
      </c>
      <c r="D12" s="214">
        <v>2744443.92</v>
      </c>
    </row>
    <row r="13" ht="16.5" customHeight="1" spans="1:4">
      <c r="A13" s="215" t="s">
        <v>134</v>
      </c>
      <c r="B13" s="24"/>
      <c r="C13" s="72" t="s">
        <v>141</v>
      </c>
      <c r="D13" s="24"/>
    </row>
    <row r="14" ht="16.5" customHeight="1" spans="1:4">
      <c r="A14" s="215" t="s">
        <v>136</v>
      </c>
      <c r="B14" s="24"/>
      <c r="C14" s="72" t="s">
        <v>142</v>
      </c>
      <c r="D14" s="24"/>
    </row>
    <row r="15" ht="16.5" customHeight="1" spans="1:4">
      <c r="A15" s="216"/>
      <c r="B15" s="24"/>
      <c r="C15" s="72" t="s">
        <v>143</v>
      </c>
      <c r="D15" s="130">
        <v>37686</v>
      </c>
    </row>
    <row r="16" ht="16.5" customHeight="1" spans="1:4">
      <c r="A16" s="216"/>
      <c r="B16" s="24"/>
      <c r="C16" s="72" t="s">
        <v>144</v>
      </c>
      <c r="D16" s="130">
        <v>28075.28</v>
      </c>
    </row>
    <row r="17" ht="16.5" customHeight="1" spans="1:4">
      <c r="A17" s="216"/>
      <c r="B17" s="24"/>
      <c r="C17" s="72" t="s">
        <v>145</v>
      </c>
      <c r="D17" s="24"/>
    </row>
    <row r="18" ht="16.5" customHeight="1" spans="1:4">
      <c r="A18" s="216"/>
      <c r="B18" s="24"/>
      <c r="C18" s="72" t="s">
        <v>146</v>
      </c>
      <c r="D18" s="24"/>
    </row>
    <row r="19" ht="16.5" customHeight="1" spans="1:4">
      <c r="A19" s="216"/>
      <c r="B19" s="24"/>
      <c r="C19" s="72" t="s">
        <v>147</v>
      </c>
      <c r="D19" s="24"/>
    </row>
    <row r="20" ht="16.5" customHeight="1" spans="1:4">
      <c r="A20" s="216"/>
      <c r="B20" s="24"/>
      <c r="C20" s="72" t="s">
        <v>148</v>
      </c>
      <c r="D20" s="24"/>
    </row>
    <row r="21" ht="16.5" customHeight="1" spans="1:4">
      <c r="A21" s="216"/>
      <c r="B21" s="24"/>
      <c r="C21" s="72" t="s">
        <v>149</v>
      </c>
      <c r="D21" s="24"/>
    </row>
    <row r="22" ht="16.5" customHeight="1" spans="1:4">
      <c r="A22" s="216"/>
      <c r="B22" s="24"/>
      <c r="C22" s="72" t="s">
        <v>150</v>
      </c>
      <c r="D22" s="24"/>
    </row>
    <row r="23" ht="16.5" customHeight="1" spans="1:4">
      <c r="A23" s="216"/>
      <c r="B23" s="24"/>
      <c r="C23" s="72" t="s">
        <v>151</v>
      </c>
      <c r="D23" s="24"/>
    </row>
    <row r="24" ht="16.5" customHeight="1" spans="1:4">
      <c r="A24" s="216"/>
      <c r="B24" s="24"/>
      <c r="C24" s="72" t="s">
        <v>152</v>
      </c>
      <c r="D24" s="24"/>
    </row>
    <row r="25" ht="16.5" customHeight="1" spans="1:4">
      <c r="A25" s="216"/>
      <c r="B25" s="24"/>
      <c r="C25" s="72" t="s">
        <v>153</v>
      </c>
      <c r="D25" s="24"/>
    </row>
    <row r="26" ht="16.5" customHeight="1" spans="1:4">
      <c r="A26" s="216"/>
      <c r="B26" s="24"/>
      <c r="C26" s="72" t="s">
        <v>154</v>
      </c>
      <c r="D26" s="130">
        <v>30204</v>
      </c>
    </row>
    <row r="27" ht="16.5" customHeight="1" spans="1:4">
      <c r="A27" s="216"/>
      <c r="B27" s="24"/>
      <c r="C27" s="72" t="s">
        <v>155</v>
      </c>
      <c r="D27" s="24"/>
    </row>
    <row r="28" ht="16.5" customHeight="1" spans="1:4">
      <c r="A28" s="216"/>
      <c r="B28" s="24"/>
      <c r="C28" s="72" t="s">
        <v>156</v>
      </c>
      <c r="D28" s="24"/>
    </row>
    <row r="29" ht="16.5" customHeight="1" spans="1:4">
      <c r="A29" s="216"/>
      <c r="B29" s="24"/>
      <c r="C29" s="72" t="s">
        <v>157</v>
      </c>
      <c r="D29" s="24"/>
    </row>
    <row r="30" ht="16.5" customHeight="1" spans="1:4">
      <c r="A30" s="216"/>
      <c r="B30" s="24"/>
      <c r="C30" s="72" t="s">
        <v>158</v>
      </c>
      <c r="D30" s="24"/>
    </row>
    <row r="31" ht="16.5" customHeight="1" spans="1:4">
      <c r="A31" s="216"/>
      <c r="B31" s="24"/>
      <c r="C31" s="72" t="s">
        <v>159</v>
      </c>
      <c r="D31" s="24"/>
    </row>
    <row r="32" ht="16.5" customHeight="1" spans="1:4">
      <c r="A32" s="216"/>
      <c r="B32" s="24"/>
      <c r="C32" s="215" t="s">
        <v>160</v>
      </c>
      <c r="D32" s="24"/>
    </row>
    <row r="33" ht="16.5" customHeight="1" spans="1:4">
      <c r="A33" s="216"/>
      <c r="B33" s="24"/>
      <c r="C33" s="215" t="s">
        <v>161</v>
      </c>
      <c r="D33" s="24"/>
    </row>
    <row r="34" ht="16.5" customHeight="1" spans="1:4">
      <c r="A34" s="216"/>
      <c r="B34" s="24"/>
      <c r="C34" s="31" t="s">
        <v>162</v>
      </c>
      <c r="D34" s="24"/>
    </row>
    <row r="35" ht="15" customHeight="1" spans="1:4">
      <c r="A35" s="217" t="s">
        <v>50</v>
      </c>
      <c r="B35" s="214">
        <v>2840409.2</v>
      </c>
      <c r="C35" s="217" t="s">
        <v>51</v>
      </c>
      <c r="D35" s="214">
        <v>2840409.2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pane ySplit="1" topLeftCell="A2" activePane="bottomLeft" state="frozen"/>
      <selection/>
      <selection pane="bottomLeft" activeCell="E24" sqref="E24:G24"/>
    </sheetView>
  </sheetViews>
  <sheetFormatPr defaultColWidth="9.14166666666667" defaultRowHeight="14.25" customHeight="1" outlineLevelCol="6"/>
  <cols>
    <col min="1" max="1" width="20.1416666666667" style="1" customWidth="1"/>
    <col min="2" max="2" width="44" style="1" customWidth="1"/>
    <col min="3" max="7" width="24.1416666666667" style="1" customWidth="1"/>
    <col min="8" max="16384" width="9.14166666666667" style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199"/>
      <c r="F2" s="74"/>
      <c r="G2" s="200" t="s">
        <v>163</v>
      </c>
    </row>
    <row r="3" ht="41.25" customHeight="1" spans="1:7">
      <c r="A3" s="145" t="str">
        <f>"2025"&amp;"年一般公共预算支出预算表（按功能科目分类）"</f>
        <v>2025年一般公共预算支出预算表（按功能科目分类）</v>
      </c>
      <c r="B3" s="145"/>
      <c r="C3" s="145"/>
      <c r="D3" s="145"/>
      <c r="E3" s="145"/>
      <c r="F3" s="145"/>
      <c r="G3" s="145"/>
    </row>
    <row r="4" ht="18" customHeight="1" spans="1:7">
      <c r="A4" s="6" t="str">
        <f>"单位名称："&amp;"昆明市西山区第九幼儿园"</f>
        <v>单位名称：昆明市西山区第九幼儿园</v>
      </c>
      <c r="F4" s="141"/>
      <c r="G4" s="200" t="s">
        <v>1</v>
      </c>
    </row>
    <row r="5" ht="20.25" customHeight="1" spans="1:7">
      <c r="A5" s="201" t="s">
        <v>164</v>
      </c>
      <c r="B5" s="202"/>
      <c r="C5" s="146" t="s">
        <v>55</v>
      </c>
      <c r="D5" s="203" t="s">
        <v>75</v>
      </c>
      <c r="E5" s="13"/>
      <c r="F5" s="14"/>
      <c r="G5" s="204" t="s">
        <v>76</v>
      </c>
    </row>
    <row r="6" ht="20.25" customHeight="1" spans="1:7">
      <c r="A6" s="205" t="s">
        <v>72</v>
      </c>
      <c r="B6" s="205" t="s">
        <v>73</v>
      </c>
      <c r="C6" s="20"/>
      <c r="D6" s="151" t="s">
        <v>57</v>
      </c>
      <c r="E6" s="151" t="s">
        <v>165</v>
      </c>
      <c r="F6" s="151" t="s">
        <v>166</v>
      </c>
      <c r="G6" s="206"/>
    </row>
    <row r="7" ht="15" customHeight="1" spans="1:7">
      <c r="A7" s="63" t="s">
        <v>82</v>
      </c>
      <c r="B7" s="63" t="s">
        <v>83</v>
      </c>
      <c r="C7" s="63" t="s">
        <v>84</v>
      </c>
      <c r="D7" s="63" t="s">
        <v>85</v>
      </c>
      <c r="E7" s="63" t="s">
        <v>86</v>
      </c>
      <c r="F7" s="63" t="s">
        <v>87</v>
      </c>
      <c r="G7" s="63" t="s">
        <v>88</v>
      </c>
    </row>
    <row r="8" ht="15" customHeight="1" spans="1:7">
      <c r="A8" s="31" t="s">
        <v>97</v>
      </c>
      <c r="B8" s="31" t="s">
        <v>98</v>
      </c>
      <c r="C8" s="25">
        <v>2744443.92</v>
      </c>
      <c r="D8" s="33">
        <v>1913263.92</v>
      </c>
      <c r="E8" s="33">
        <v>1826699.36</v>
      </c>
      <c r="F8" s="33">
        <v>86564.56</v>
      </c>
      <c r="G8" s="33">
        <v>831180</v>
      </c>
    </row>
    <row r="9" ht="15" customHeight="1" spans="1:7">
      <c r="A9" s="207" t="s">
        <v>99</v>
      </c>
      <c r="B9" s="207" t="s">
        <v>100</v>
      </c>
      <c r="C9" s="25">
        <v>2298643.92</v>
      </c>
      <c r="D9" s="33">
        <v>1913263.92</v>
      </c>
      <c r="E9" s="33">
        <v>1826699.36</v>
      </c>
      <c r="F9" s="33">
        <v>86564.56</v>
      </c>
      <c r="G9" s="33">
        <v>385380</v>
      </c>
    </row>
    <row r="10" ht="15" customHeight="1" spans="1:7">
      <c r="A10" s="208" t="s">
        <v>101</v>
      </c>
      <c r="B10" s="208" t="s">
        <v>102</v>
      </c>
      <c r="C10" s="25">
        <v>2298643.92</v>
      </c>
      <c r="D10" s="33">
        <v>1913263.92</v>
      </c>
      <c r="E10" s="33">
        <v>1826699.36</v>
      </c>
      <c r="F10" s="33">
        <v>86564.56</v>
      </c>
      <c r="G10" s="33">
        <v>385380</v>
      </c>
    </row>
    <row r="11" ht="15" customHeight="1" spans="1:7">
      <c r="A11" s="207" t="s">
        <v>103</v>
      </c>
      <c r="B11" s="207" t="s">
        <v>104</v>
      </c>
      <c r="C11" s="25">
        <v>445800</v>
      </c>
      <c r="D11" s="33"/>
      <c r="E11" s="33"/>
      <c r="F11" s="33"/>
      <c r="G11" s="33">
        <v>445800</v>
      </c>
    </row>
    <row r="12" ht="15" customHeight="1" spans="1:7">
      <c r="A12" s="208" t="s">
        <v>105</v>
      </c>
      <c r="B12" s="208" t="s">
        <v>106</v>
      </c>
      <c r="C12" s="25">
        <v>445800</v>
      </c>
      <c r="D12" s="33"/>
      <c r="E12" s="33"/>
      <c r="F12" s="33"/>
      <c r="G12" s="33">
        <v>445800</v>
      </c>
    </row>
    <row r="13" ht="15" customHeight="1" spans="1:7">
      <c r="A13" s="31" t="s">
        <v>107</v>
      </c>
      <c r="B13" s="31" t="s">
        <v>108</v>
      </c>
      <c r="C13" s="25">
        <v>37686</v>
      </c>
      <c r="D13" s="33">
        <v>37686</v>
      </c>
      <c r="E13" s="33">
        <v>37686</v>
      </c>
      <c r="F13" s="33"/>
      <c r="G13" s="33"/>
    </row>
    <row r="14" ht="15" customHeight="1" spans="1:7">
      <c r="A14" s="207" t="s">
        <v>109</v>
      </c>
      <c r="B14" s="207" t="s">
        <v>110</v>
      </c>
      <c r="C14" s="25">
        <v>37686</v>
      </c>
      <c r="D14" s="33">
        <v>37686</v>
      </c>
      <c r="E14" s="33">
        <v>37686</v>
      </c>
      <c r="F14" s="33"/>
      <c r="G14" s="33"/>
    </row>
    <row r="15" ht="15" customHeight="1" spans="1:7">
      <c r="A15" s="208" t="s">
        <v>111</v>
      </c>
      <c r="B15" s="208" t="s">
        <v>112</v>
      </c>
      <c r="C15" s="25">
        <v>37686</v>
      </c>
      <c r="D15" s="33">
        <v>37686</v>
      </c>
      <c r="E15" s="33">
        <v>37686</v>
      </c>
      <c r="F15" s="33"/>
      <c r="G15" s="33"/>
    </row>
    <row r="16" ht="15" customHeight="1" spans="1:7">
      <c r="A16" s="31" t="s">
        <v>113</v>
      </c>
      <c r="B16" s="31" t="s">
        <v>114</v>
      </c>
      <c r="C16" s="25">
        <v>28075.28</v>
      </c>
      <c r="D16" s="33">
        <v>28075.28</v>
      </c>
      <c r="E16" s="33">
        <v>28075.28</v>
      </c>
      <c r="F16" s="33"/>
      <c r="G16" s="33"/>
    </row>
    <row r="17" ht="15" customHeight="1" spans="1:7">
      <c r="A17" s="207" t="s">
        <v>115</v>
      </c>
      <c r="B17" s="207" t="s">
        <v>116</v>
      </c>
      <c r="C17" s="25">
        <v>28075.28</v>
      </c>
      <c r="D17" s="33">
        <v>28075.28</v>
      </c>
      <c r="E17" s="33">
        <v>28075.28</v>
      </c>
      <c r="F17" s="33"/>
      <c r="G17" s="33"/>
    </row>
    <row r="18" ht="15" customHeight="1" spans="1:7">
      <c r="A18" s="208" t="s">
        <v>117</v>
      </c>
      <c r="B18" s="208" t="s">
        <v>118</v>
      </c>
      <c r="C18" s="25">
        <v>17256</v>
      </c>
      <c r="D18" s="33">
        <v>17256</v>
      </c>
      <c r="E18" s="33">
        <v>17256</v>
      </c>
      <c r="F18" s="33"/>
      <c r="G18" s="33"/>
    </row>
    <row r="19" ht="15" customHeight="1" spans="1:7">
      <c r="A19" s="208" t="s">
        <v>119</v>
      </c>
      <c r="B19" s="208" t="s">
        <v>120</v>
      </c>
      <c r="C19" s="25">
        <v>9110</v>
      </c>
      <c r="D19" s="33">
        <v>9110</v>
      </c>
      <c r="E19" s="33">
        <v>9110</v>
      </c>
      <c r="F19" s="33"/>
      <c r="G19" s="33"/>
    </row>
    <row r="20" ht="15" customHeight="1" spans="1:7">
      <c r="A20" s="208" t="s">
        <v>121</v>
      </c>
      <c r="B20" s="208" t="s">
        <v>122</v>
      </c>
      <c r="C20" s="25">
        <v>1709.28</v>
      </c>
      <c r="D20" s="33">
        <v>1709.28</v>
      </c>
      <c r="E20" s="33">
        <v>1709.28</v>
      </c>
      <c r="F20" s="33"/>
      <c r="G20" s="33"/>
    </row>
    <row r="21" ht="15" customHeight="1" spans="1:7">
      <c r="A21" s="31" t="s">
        <v>123</v>
      </c>
      <c r="B21" s="31" t="s">
        <v>124</v>
      </c>
      <c r="C21" s="25">
        <v>30204</v>
      </c>
      <c r="D21" s="33">
        <v>30204</v>
      </c>
      <c r="E21" s="33">
        <v>30204</v>
      </c>
      <c r="F21" s="33"/>
      <c r="G21" s="33"/>
    </row>
    <row r="22" ht="15" customHeight="1" spans="1:7">
      <c r="A22" s="207" t="s">
        <v>125</v>
      </c>
      <c r="B22" s="207" t="s">
        <v>126</v>
      </c>
      <c r="C22" s="25">
        <v>30204</v>
      </c>
      <c r="D22" s="33">
        <v>30204</v>
      </c>
      <c r="E22" s="33">
        <v>30204</v>
      </c>
      <c r="F22" s="33"/>
      <c r="G22" s="33"/>
    </row>
    <row r="23" ht="15" customHeight="1" spans="1:7">
      <c r="A23" s="208" t="s">
        <v>127</v>
      </c>
      <c r="B23" s="208" t="s">
        <v>128</v>
      </c>
      <c r="C23" s="25">
        <v>30204</v>
      </c>
      <c r="D23" s="33">
        <v>30204</v>
      </c>
      <c r="E23" s="33">
        <v>30204</v>
      </c>
      <c r="F23" s="33"/>
      <c r="G23" s="33"/>
    </row>
    <row r="24" ht="18" customHeight="1" spans="1:7">
      <c r="A24" s="81" t="s">
        <v>167</v>
      </c>
      <c r="B24" s="209" t="s">
        <v>167</v>
      </c>
      <c r="C24" s="25">
        <v>2840409.2</v>
      </c>
      <c r="D24" s="33">
        <v>2009229.2</v>
      </c>
      <c r="E24" s="25">
        <v>1922664.64</v>
      </c>
      <c r="F24" s="25">
        <v>86564.56</v>
      </c>
      <c r="G24" s="25">
        <v>831180</v>
      </c>
    </row>
  </sheetData>
  <mergeCells count="6">
    <mergeCell ref="A3:G3"/>
    <mergeCell ref="A5:B5"/>
    <mergeCell ref="D5:F5"/>
    <mergeCell ref="A24:B24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D20" sqref="D20"/>
    </sheetView>
  </sheetViews>
  <sheetFormatPr defaultColWidth="10.425" defaultRowHeight="14.25" customHeight="1" outlineLevelCol="5"/>
  <cols>
    <col min="1" max="6" width="28.1416666666667" style="1" customWidth="1"/>
    <col min="7" max="16384" width="10.425" style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4"/>
      <c r="B2" s="44"/>
      <c r="C2" s="44"/>
      <c r="D2" s="44"/>
      <c r="E2" s="43"/>
      <c r="F2" s="194" t="s">
        <v>168</v>
      </c>
    </row>
    <row r="3" ht="41.25" customHeight="1" spans="1:6">
      <c r="A3" s="195" t="str">
        <f>"2025"&amp;"年一般公共预算“三公”经费支出预算表"</f>
        <v>2025年一般公共预算“三公”经费支出预算表</v>
      </c>
      <c r="B3" s="44"/>
      <c r="C3" s="44"/>
      <c r="D3" s="44"/>
      <c r="E3" s="43"/>
      <c r="F3" s="44"/>
    </row>
    <row r="4" customHeight="1" spans="1:6">
      <c r="A4" s="196" t="str">
        <f>"单位名称："&amp;"昆明市西山区第九幼儿园"</f>
        <v>单位名称：昆明市西山区第九幼儿园</v>
      </c>
      <c r="B4" s="197"/>
      <c r="D4" s="44"/>
      <c r="E4" s="43"/>
      <c r="F4" s="67" t="s">
        <v>1</v>
      </c>
    </row>
    <row r="5" ht="27" customHeight="1" spans="1:6">
      <c r="A5" s="48" t="s">
        <v>169</v>
      </c>
      <c r="B5" s="48" t="s">
        <v>170</v>
      </c>
      <c r="C5" s="48" t="s">
        <v>171</v>
      </c>
      <c r="D5" s="48"/>
      <c r="E5" s="37"/>
      <c r="F5" s="48" t="s">
        <v>172</v>
      </c>
    </row>
    <row r="6" ht="28.5" customHeight="1" spans="1:6">
      <c r="A6" s="198"/>
      <c r="B6" s="50"/>
      <c r="C6" s="37" t="s">
        <v>57</v>
      </c>
      <c r="D6" s="37" t="s">
        <v>173</v>
      </c>
      <c r="E6" s="37" t="s">
        <v>174</v>
      </c>
      <c r="F6" s="49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24"/>
      <c r="B8" s="24"/>
      <c r="C8" s="24"/>
      <c r="D8" s="24"/>
      <c r="E8" s="24"/>
      <c r="F8" s="24"/>
    </row>
    <row r="10" customHeight="1" spans="1:1">
      <c r="A10" s="1" t="s">
        <v>175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8"/>
  <sheetViews>
    <sheetView showZeros="0" workbookViewId="0">
      <pane ySplit="1" topLeftCell="A2" activePane="bottomLeft" state="frozen"/>
      <selection/>
      <selection pane="bottomLeft" activeCell="N26" sqref="N26"/>
    </sheetView>
  </sheetViews>
  <sheetFormatPr defaultColWidth="9.14166666666667" defaultRowHeight="14.25" customHeight="1"/>
  <cols>
    <col min="1" max="1" width="28" customWidth="1"/>
    <col min="2" max="2" width="24.5583333333333" customWidth="1"/>
    <col min="3" max="3" width="28.1083333333333" customWidth="1"/>
    <col min="4" max="4" width="18.8916666666667" customWidth="1"/>
    <col min="5" max="5" width="10.4416666666667" customWidth="1"/>
    <col min="6" max="6" width="30.4416666666667" customWidth="1"/>
    <col min="7" max="7" width="10.2833333333333" customWidth="1"/>
    <col min="8" max="8" width="26.6666666666667" customWidth="1"/>
    <col min="9" max="24" width="18.7083333333333" customWidth="1"/>
  </cols>
  <sheetData>
    <row r="1" customHeight="1" spans="1:24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ht="13.5" customHeight="1" spans="2:24">
      <c r="B2" s="157"/>
      <c r="C2" s="180"/>
      <c r="E2" s="181"/>
      <c r="F2" s="181"/>
      <c r="G2" s="181"/>
      <c r="H2" s="181"/>
      <c r="I2" s="85"/>
      <c r="J2" s="85"/>
      <c r="K2" s="85"/>
      <c r="L2" s="85"/>
      <c r="M2" s="85"/>
      <c r="N2" s="85"/>
      <c r="R2" s="85"/>
      <c r="V2" s="180"/>
      <c r="X2" s="136" t="s">
        <v>176</v>
      </c>
    </row>
    <row r="3" ht="45.75" customHeight="1" spans="1:24">
      <c r="A3" s="87" t="str">
        <f>"2025"&amp;"年部门基本支出预算表"</f>
        <v>2025年部门基本支出预算表</v>
      </c>
      <c r="B3" s="123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123"/>
      <c r="P3" s="123"/>
      <c r="Q3" s="123"/>
      <c r="R3" s="87"/>
      <c r="S3" s="87"/>
      <c r="T3" s="87"/>
      <c r="U3" s="87"/>
      <c r="V3" s="87"/>
      <c r="W3" s="87"/>
      <c r="X3" s="87"/>
    </row>
    <row r="4" ht="18.75" customHeight="1" spans="1:24">
      <c r="A4" s="133" t="str">
        <f>"单位名称："&amp;"昆明市西山区第九幼儿园"</f>
        <v>单位名称：昆明市西山区第九幼儿园</v>
      </c>
      <c r="B4" s="159"/>
      <c r="C4" s="182"/>
      <c r="D4" s="182"/>
      <c r="E4" s="182"/>
      <c r="F4" s="182"/>
      <c r="G4" s="182"/>
      <c r="H4" s="182"/>
      <c r="I4" s="90"/>
      <c r="J4" s="90"/>
      <c r="K4" s="90"/>
      <c r="L4" s="90"/>
      <c r="M4" s="90"/>
      <c r="N4" s="90"/>
      <c r="O4" s="125"/>
      <c r="P4" s="125"/>
      <c r="Q4" s="125"/>
      <c r="R4" s="90"/>
      <c r="V4" s="180"/>
      <c r="X4" s="136" t="s">
        <v>1</v>
      </c>
    </row>
    <row r="5" ht="18" customHeight="1" spans="1:24">
      <c r="A5" s="160" t="s">
        <v>177</v>
      </c>
      <c r="B5" s="160" t="s">
        <v>178</v>
      </c>
      <c r="C5" s="160" t="s">
        <v>179</v>
      </c>
      <c r="D5" s="160" t="s">
        <v>180</v>
      </c>
      <c r="E5" s="160" t="s">
        <v>181</v>
      </c>
      <c r="F5" s="160" t="s">
        <v>182</v>
      </c>
      <c r="G5" s="160" t="s">
        <v>183</v>
      </c>
      <c r="H5" s="160" t="s">
        <v>184</v>
      </c>
      <c r="I5" s="188" t="s">
        <v>185</v>
      </c>
      <c r="J5" s="119" t="s">
        <v>185</v>
      </c>
      <c r="K5" s="119"/>
      <c r="L5" s="119"/>
      <c r="M5" s="119"/>
      <c r="N5" s="119"/>
      <c r="O5" s="171"/>
      <c r="P5" s="171"/>
      <c r="Q5" s="171"/>
      <c r="R5" s="111" t="s">
        <v>61</v>
      </c>
      <c r="S5" s="119" t="s">
        <v>62</v>
      </c>
      <c r="T5" s="119"/>
      <c r="U5" s="119"/>
      <c r="V5" s="119"/>
      <c r="W5" s="119"/>
      <c r="X5" s="120"/>
    </row>
    <row r="6" ht="18" customHeight="1" spans="1:24">
      <c r="A6" s="161"/>
      <c r="B6" s="162"/>
      <c r="C6" s="183"/>
      <c r="D6" s="161"/>
      <c r="E6" s="161"/>
      <c r="F6" s="161"/>
      <c r="G6" s="161"/>
      <c r="H6" s="161"/>
      <c r="I6" s="189" t="s">
        <v>186</v>
      </c>
      <c r="J6" s="188" t="s">
        <v>58</v>
      </c>
      <c r="K6" s="119"/>
      <c r="L6" s="119"/>
      <c r="M6" s="119"/>
      <c r="N6" s="120"/>
      <c r="O6" s="170" t="s">
        <v>187</v>
      </c>
      <c r="P6" s="171"/>
      <c r="Q6" s="172"/>
      <c r="R6" s="160" t="s">
        <v>61</v>
      </c>
      <c r="S6" s="188" t="s">
        <v>62</v>
      </c>
      <c r="T6" s="111" t="s">
        <v>64</v>
      </c>
      <c r="U6" s="119" t="s">
        <v>62</v>
      </c>
      <c r="V6" s="111" t="s">
        <v>66</v>
      </c>
      <c r="W6" s="111" t="s">
        <v>67</v>
      </c>
      <c r="X6" s="193" t="s">
        <v>68</v>
      </c>
    </row>
    <row r="7" ht="19.5" customHeight="1" spans="1:24">
      <c r="A7" s="162"/>
      <c r="B7" s="162"/>
      <c r="C7" s="162"/>
      <c r="D7" s="162"/>
      <c r="E7" s="162"/>
      <c r="F7" s="162"/>
      <c r="G7" s="162"/>
      <c r="H7" s="162"/>
      <c r="I7" s="162"/>
      <c r="J7" s="190" t="s">
        <v>188</v>
      </c>
      <c r="K7" s="160" t="s">
        <v>189</v>
      </c>
      <c r="L7" s="160" t="s">
        <v>190</v>
      </c>
      <c r="M7" s="160" t="s">
        <v>191</v>
      </c>
      <c r="N7" s="160" t="s">
        <v>192</v>
      </c>
      <c r="O7" s="160" t="s">
        <v>58</v>
      </c>
      <c r="P7" s="160" t="s">
        <v>59</v>
      </c>
      <c r="Q7" s="160" t="s">
        <v>60</v>
      </c>
      <c r="R7" s="162"/>
      <c r="S7" s="160" t="s">
        <v>57</v>
      </c>
      <c r="T7" s="160" t="s">
        <v>64</v>
      </c>
      <c r="U7" s="160" t="s">
        <v>193</v>
      </c>
      <c r="V7" s="160" t="s">
        <v>66</v>
      </c>
      <c r="W7" s="160" t="s">
        <v>67</v>
      </c>
      <c r="X7" s="160" t="s">
        <v>68</v>
      </c>
    </row>
    <row r="8" ht="37.5" customHeight="1" spans="1:24">
      <c r="A8" s="184"/>
      <c r="B8" s="101"/>
      <c r="C8" s="184"/>
      <c r="D8" s="184"/>
      <c r="E8" s="184"/>
      <c r="F8" s="184"/>
      <c r="G8" s="184"/>
      <c r="H8" s="184"/>
      <c r="I8" s="184"/>
      <c r="J8" s="191" t="s">
        <v>57</v>
      </c>
      <c r="K8" s="163" t="s">
        <v>194</v>
      </c>
      <c r="L8" s="163" t="s">
        <v>190</v>
      </c>
      <c r="M8" s="163" t="s">
        <v>191</v>
      </c>
      <c r="N8" s="163" t="s">
        <v>192</v>
      </c>
      <c r="O8" s="163" t="s">
        <v>190</v>
      </c>
      <c r="P8" s="163" t="s">
        <v>191</v>
      </c>
      <c r="Q8" s="163" t="s">
        <v>192</v>
      </c>
      <c r="R8" s="163" t="s">
        <v>61</v>
      </c>
      <c r="S8" s="163" t="s">
        <v>57</v>
      </c>
      <c r="T8" s="163" t="s">
        <v>64</v>
      </c>
      <c r="U8" s="163" t="s">
        <v>193</v>
      </c>
      <c r="V8" s="163" t="s">
        <v>66</v>
      </c>
      <c r="W8" s="163" t="s">
        <v>67</v>
      </c>
      <c r="X8" s="163" t="s">
        <v>68</v>
      </c>
    </row>
    <row r="9" customHeight="1" spans="1:24">
      <c r="A9" s="178">
        <v>1</v>
      </c>
      <c r="B9" s="178">
        <v>2</v>
      </c>
      <c r="C9" s="178">
        <v>3</v>
      </c>
      <c r="D9" s="178">
        <v>4</v>
      </c>
      <c r="E9" s="178">
        <v>5</v>
      </c>
      <c r="F9" s="178">
        <v>6</v>
      </c>
      <c r="G9" s="178">
        <v>7</v>
      </c>
      <c r="H9" s="178">
        <v>8</v>
      </c>
      <c r="I9" s="178">
        <v>9</v>
      </c>
      <c r="J9" s="178">
        <v>10</v>
      </c>
      <c r="K9" s="178">
        <v>11</v>
      </c>
      <c r="L9" s="178">
        <v>12</v>
      </c>
      <c r="M9" s="178">
        <v>13</v>
      </c>
      <c r="N9" s="178">
        <v>14</v>
      </c>
      <c r="O9" s="178">
        <v>15</v>
      </c>
      <c r="P9" s="178">
        <v>16</v>
      </c>
      <c r="Q9" s="178">
        <v>17</v>
      </c>
      <c r="R9" s="178">
        <v>18</v>
      </c>
      <c r="S9" s="178">
        <v>19</v>
      </c>
      <c r="T9" s="178">
        <v>20</v>
      </c>
      <c r="U9" s="178">
        <v>21</v>
      </c>
      <c r="V9" s="178">
        <v>22</v>
      </c>
      <c r="W9" s="178">
        <v>23</v>
      </c>
      <c r="X9" s="178">
        <v>24</v>
      </c>
    </row>
    <row r="10" customHeight="1" spans="1:13">
      <c r="A10" s="185" t="s">
        <v>195</v>
      </c>
      <c r="B10" s="185" t="s">
        <v>70</v>
      </c>
      <c r="C10" s="165" t="s">
        <v>196</v>
      </c>
      <c r="D10" s="185" t="s">
        <v>128</v>
      </c>
      <c r="E10" s="185" t="s">
        <v>127</v>
      </c>
      <c r="F10" s="185" t="s">
        <v>128</v>
      </c>
      <c r="G10" s="185" t="s">
        <v>197</v>
      </c>
      <c r="H10" s="185" t="s">
        <v>128</v>
      </c>
      <c r="I10" s="192">
        <v>30204</v>
      </c>
      <c r="J10" s="192">
        <v>30204</v>
      </c>
      <c r="M10" s="192">
        <v>30204</v>
      </c>
    </row>
    <row r="11" customHeight="1" spans="1:24">
      <c r="A11" s="185" t="s">
        <v>195</v>
      </c>
      <c r="B11" s="185" t="s">
        <v>70</v>
      </c>
      <c r="C11" s="165" t="s">
        <v>198</v>
      </c>
      <c r="D11" s="185" t="s">
        <v>199</v>
      </c>
      <c r="E11" s="185" t="s">
        <v>111</v>
      </c>
      <c r="F11" s="185" t="s">
        <v>112</v>
      </c>
      <c r="G11" s="185" t="s">
        <v>200</v>
      </c>
      <c r="H11" s="185" t="s">
        <v>201</v>
      </c>
      <c r="I11" s="192">
        <v>37686</v>
      </c>
      <c r="J11" s="192">
        <v>37686</v>
      </c>
      <c r="K11" s="178"/>
      <c r="L11" s="178"/>
      <c r="M11" s="192">
        <v>37686</v>
      </c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</row>
    <row r="12" customHeight="1" spans="1:24">
      <c r="A12" s="185" t="s">
        <v>195</v>
      </c>
      <c r="B12" s="185" t="s">
        <v>70</v>
      </c>
      <c r="C12" s="165" t="s">
        <v>198</v>
      </c>
      <c r="D12" s="185" t="s">
        <v>199</v>
      </c>
      <c r="E12" s="185" t="s">
        <v>117</v>
      </c>
      <c r="F12" s="185" t="s">
        <v>118</v>
      </c>
      <c r="G12" s="185" t="s">
        <v>202</v>
      </c>
      <c r="H12" s="185" t="s">
        <v>203</v>
      </c>
      <c r="I12" s="192">
        <v>17256</v>
      </c>
      <c r="J12" s="192">
        <v>17256</v>
      </c>
      <c r="K12" s="178"/>
      <c r="L12" s="178"/>
      <c r="M12" s="192">
        <v>17256</v>
      </c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</row>
    <row r="13" customHeight="1" spans="1:24">
      <c r="A13" s="185" t="s">
        <v>195</v>
      </c>
      <c r="B13" s="185" t="s">
        <v>70</v>
      </c>
      <c r="C13" s="165" t="s">
        <v>198</v>
      </c>
      <c r="D13" s="185" t="s">
        <v>199</v>
      </c>
      <c r="E13" s="185" t="s">
        <v>119</v>
      </c>
      <c r="F13" s="185" t="s">
        <v>120</v>
      </c>
      <c r="G13" s="185" t="s">
        <v>204</v>
      </c>
      <c r="H13" s="185" t="s">
        <v>205</v>
      </c>
      <c r="I13" s="192">
        <v>9110</v>
      </c>
      <c r="J13" s="192">
        <v>9110</v>
      </c>
      <c r="K13" s="178"/>
      <c r="L13" s="178"/>
      <c r="M13" s="192">
        <v>9110</v>
      </c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</row>
    <row r="14" customHeight="1" spans="1:24">
      <c r="A14" s="185" t="s">
        <v>195</v>
      </c>
      <c r="B14" s="185" t="s">
        <v>70</v>
      </c>
      <c r="C14" s="165" t="s">
        <v>198</v>
      </c>
      <c r="D14" s="185" t="s">
        <v>199</v>
      </c>
      <c r="E14" s="185" t="s">
        <v>101</v>
      </c>
      <c r="F14" s="185" t="s">
        <v>102</v>
      </c>
      <c r="G14" s="185" t="s">
        <v>206</v>
      </c>
      <c r="H14" s="185" t="s">
        <v>207</v>
      </c>
      <c r="I14" s="192">
        <v>795.36</v>
      </c>
      <c r="J14" s="192">
        <v>795.36</v>
      </c>
      <c r="K14" s="178"/>
      <c r="L14" s="178"/>
      <c r="M14" s="192">
        <v>795.36</v>
      </c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</row>
    <row r="15" customHeight="1" spans="1:24">
      <c r="A15" s="185" t="s">
        <v>195</v>
      </c>
      <c r="B15" s="185" t="s">
        <v>70</v>
      </c>
      <c r="C15" s="165" t="s">
        <v>198</v>
      </c>
      <c r="D15" s="185" t="s">
        <v>199</v>
      </c>
      <c r="E15" s="185" t="s">
        <v>121</v>
      </c>
      <c r="F15" s="185" t="s">
        <v>122</v>
      </c>
      <c r="G15" s="185" t="s">
        <v>206</v>
      </c>
      <c r="H15" s="185" t="s">
        <v>207</v>
      </c>
      <c r="I15" s="192">
        <v>954</v>
      </c>
      <c r="J15" s="192">
        <v>954</v>
      </c>
      <c r="K15" s="178"/>
      <c r="L15" s="178"/>
      <c r="M15" s="192">
        <v>954</v>
      </c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</row>
    <row r="16" customHeight="1" spans="1:24">
      <c r="A16" s="185" t="s">
        <v>195</v>
      </c>
      <c r="B16" s="185" t="s">
        <v>70</v>
      </c>
      <c r="C16" s="165" t="s">
        <v>198</v>
      </c>
      <c r="D16" s="185" t="s">
        <v>199</v>
      </c>
      <c r="E16" s="185" t="s">
        <v>121</v>
      </c>
      <c r="F16" s="185" t="s">
        <v>122</v>
      </c>
      <c r="G16" s="185" t="s">
        <v>206</v>
      </c>
      <c r="H16" s="185" t="s">
        <v>207</v>
      </c>
      <c r="I16" s="192">
        <v>755.28</v>
      </c>
      <c r="J16" s="192">
        <v>755.28</v>
      </c>
      <c r="K16" s="178"/>
      <c r="L16" s="178"/>
      <c r="M16" s="192">
        <v>755.28</v>
      </c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</row>
    <row r="17" customHeight="1" spans="1:24">
      <c r="A17" s="185" t="s">
        <v>195</v>
      </c>
      <c r="B17" s="185" t="s">
        <v>70</v>
      </c>
      <c r="C17" s="165" t="s">
        <v>208</v>
      </c>
      <c r="D17" s="185" t="s">
        <v>209</v>
      </c>
      <c r="E17" s="185" t="s">
        <v>101</v>
      </c>
      <c r="F17" s="185" t="s">
        <v>102</v>
      </c>
      <c r="G17" s="185" t="s">
        <v>210</v>
      </c>
      <c r="H17" s="185" t="s">
        <v>209</v>
      </c>
      <c r="I17" s="192">
        <v>1735.68</v>
      </c>
      <c r="J17" s="192">
        <v>1735.68</v>
      </c>
      <c r="K17" s="178"/>
      <c r="L17" s="178"/>
      <c r="M17" s="192">
        <v>1735.68</v>
      </c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</row>
    <row r="18" customHeight="1" spans="1:24">
      <c r="A18" s="185" t="s">
        <v>195</v>
      </c>
      <c r="B18" s="185" t="s">
        <v>70</v>
      </c>
      <c r="C18" s="165" t="s">
        <v>211</v>
      </c>
      <c r="D18" s="185" t="s">
        <v>212</v>
      </c>
      <c r="E18" s="185" t="s">
        <v>101</v>
      </c>
      <c r="F18" s="185" t="s">
        <v>102</v>
      </c>
      <c r="G18" s="185" t="s">
        <v>213</v>
      </c>
      <c r="H18" s="185" t="s">
        <v>214</v>
      </c>
      <c r="I18" s="192">
        <v>242</v>
      </c>
      <c r="J18" s="192">
        <v>242</v>
      </c>
      <c r="K18" s="178"/>
      <c r="L18" s="178"/>
      <c r="M18" s="192">
        <v>242</v>
      </c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</row>
    <row r="19" customHeight="1" spans="1:24">
      <c r="A19" s="185" t="s">
        <v>195</v>
      </c>
      <c r="B19" s="185" t="s">
        <v>70</v>
      </c>
      <c r="C19" s="165" t="s">
        <v>215</v>
      </c>
      <c r="D19" s="185" t="s">
        <v>216</v>
      </c>
      <c r="E19" s="185" t="s">
        <v>101</v>
      </c>
      <c r="F19" s="185" t="s">
        <v>102</v>
      </c>
      <c r="G19" s="185" t="s">
        <v>217</v>
      </c>
      <c r="H19" s="185" t="s">
        <v>218</v>
      </c>
      <c r="I19" s="192">
        <v>200</v>
      </c>
      <c r="J19" s="192">
        <v>200</v>
      </c>
      <c r="K19" s="178"/>
      <c r="L19" s="178"/>
      <c r="M19" s="192">
        <v>200</v>
      </c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</row>
    <row r="20" customHeight="1" spans="1:24">
      <c r="A20" s="185" t="s">
        <v>195</v>
      </c>
      <c r="B20" s="185" t="s">
        <v>70</v>
      </c>
      <c r="C20" s="165" t="s">
        <v>215</v>
      </c>
      <c r="D20" s="185" t="s">
        <v>216</v>
      </c>
      <c r="E20" s="185" t="s">
        <v>101</v>
      </c>
      <c r="F20" s="185" t="s">
        <v>102</v>
      </c>
      <c r="G20" s="185" t="s">
        <v>217</v>
      </c>
      <c r="H20" s="185" t="s">
        <v>218</v>
      </c>
      <c r="I20" s="192">
        <v>19284</v>
      </c>
      <c r="J20" s="192">
        <v>19284</v>
      </c>
      <c r="K20" s="178"/>
      <c r="L20" s="178"/>
      <c r="M20" s="192">
        <v>19284</v>
      </c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</row>
    <row r="21" customHeight="1" spans="1:24">
      <c r="A21" s="185" t="s">
        <v>195</v>
      </c>
      <c r="B21" s="185" t="s">
        <v>70</v>
      </c>
      <c r="C21" s="165" t="s">
        <v>215</v>
      </c>
      <c r="D21" s="185" t="s">
        <v>216</v>
      </c>
      <c r="E21" s="185" t="s">
        <v>101</v>
      </c>
      <c r="F21" s="185" t="s">
        <v>102</v>
      </c>
      <c r="G21" s="185" t="s">
        <v>219</v>
      </c>
      <c r="H21" s="185" t="s">
        <v>220</v>
      </c>
      <c r="I21" s="192">
        <v>10000</v>
      </c>
      <c r="J21" s="192">
        <v>10000</v>
      </c>
      <c r="K21" s="178"/>
      <c r="L21" s="178"/>
      <c r="M21" s="192">
        <v>10000</v>
      </c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</row>
    <row r="22" customHeight="1" spans="1:24">
      <c r="A22" s="185" t="s">
        <v>195</v>
      </c>
      <c r="B22" s="185" t="s">
        <v>70</v>
      </c>
      <c r="C22" s="165" t="s">
        <v>215</v>
      </c>
      <c r="D22" s="185" t="s">
        <v>216</v>
      </c>
      <c r="E22" s="185" t="s">
        <v>101</v>
      </c>
      <c r="F22" s="185" t="s">
        <v>102</v>
      </c>
      <c r="G22" s="185" t="s">
        <v>221</v>
      </c>
      <c r="H22" s="185" t="s">
        <v>222</v>
      </c>
      <c r="I22" s="192">
        <v>8000</v>
      </c>
      <c r="J22" s="192">
        <v>8000</v>
      </c>
      <c r="K22" s="178"/>
      <c r="L22" s="178"/>
      <c r="M22" s="192">
        <v>8000</v>
      </c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</row>
    <row r="23" customHeight="1" spans="1:24">
      <c r="A23" s="185" t="s">
        <v>195</v>
      </c>
      <c r="B23" s="185" t="s">
        <v>70</v>
      </c>
      <c r="C23" s="165" t="s">
        <v>215</v>
      </c>
      <c r="D23" s="185" t="s">
        <v>216</v>
      </c>
      <c r="E23" s="185" t="s">
        <v>101</v>
      </c>
      <c r="F23" s="185" t="s">
        <v>102</v>
      </c>
      <c r="G23" s="185" t="s">
        <v>223</v>
      </c>
      <c r="H23" s="185" t="s">
        <v>224</v>
      </c>
      <c r="I23" s="192">
        <v>6000</v>
      </c>
      <c r="J23" s="192">
        <v>6000</v>
      </c>
      <c r="K23" s="178"/>
      <c r="L23" s="178"/>
      <c r="M23" s="192">
        <v>6000</v>
      </c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</row>
    <row r="24" customHeight="1" spans="1:24">
      <c r="A24" s="185" t="s">
        <v>195</v>
      </c>
      <c r="B24" s="185" t="s">
        <v>70</v>
      </c>
      <c r="C24" s="165" t="s">
        <v>215</v>
      </c>
      <c r="D24" s="185" t="s">
        <v>216</v>
      </c>
      <c r="E24" s="185" t="s">
        <v>101</v>
      </c>
      <c r="F24" s="185" t="s">
        <v>102</v>
      </c>
      <c r="G24" s="185" t="s">
        <v>225</v>
      </c>
      <c r="H24" s="185" t="s">
        <v>226</v>
      </c>
      <c r="I24" s="192">
        <v>7476</v>
      </c>
      <c r="J24" s="192">
        <v>7476</v>
      </c>
      <c r="K24" s="178"/>
      <c r="L24" s="178"/>
      <c r="M24" s="192">
        <v>7476</v>
      </c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</row>
    <row r="25" customHeight="1" spans="1:24">
      <c r="A25" s="185" t="s">
        <v>195</v>
      </c>
      <c r="B25" s="185" t="s">
        <v>70</v>
      </c>
      <c r="C25" s="165" t="s">
        <v>215</v>
      </c>
      <c r="D25" s="185" t="s">
        <v>216</v>
      </c>
      <c r="E25" s="185" t="s">
        <v>101</v>
      </c>
      <c r="F25" s="185" t="s">
        <v>102</v>
      </c>
      <c r="G25" s="185" t="s">
        <v>225</v>
      </c>
      <c r="H25" s="185" t="s">
        <v>226</v>
      </c>
      <c r="I25" s="192">
        <v>3626.88</v>
      </c>
      <c r="J25" s="192">
        <v>3626.88</v>
      </c>
      <c r="K25" s="178"/>
      <c r="L25" s="178"/>
      <c r="M25" s="192">
        <v>3626.88</v>
      </c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customHeight="1" spans="1:24">
      <c r="A26" s="185" t="s">
        <v>195</v>
      </c>
      <c r="B26" s="185" t="s">
        <v>70</v>
      </c>
      <c r="C26" s="165" t="s">
        <v>215</v>
      </c>
      <c r="D26" s="185" t="s">
        <v>216</v>
      </c>
      <c r="E26" s="185" t="s">
        <v>101</v>
      </c>
      <c r="F26" s="185" t="s">
        <v>102</v>
      </c>
      <c r="G26" s="185" t="s">
        <v>227</v>
      </c>
      <c r="H26" s="185" t="s">
        <v>228</v>
      </c>
      <c r="I26" s="192">
        <v>24000</v>
      </c>
      <c r="J26" s="192">
        <v>24000</v>
      </c>
      <c r="K26" s="178"/>
      <c r="L26" s="178"/>
      <c r="M26" s="192">
        <v>24000</v>
      </c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</row>
    <row r="27" customHeight="1" spans="1:24">
      <c r="A27" s="185" t="s">
        <v>195</v>
      </c>
      <c r="B27" s="185" t="s">
        <v>70</v>
      </c>
      <c r="C27" s="165" t="s">
        <v>215</v>
      </c>
      <c r="D27" s="185" t="s">
        <v>216</v>
      </c>
      <c r="E27" s="185" t="s">
        <v>101</v>
      </c>
      <c r="F27" s="185" t="s">
        <v>102</v>
      </c>
      <c r="G27" s="185" t="s">
        <v>229</v>
      </c>
      <c r="H27" s="185" t="s">
        <v>230</v>
      </c>
      <c r="I27" s="192">
        <v>6000</v>
      </c>
      <c r="J27" s="192">
        <v>6000</v>
      </c>
      <c r="K27" s="178"/>
      <c r="L27" s="178"/>
      <c r="M27" s="192">
        <v>6000</v>
      </c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</row>
    <row r="28" customHeight="1" spans="1:24">
      <c r="A28" s="185" t="s">
        <v>195</v>
      </c>
      <c r="B28" s="185" t="s">
        <v>70</v>
      </c>
      <c r="C28" s="165" t="s">
        <v>231</v>
      </c>
      <c r="D28" s="185" t="s">
        <v>232</v>
      </c>
      <c r="E28" s="185" t="s">
        <v>101</v>
      </c>
      <c r="F28" s="185" t="s">
        <v>102</v>
      </c>
      <c r="G28" s="185" t="s">
        <v>233</v>
      </c>
      <c r="H28" s="185" t="s">
        <v>234</v>
      </c>
      <c r="I28" s="192">
        <v>70000</v>
      </c>
      <c r="J28" s="192">
        <v>70000</v>
      </c>
      <c r="K28" s="178"/>
      <c r="L28" s="178"/>
      <c r="M28" s="192">
        <v>70000</v>
      </c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</row>
    <row r="29" customHeight="1" spans="1:24">
      <c r="A29" s="185" t="s">
        <v>195</v>
      </c>
      <c r="B29" s="185" t="s">
        <v>70</v>
      </c>
      <c r="C29" s="165" t="s">
        <v>231</v>
      </c>
      <c r="D29" s="185" t="s">
        <v>232</v>
      </c>
      <c r="E29" s="185" t="s">
        <v>101</v>
      </c>
      <c r="F29" s="185" t="s">
        <v>102</v>
      </c>
      <c r="G29" s="185" t="s">
        <v>235</v>
      </c>
      <c r="H29" s="185" t="s">
        <v>236</v>
      </c>
      <c r="I29" s="192">
        <v>19200</v>
      </c>
      <c r="J29" s="192">
        <v>19200</v>
      </c>
      <c r="K29" s="178"/>
      <c r="L29" s="178"/>
      <c r="M29" s="192">
        <v>19200</v>
      </c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</row>
    <row r="30" customHeight="1" spans="1:24">
      <c r="A30" s="185" t="s">
        <v>195</v>
      </c>
      <c r="B30" s="185" t="s">
        <v>70</v>
      </c>
      <c r="C30" s="165" t="s">
        <v>237</v>
      </c>
      <c r="D30" s="185" t="s">
        <v>238</v>
      </c>
      <c r="E30" s="185" t="s">
        <v>101</v>
      </c>
      <c r="F30" s="185" t="s">
        <v>102</v>
      </c>
      <c r="G30" s="185" t="s">
        <v>239</v>
      </c>
      <c r="H30" s="185" t="s">
        <v>240</v>
      </c>
      <c r="I30" s="192">
        <v>86784</v>
      </c>
      <c r="J30" s="192">
        <v>86784</v>
      </c>
      <c r="K30" s="178"/>
      <c r="L30" s="178"/>
      <c r="M30" s="192">
        <v>86784</v>
      </c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</row>
    <row r="31" customHeight="1" spans="1:24">
      <c r="A31" s="185" t="s">
        <v>195</v>
      </c>
      <c r="B31" s="185" t="s">
        <v>70</v>
      </c>
      <c r="C31" s="165" t="s">
        <v>237</v>
      </c>
      <c r="D31" s="185" t="s">
        <v>238</v>
      </c>
      <c r="E31" s="185" t="s">
        <v>101</v>
      </c>
      <c r="F31" s="185" t="s">
        <v>102</v>
      </c>
      <c r="G31" s="185" t="s">
        <v>241</v>
      </c>
      <c r="H31" s="185" t="s">
        <v>242</v>
      </c>
      <c r="I31" s="192">
        <v>41328</v>
      </c>
      <c r="J31" s="192">
        <v>41328</v>
      </c>
      <c r="K31" s="178"/>
      <c r="L31" s="178"/>
      <c r="M31" s="192">
        <v>41328</v>
      </c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</row>
    <row r="32" customHeight="1" spans="1:24">
      <c r="A32" s="185" t="s">
        <v>195</v>
      </c>
      <c r="B32" s="185" t="s">
        <v>70</v>
      </c>
      <c r="C32" s="165" t="s">
        <v>237</v>
      </c>
      <c r="D32" s="185" t="s">
        <v>238</v>
      </c>
      <c r="E32" s="185" t="s">
        <v>101</v>
      </c>
      <c r="F32" s="185" t="s">
        <v>102</v>
      </c>
      <c r="G32" s="185" t="s">
        <v>241</v>
      </c>
      <c r="H32" s="185" t="s">
        <v>242</v>
      </c>
      <c r="I32" s="192">
        <v>12000</v>
      </c>
      <c r="J32" s="192">
        <v>12000</v>
      </c>
      <c r="K32" s="178"/>
      <c r="L32" s="178"/>
      <c r="M32" s="192">
        <v>12000</v>
      </c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</row>
    <row r="33" customHeight="1" spans="1:24">
      <c r="A33" s="185" t="s">
        <v>195</v>
      </c>
      <c r="B33" s="185" t="s">
        <v>70</v>
      </c>
      <c r="C33" s="165" t="s">
        <v>237</v>
      </c>
      <c r="D33" s="185" t="s">
        <v>238</v>
      </c>
      <c r="E33" s="185" t="s">
        <v>101</v>
      </c>
      <c r="F33" s="185" t="s">
        <v>102</v>
      </c>
      <c r="G33" s="185" t="s">
        <v>241</v>
      </c>
      <c r="H33" s="185" t="s">
        <v>242</v>
      </c>
      <c r="I33" s="192">
        <v>14000</v>
      </c>
      <c r="J33" s="192">
        <v>14000</v>
      </c>
      <c r="K33" s="178"/>
      <c r="L33" s="178"/>
      <c r="M33" s="192">
        <v>14000</v>
      </c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</row>
    <row r="34" customHeight="1" spans="1:24">
      <c r="A34" s="185" t="s">
        <v>195</v>
      </c>
      <c r="B34" s="185" t="s">
        <v>70</v>
      </c>
      <c r="C34" s="165" t="s">
        <v>237</v>
      </c>
      <c r="D34" s="185" t="s">
        <v>238</v>
      </c>
      <c r="E34" s="185" t="s">
        <v>101</v>
      </c>
      <c r="F34" s="185" t="s">
        <v>102</v>
      </c>
      <c r="G34" s="185" t="s">
        <v>233</v>
      </c>
      <c r="H34" s="185" t="s">
        <v>234</v>
      </c>
      <c r="I34" s="192">
        <v>7232</v>
      </c>
      <c r="J34" s="192">
        <v>7232</v>
      </c>
      <c r="K34" s="178"/>
      <c r="L34" s="178"/>
      <c r="M34" s="192">
        <v>7232</v>
      </c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</row>
    <row r="35" customHeight="1" spans="1:24">
      <c r="A35" s="185" t="s">
        <v>195</v>
      </c>
      <c r="B35" s="185" t="s">
        <v>70</v>
      </c>
      <c r="C35" s="165" t="s">
        <v>237</v>
      </c>
      <c r="D35" s="185" t="s">
        <v>238</v>
      </c>
      <c r="E35" s="185" t="s">
        <v>101</v>
      </c>
      <c r="F35" s="185" t="s">
        <v>102</v>
      </c>
      <c r="G35" s="185" t="s">
        <v>235</v>
      </c>
      <c r="H35" s="185" t="s">
        <v>236</v>
      </c>
      <c r="I35" s="192">
        <v>37620</v>
      </c>
      <c r="J35" s="192">
        <v>37620</v>
      </c>
      <c r="K35" s="178"/>
      <c r="L35" s="178"/>
      <c r="M35" s="192">
        <v>37620</v>
      </c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</row>
    <row r="36" customHeight="1" spans="1:24">
      <c r="A36" s="185" t="s">
        <v>195</v>
      </c>
      <c r="B36" s="185" t="s">
        <v>70</v>
      </c>
      <c r="C36" s="165" t="s">
        <v>237</v>
      </c>
      <c r="D36" s="185" t="s">
        <v>238</v>
      </c>
      <c r="E36" s="185" t="s">
        <v>101</v>
      </c>
      <c r="F36" s="185" t="s">
        <v>102</v>
      </c>
      <c r="G36" s="185" t="s">
        <v>235</v>
      </c>
      <c r="H36" s="185" t="s">
        <v>236</v>
      </c>
      <c r="I36" s="192">
        <v>37740</v>
      </c>
      <c r="J36" s="192">
        <v>37740</v>
      </c>
      <c r="K36" s="178"/>
      <c r="L36" s="178"/>
      <c r="M36" s="192">
        <v>37740</v>
      </c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</row>
    <row r="37" customHeight="1" spans="1:24">
      <c r="A37" s="185" t="s">
        <v>195</v>
      </c>
      <c r="B37" s="185" t="s">
        <v>70</v>
      </c>
      <c r="C37" s="165" t="s">
        <v>243</v>
      </c>
      <c r="D37" s="185" t="s">
        <v>244</v>
      </c>
      <c r="E37" s="185" t="s">
        <v>101</v>
      </c>
      <c r="F37" s="185" t="s">
        <v>102</v>
      </c>
      <c r="G37" s="185" t="s">
        <v>245</v>
      </c>
      <c r="H37" s="185" t="s">
        <v>246</v>
      </c>
      <c r="I37" s="192">
        <v>1500000</v>
      </c>
      <c r="J37" s="192">
        <v>1500000</v>
      </c>
      <c r="K37" s="178"/>
      <c r="L37" s="178"/>
      <c r="M37" s="192">
        <v>1500000</v>
      </c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</row>
    <row r="38" ht="17.25" customHeight="1" spans="1:24">
      <c r="A38" s="166" t="s">
        <v>167</v>
      </c>
      <c r="B38" s="167"/>
      <c r="C38" s="186"/>
      <c r="D38" s="186"/>
      <c r="E38" s="186"/>
      <c r="F38" s="186"/>
      <c r="G38" s="186"/>
      <c r="H38" s="187"/>
      <c r="I38" s="192">
        <v>2009229.2</v>
      </c>
      <c r="J38" s="192">
        <v>2009229.2</v>
      </c>
      <c r="K38" s="115"/>
      <c r="L38" s="115"/>
      <c r="M38" s="192">
        <v>2009229.2</v>
      </c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</row>
  </sheetData>
  <mergeCells count="31">
    <mergeCell ref="A3:X3"/>
    <mergeCell ref="A4:H4"/>
    <mergeCell ref="I5:X5"/>
    <mergeCell ref="J6:N6"/>
    <mergeCell ref="O6:Q6"/>
    <mergeCell ref="S6:X6"/>
    <mergeCell ref="A38:H38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5"/>
  <sheetViews>
    <sheetView showZeros="0" workbookViewId="0">
      <pane ySplit="1" topLeftCell="A2" activePane="bottomLeft" state="frozen"/>
      <selection/>
      <selection pane="bottomLeft" activeCell="C28" sqref="C28:C29"/>
    </sheetView>
  </sheetViews>
  <sheetFormatPr defaultColWidth="9.14166666666667" defaultRowHeight="14.25" customHeight="1"/>
  <cols>
    <col min="1" max="1" width="13.4416666666667" customWidth="1"/>
    <col min="2" max="2" width="23.375" customWidth="1"/>
    <col min="3" max="3" width="32.8416666666667" customWidth="1"/>
    <col min="4" max="4" width="23.8583333333333" customWidth="1"/>
    <col min="5" max="5" width="11.1416666666667" customWidth="1"/>
    <col min="6" max="6" width="26.7833333333333" customWidth="1"/>
    <col min="7" max="7" width="9.85833333333333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83333333333" customWidth="1"/>
    <col min="22" max="22" width="20" customWidth="1"/>
    <col min="23" max="23" width="19.8583333333333" customWidth="1"/>
  </cols>
  <sheetData>
    <row r="1" customHeight="1" spans="1:23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</row>
    <row r="2" ht="13.5" customHeight="1" spans="2:23">
      <c r="B2" s="157"/>
      <c r="E2" s="158"/>
      <c r="F2" s="158"/>
      <c r="G2" s="158"/>
      <c r="H2" s="158"/>
      <c r="U2" s="157"/>
      <c r="W2" s="179" t="s">
        <v>247</v>
      </c>
    </row>
    <row r="3" ht="46.5" customHeight="1" spans="1:23">
      <c r="A3" s="123" t="str">
        <f>"2025"&amp;"年部门项目支出预算表"</f>
        <v>2025年部门项目支出预算表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</row>
    <row r="4" ht="13.5" customHeight="1" spans="1:23">
      <c r="A4" s="133" t="str">
        <f>"单位名称："&amp;"昆明市西山区第九幼儿园"</f>
        <v>单位名称：昆明市西山区第九幼儿园</v>
      </c>
      <c r="B4" s="159"/>
      <c r="C4" s="159"/>
      <c r="D4" s="159"/>
      <c r="E4" s="159"/>
      <c r="F4" s="159"/>
      <c r="G4" s="159"/>
      <c r="H4" s="159"/>
      <c r="I4" s="125"/>
      <c r="J4" s="125"/>
      <c r="K4" s="125"/>
      <c r="L4" s="125"/>
      <c r="M4" s="125"/>
      <c r="N4" s="125"/>
      <c r="O4" s="125"/>
      <c r="P4" s="125"/>
      <c r="Q4" s="125"/>
      <c r="U4" s="157"/>
      <c r="W4" s="138" t="s">
        <v>1</v>
      </c>
    </row>
    <row r="5" ht="21.75" customHeight="1" spans="1:23">
      <c r="A5" s="160" t="s">
        <v>248</v>
      </c>
      <c r="B5" s="92" t="s">
        <v>179</v>
      </c>
      <c r="C5" s="160" t="s">
        <v>180</v>
      </c>
      <c r="D5" s="160" t="s">
        <v>249</v>
      </c>
      <c r="E5" s="92" t="s">
        <v>181</v>
      </c>
      <c r="F5" s="92" t="s">
        <v>182</v>
      </c>
      <c r="G5" s="92" t="s">
        <v>250</v>
      </c>
      <c r="H5" s="92" t="s">
        <v>251</v>
      </c>
      <c r="I5" s="169" t="s">
        <v>55</v>
      </c>
      <c r="J5" s="170" t="s">
        <v>252</v>
      </c>
      <c r="K5" s="171"/>
      <c r="L5" s="171"/>
      <c r="M5" s="172"/>
      <c r="N5" s="170" t="s">
        <v>187</v>
      </c>
      <c r="O5" s="171"/>
      <c r="P5" s="172"/>
      <c r="Q5" s="92" t="s">
        <v>61</v>
      </c>
      <c r="R5" s="170" t="s">
        <v>62</v>
      </c>
      <c r="S5" s="171"/>
      <c r="T5" s="171"/>
      <c r="U5" s="171"/>
      <c r="V5" s="171"/>
      <c r="W5" s="172"/>
    </row>
    <row r="6" ht="21.75" customHeight="1" spans="1:23">
      <c r="A6" s="161"/>
      <c r="B6" s="162"/>
      <c r="C6" s="161"/>
      <c r="D6" s="161"/>
      <c r="E6" s="95"/>
      <c r="F6" s="95"/>
      <c r="G6" s="95"/>
      <c r="H6" s="95"/>
      <c r="I6" s="162"/>
      <c r="J6" s="173" t="s">
        <v>58</v>
      </c>
      <c r="K6" s="174"/>
      <c r="L6" s="92" t="s">
        <v>59</v>
      </c>
      <c r="M6" s="92" t="s">
        <v>60</v>
      </c>
      <c r="N6" s="92" t="s">
        <v>58</v>
      </c>
      <c r="O6" s="92" t="s">
        <v>59</v>
      </c>
      <c r="P6" s="92" t="s">
        <v>60</v>
      </c>
      <c r="Q6" s="95"/>
      <c r="R6" s="92" t="s">
        <v>57</v>
      </c>
      <c r="S6" s="92" t="s">
        <v>64</v>
      </c>
      <c r="T6" s="92" t="s">
        <v>193</v>
      </c>
      <c r="U6" s="92" t="s">
        <v>66</v>
      </c>
      <c r="V6" s="92" t="s">
        <v>67</v>
      </c>
      <c r="W6" s="92" t="s">
        <v>68</v>
      </c>
    </row>
    <row r="7" ht="21" customHeight="1" spans="1:23">
      <c r="A7" s="162"/>
      <c r="B7" s="162"/>
      <c r="C7" s="162"/>
      <c r="D7" s="162"/>
      <c r="E7" s="162"/>
      <c r="F7" s="162"/>
      <c r="G7" s="162"/>
      <c r="H7" s="162"/>
      <c r="I7" s="162"/>
      <c r="J7" s="175" t="s">
        <v>57</v>
      </c>
      <c r="K7" s="176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</row>
    <row r="8" ht="39.75" customHeight="1" spans="1:23">
      <c r="A8" s="163"/>
      <c r="B8" s="101"/>
      <c r="C8" s="163"/>
      <c r="D8" s="163"/>
      <c r="E8" s="98"/>
      <c r="F8" s="98"/>
      <c r="G8" s="98"/>
      <c r="H8" s="98"/>
      <c r="I8" s="101"/>
      <c r="J8" s="177" t="s">
        <v>57</v>
      </c>
      <c r="K8" s="177" t="s">
        <v>253</v>
      </c>
      <c r="L8" s="98"/>
      <c r="M8" s="98"/>
      <c r="N8" s="98"/>
      <c r="O8" s="98"/>
      <c r="P8" s="98"/>
      <c r="Q8" s="98"/>
      <c r="R8" s="98"/>
      <c r="S8" s="98"/>
      <c r="T8" s="98"/>
      <c r="U8" s="101"/>
      <c r="V8" s="98"/>
      <c r="W8" s="98"/>
    </row>
    <row r="9" ht="15" customHeight="1" spans="1:23">
      <c r="A9" s="164">
        <v>1</v>
      </c>
      <c r="B9" s="164">
        <v>2</v>
      </c>
      <c r="C9" s="164">
        <v>3</v>
      </c>
      <c r="D9" s="164">
        <v>4</v>
      </c>
      <c r="E9" s="164">
        <v>5</v>
      </c>
      <c r="F9" s="164">
        <v>6</v>
      </c>
      <c r="G9" s="164">
        <v>7</v>
      </c>
      <c r="H9" s="164">
        <v>8</v>
      </c>
      <c r="I9" s="164">
        <v>9</v>
      </c>
      <c r="J9" s="164">
        <v>10</v>
      </c>
      <c r="K9" s="164">
        <v>11</v>
      </c>
      <c r="L9" s="178">
        <v>12</v>
      </c>
      <c r="M9" s="178">
        <v>13</v>
      </c>
      <c r="N9" s="178">
        <v>14</v>
      </c>
      <c r="O9" s="178">
        <v>15</v>
      </c>
      <c r="P9" s="178">
        <v>16</v>
      </c>
      <c r="Q9" s="178">
        <v>17</v>
      </c>
      <c r="R9" s="178">
        <v>18</v>
      </c>
      <c r="S9" s="178">
        <v>19</v>
      </c>
      <c r="T9" s="178">
        <v>20</v>
      </c>
      <c r="U9" s="164">
        <v>21</v>
      </c>
      <c r="V9" s="178">
        <v>22</v>
      </c>
      <c r="W9" s="164">
        <v>23</v>
      </c>
    </row>
    <row r="10" ht="15" customHeight="1" spans="1:23">
      <c r="A10" s="23" t="s">
        <v>254</v>
      </c>
      <c r="B10" s="165" t="s">
        <v>255</v>
      </c>
      <c r="C10" s="22" t="s">
        <v>256</v>
      </c>
      <c r="D10" s="22" t="s">
        <v>70</v>
      </c>
      <c r="E10" s="23" t="s">
        <v>105</v>
      </c>
      <c r="F10" s="23" t="s">
        <v>106</v>
      </c>
      <c r="G10" s="23" t="s">
        <v>219</v>
      </c>
      <c r="H10" s="23" t="s">
        <v>220</v>
      </c>
      <c r="I10" s="132">
        <v>10000</v>
      </c>
      <c r="J10" s="132">
        <v>10000</v>
      </c>
      <c r="K10" s="132">
        <v>10000</v>
      </c>
      <c r="L10" s="178"/>
      <c r="M10" s="178"/>
      <c r="N10" s="178"/>
      <c r="O10" s="178"/>
      <c r="P10" s="178"/>
      <c r="Q10" s="178"/>
      <c r="R10" s="178"/>
      <c r="S10" s="178"/>
      <c r="T10" s="178"/>
      <c r="U10" s="164"/>
      <c r="V10" s="178"/>
      <c r="W10" s="164"/>
    </row>
    <row r="11" ht="15" customHeight="1" spans="1:23">
      <c r="A11" s="23" t="s">
        <v>254</v>
      </c>
      <c r="B11" s="165" t="s">
        <v>255</v>
      </c>
      <c r="C11" s="22" t="s">
        <v>256</v>
      </c>
      <c r="D11" s="22" t="s">
        <v>70</v>
      </c>
      <c r="E11" s="23" t="s">
        <v>105</v>
      </c>
      <c r="F11" s="23" t="s">
        <v>106</v>
      </c>
      <c r="G11" s="23" t="s">
        <v>225</v>
      </c>
      <c r="H11" s="23" t="s">
        <v>226</v>
      </c>
      <c r="I11" s="132">
        <v>10000</v>
      </c>
      <c r="J11" s="132">
        <v>10000</v>
      </c>
      <c r="K11" s="132">
        <v>10000</v>
      </c>
      <c r="L11" s="178"/>
      <c r="M11" s="178"/>
      <c r="N11" s="178"/>
      <c r="O11" s="178"/>
      <c r="P11" s="178"/>
      <c r="Q11" s="178"/>
      <c r="R11" s="178"/>
      <c r="S11" s="178"/>
      <c r="T11" s="178"/>
      <c r="U11" s="164"/>
      <c r="V11" s="178"/>
      <c r="W11" s="164"/>
    </row>
    <row r="12" ht="15" customHeight="1" spans="1:23">
      <c r="A12" s="23" t="s">
        <v>254</v>
      </c>
      <c r="B12" s="165" t="s">
        <v>255</v>
      </c>
      <c r="C12" s="22" t="s">
        <v>256</v>
      </c>
      <c r="D12" s="22" t="s">
        <v>70</v>
      </c>
      <c r="E12" s="23" t="s">
        <v>105</v>
      </c>
      <c r="F12" s="23" t="s">
        <v>106</v>
      </c>
      <c r="G12" s="23" t="s">
        <v>257</v>
      </c>
      <c r="H12" s="23" t="s">
        <v>258</v>
      </c>
      <c r="I12" s="132">
        <v>20000</v>
      </c>
      <c r="J12" s="132">
        <v>20000</v>
      </c>
      <c r="K12" s="132">
        <v>20000</v>
      </c>
      <c r="L12" s="178"/>
      <c r="M12" s="178"/>
      <c r="N12" s="178"/>
      <c r="O12" s="178"/>
      <c r="P12" s="178"/>
      <c r="Q12" s="178"/>
      <c r="R12" s="178"/>
      <c r="S12" s="178"/>
      <c r="T12" s="178"/>
      <c r="U12" s="164"/>
      <c r="V12" s="178"/>
      <c r="W12" s="164"/>
    </row>
    <row r="13" ht="15" customHeight="1" spans="1:23">
      <c r="A13" s="23" t="s">
        <v>254</v>
      </c>
      <c r="B13" s="165" t="s">
        <v>255</v>
      </c>
      <c r="C13" s="22" t="s">
        <v>256</v>
      </c>
      <c r="D13" s="22" t="s">
        <v>70</v>
      </c>
      <c r="E13" s="23" t="s">
        <v>105</v>
      </c>
      <c r="F13" s="23" t="s">
        <v>106</v>
      </c>
      <c r="G13" s="23" t="s">
        <v>217</v>
      </c>
      <c r="H13" s="23" t="s">
        <v>218</v>
      </c>
      <c r="I13" s="132">
        <v>199000</v>
      </c>
      <c r="J13" s="132">
        <v>199000</v>
      </c>
      <c r="K13" s="132">
        <v>199000</v>
      </c>
      <c r="L13" s="178"/>
      <c r="M13" s="178"/>
      <c r="N13" s="178"/>
      <c r="O13" s="178"/>
      <c r="P13" s="178"/>
      <c r="Q13" s="178"/>
      <c r="R13" s="178"/>
      <c r="S13" s="178"/>
      <c r="T13" s="178"/>
      <c r="U13" s="164"/>
      <c r="V13" s="178"/>
      <c r="W13" s="164"/>
    </row>
    <row r="14" ht="15" customHeight="1" spans="1:23">
      <c r="A14" s="23" t="s">
        <v>254</v>
      </c>
      <c r="B14" s="165" t="s">
        <v>255</v>
      </c>
      <c r="C14" s="22" t="s">
        <v>256</v>
      </c>
      <c r="D14" s="22" t="s">
        <v>70</v>
      </c>
      <c r="E14" s="23" t="s">
        <v>105</v>
      </c>
      <c r="F14" s="23" t="s">
        <v>106</v>
      </c>
      <c r="G14" s="23" t="s">
        <v>259</v>
      </c>
      <c r="H14" s="23" t="s">
        <v>260</v>
      </c>
      <c r="I14" s="132">
        <v>61000</v>
      </c>
      <c r="J14" s="132">
        <v>61000</v>
      </c>
      <c r="K14" s="132">
        <v>61000</v>
      </c>
      <c r="L14" s="178"/>
      <c r="M14" s="178"/>
      <c r="N14" s="178"/>
      <c r="O14" s="178"/>
      <c r="P14" s="178"/>
      <c r="Q14" s="178"/>
      <c r="R14" s="178"/>
      <c r="S14" s="178"/>
      <c r="T14" s="178"/>
      <c r="U14" s="164"/>
      <c r="V14" s="178"/>
      <c r="W14" s="164"/>
    </row>
    <row r="15" ht="15" customHeight="1" spans="1:23">
      <c r="A15" s="23" t="s">
        <v>254</v>
      </c>
      <c r="B15" s="165" t="s">
        <v>261</v>
      </c>
      <c r="C15" s="22" t="s">
        <v>262</v>
      </c>
      <c r="D15" s="22" t="s">
        <v>70</v>
      </c>
      <c r="E15" s="23" t="s">
        <v>105</v>
      </c>
      <c r="F15" s="23" t="s">
        <v>106</v>
      </c>
      <c r="G15" s="23" t="s">
        <v>263</v>
      </c>
      <c r="H15" s="23" t="s">
        <v>264</v>
      </c>
      <c r="I15" s="132">
        <v>145800</v>
      </c>
      <c r="J15" s="132">
        <v>145800</v>
      </c>
      <c r="K15" s="132">
        <v>145800</v>
      </c>
      <c r="L15" s="178"/>
      <c r="M15" s="178"/>
      <c r="N15" s="178"/>
      <c r="O15" s="178"/>
      <c r="P15" s="178"/>
      <c r="Q15" s="178"/>
      <c r="R15" s="178"/>
      <c r="S15" s="178"/>
      <c r="T15" s="178"/>
      <c r="U15" s="164"/>
      <c r="V15" s="178"/>
      <c r="W15" s="164"/>
    </row>
    <row r="16" ht="15" customHeight="1" spans="1:23">
      <c r="A16" s="23" t="s">
        <v>254</v>
      </c>
      <c r="B16" s="165" t="s">
        <v>265</v>
      </c>
      <c r="C16" s="22" t="s">
        <v>266</v>
      </c>
      <c r="D16" s="22" t="s">
        <v>70</v>
      </c>
      <c r="E16" s="23" t="s">
        <v>101</v>
      </c>
      <c r="F16" s="23" t="s">
        <v>102</v>
      </c>
      <c r="G16" s="23" t="s">
        <v>225</v>
      </c>
      <c r="H16" s="23" t="s">
        <v>226</v>
      </c>
      <c r="I16" s="132">
        <v>15000</v>
      </c>
      <c r="J16" s="132">
        <v>15000</v>
      </c>
      <c r="K16" s="132">
        <v>15000</v>
      </c>
      <c r="L16" s="178"/>
      <c r="M16" s="178"/>
      <c r="N16" s="178"/>
      <c r="O16" s="178"/>
      <c r="P16" s="178"/>
      <c r="Q16" s="178"/>
      <c r="R16" s="178"/>
      <c r="S16" s="178"/>
      <c r="T16" s="178"/>
      <c r="U16" s="164"/>
      <c r="V16" s="178"/>
      <c r="W16" s="164"/>
    </row>
    <row r="17" ht="15" customHeight="1" spans="1:23">
      <c r="A17" s="23" t="s">
        <v>254</v>
      </c>
      <c r="B17" s="165" t="s">
        <v>265</v>
      </c>
      <c r="C17" s="22" t="s">
        <v>266</v>
      </c>
      <c r="D17" s="22" t="s">
        <v>70</v>
      </c>
      <c r="E17" s="23" t="s">
        <v>101</v>
      </c>
      <c r="F17" s="23" t="s">
        <v>102</v>
      </c>
      <c r="G17" s="23" t="s">
        <v>263</v>
      </c>
      <c r="H17" s="23" t="s">
        <v>264</v>
      </c>
      <c r="I17" s="132">
        <v>159866</v>
      </c>
      <c r="J17" s="132">
        <v>159866</v>
      </c>
      <c r="K17" s="132">
        <v>159866</v>
      </c>
      <c r="L17" s="178"/>
      <c r="M17" s="178"/>
      <c r="N17" s="178"/>
      <c r="O17" s="178"/>
      <c r="P17" s="178"/>
      <c r="Q17" s="178"/>
      <c r="R17" s="178"/>
      <c r="S17" s="178"/>
      <c r="T17" s="178"/>
      <c r="U17" s="164"/>
      <c r="V17" s="178"/>
      <c r="W17" s="164"/>
    </row>
    <row r="18" ht="15" customHeight="1" spans="1:23">
      <c r="A18" s="23" t="s">
        <v>254</v>
      </c>
      <c r="B18" s="165" t="s">
        <v>265</v>
      </c>
      <c r="C18" s="22" t="s">
        <v>266</v>
      </c>
      <c r="D18" s="22" t="s">
        <v>70</v>
      </c>
      <c r="E18" s="23" t="s">
        <v>101</v>
      </c>
      <c r="F18" s="23" t="s">
        <v>102</v>
      </c>
      <c r="G18" s="23" t="s">
        <v>267</v>
      </c>
      <c r="H18" s="23" t="s">
        <v>268</v>
      </c>
      <c r="I18" s="132">
        <v>15000</v>
      </c>
      <c r="J18" s="132">
        <v>15000</v>
      </c>
      <c r="K18" s="132">
        <v>15000</v>
      </c>
      <c r="L18" s="178"/>
      <c r="M18" s="178"/>
      <c r="N18" s="178"/>
      <c r="O18" s="178"/>
      <c r="P18" s="178"/>
      <c r="Q18" s="178"/>
      <c r="R18" s="178"/>
      <c r="S18" s="178"/>
      <c r="T18" s="178"/>
      <c r="U18" s="164"/>
      <c r="V18" s="178"/>
      <c r="W18" s="164"/>
    </row>
    <row r="19" ht="15" customHeight="1" spans="1:23">
      <c r="A19" s="23" t="s">
        <v>254</v>
      </c>
      <c r="B19" s="165" t="s">
        <v>265</v>
      </c>
      <c r="C19" s="22" t="s">
        <v>266</v>
      </c>
      <c r="D19" s="22" t="s">
        <v>70</v>
      </c>
      <c r="E19" s="23" t="s">
        <v>101</v>
      </c>
      <c r="F19" s="23" t="s">
        <v>102</v>
      </c>
      <c r="G19" s="23" t="s">
        <v>219</v>
      </c>
      <c r="H19" s="23" t="s">
        <v>220</v>
      </c>
      <c r="I19" s="132">
        <v>20000</v>
      </c>
      <c r="J19" s="132">
        <v>20000</v>
      </c>
      <c r="K19" s="132">
        <v>20000</v>
      </c>
      <c r="L19" s="178"/>
      <c r="M19" s="178"/>
      <c r="N19" s="178"/>
      <c r="O19" s="178"/>
      <c r="P19" s="178"/>
      <c r="Q19" s="178"/>
      <c r="R19" s="178"/>
      <c r="S19" s="178"/>
      <c r="T19" s="178"/>
      <c r="U19" s="164"/>
      <c r="V19" s="178"/>
      <c r="W19" s="164"/>
    </row>
    <row r="20" ht="15" customHeight="1" spans="1:23">
      <c r="A20" s="23" t="s">
        <v>254</v>
      </c>
      <c r="B20" s="165" t="s">
        <v>265</v>
      </c>
      <c r="C20" s="22" t="s">
        <v>266</v>
      </c>
      <c r="D20" s="22" t="s">
        <v>70</v>
      </c>
      <c r="E20" s="23" t="s">
        <v>101</v>
      </c>
      <c r="F20" s="23" t="s">
        <v>102</v>
      </c>
      <c r="G20" s="23" t="s">
        <v>223</v>
      </c>
      <c r="H20" s="23" t="s">
        <v>224</v>
      </c>
      <c r="I20" s="132">
        <v>40128</v>
      </c>
      <c r="J20" s="132">
        <v>40128</v>
      </c>
      <c r="K20" s="132">
        <v>40128</v>
      </c>
      <c r="L20" s="178"/>
      <c r="M20" s="178"/>
      <c r="N20" s="178"/>
      <c r="O20" s="178"/>
      <c r="P20" s="178"/>
      <c r="Q20" s="178"/>
      <c r="R20" s="178"/>
      <c r="S20" s="178"/>
      <c r="T20" s="178"/>
      <c r="U20" s="164"/>
      <c r="V20" s="178"/>
      <c r="W20" s="164"/>
    </row>
    <row r="21" ht="15" customHeight="1" spans="1:23">
      <c r="A21" s="23" t="s">
        <v>254</v>
      </c>
      <c r="B21" s="165" t="s">
        <v>265</v>
      </c>
      <c r="C21" s="22" t="s">
        <v>266</v>
      </c>
      <c r="D21" s="22" t="s">
        <v>70</v>
      </c>
      <c r="E21" s="23" t="s">
        <v>101</v>
      </c>
      <c r="F21" s="23" t="s">
        <v>102</v>
      </c>
      <c r="G21" s="23" t="s">
        <v>217</v>
      </c>
      <c r="H21" s="23" t="s">
        <v>218</v>
      </c>
      <c r="I21" s="132">
        <v>91706</v>
      </c>
      <c r="J21" s="132">
        <v>91706</v>
      </c>
      <c r="K21" s="132">
        <v>91706</v>
      </c>
      <c r="L21" s="178"/>
      <c r="M21" s="178"/>
      <c r="N21" s="178"/>
      <c r="O21" s="178"/>
      <c r="P21" s="178"/>
      <c r="Q21" s="178"/>
      <c r="R21" s="178"/>
      <c r="S21" s="178"/>
      <c r="T21" s="178"/>
      <c r="U21" s="164"/>
      <c r="V21" s="178"/>
      <c r="W21" s="164"/>
    </row>
    <row r="22" ht="15" customHeight="1" spans="1:23">
      <c r="A22" s="23" t="s">
        <v>254</v>
      </c>
      <c r="B22" s="165" t="s">
        <v>265</v>
      </c>
      <c r="C22" s="22" t="s">
        <v>266</v>
      </c>
      <c r="D22" s="22" t="s">
        <v>70</v>
      </c>
      <c r="E22" s="23" t="s">
        <v>101</v>
      </c>
      <c r="F22" s="23" t="s">
        <v>102</v>
      </c>
      <c r="G22" s="23" t="s">
        <v>221</v>
      </c>
      <c r="H22" s="23" t="s">
        <v>222</v>
      </c>
      <c r="I22" s="132">
        <v>30000</v>
      </c>
      <c r="J22" s="132">
        <v>30000</v>
      </c>
      <c r="K22" s="132">
        <v>30000</v>
      </c>
      <c r="L22" s="178"/>
      <c r="M22" s="178"/>
      <c r="N22" s="178"/>
      <c r="O22" s="178"/>
      <c r="P22" s="178"/>
      <c r="Q22" s="178"/>
      <c r="R22" s="178"/>
      <c r="S22" s="178"/>
      <c r="T22" s="178"/>
      <c r="U22" s="164"/>
      <c r="V22" s="178"/>
      <c r="W22" s="164"/>
    </row>
    <row r="23" ht="15" customHeight="1" spans="1:23">
      <c r="A23" s="23" t="s">
        <v>254</v>
      </c>
      <c r="B23" s="165" t="s">
        <v>265</v>
      </c>
      <c r="C23" s="22" t="s">
        <v>266</v>
      </c>
      <c r="D23" s="22" t="s">
        <v>70</v>
      </c>
      <c r="E23" s="23" t="s">
        <v>101</v>
      </c>
      <c r="F23" s="23" t="s">
        <v>102</v>
      </c>
      <c r="G23" s="23" t="s">
        <v>257</v>
      </c>
      <c r="H23" s="23" t="s">
        <v>258</v>
      </c>
      <c r="I23" s="132">
        <v>6000</v>
      </c>
      <c r="J23" s="132">
        <v>6000</v>
      </c>
      <c r="K23" s="132">
        <v>6000</v>
      </c>
      <c r="L23" s="178"/>
      <c r="M23" s="178"/>
      <c r="N23" s="178"/>
      <c r="O23" s="178"/>
      <c r="P23" s="178"/>
      <c r="Q23" s="178"/>
      <c r="R23" s="178"/>
      <c r="S23" s="178"/>
      <c r="T23" s="178"/>
      <c r="U23" s="164"/>
      <c r="V23" s="178"/>
      <c r="W23" s="164"/>
    </row>
    <row r="24" ht="15" customHeight="1" spans="1:23">
      <c r="A24" s="23" t="s">
        <v>269</v>
      </c>
      <c r="B24" s="165" t="s">
        <v>270</v>
      </c>
      <c r="C24" s="22" t="s">
        <v>271</v>
      </c>
      <c r="D24" s="22" t="s">
        <v>70</v>
      </c>
      <c r="E24" s="23" t="s">
        <v>101</v>
      </c>
      <c r="F24" s="23" t="s">
        <v>102</v>
      </c>
      <c r="G24" s="23" t="s">
        <v>272</v>
      </c>
      <c r="H24" s="23" t="s">
        <v>273</v>
      </c>
      <c r="I24" s="132">
        <v>7680</v>
      </c>
      <c r="J24" s="132">
        <v>7680</v>
      </c>
      <c r="K24" s="132">
        <v>7680</v>
      </c>
      <c r="L24" s="178"/>
      <c r="M24" s="178"/>
      <c r="N24" s="178"/>
      <c r="O24" s="178"/>
      <c r="P24" s="178"/>
      <c r="Q24" s="178"/>
      <c r="R24" s="178"/>
      <c r="S24" s="178"/>
      <c r="T24" s="178"/>
      <c r="U24" s="164"/>
      <c r="V24" s="178"/>
      <c r="W24" s="164"/>
    </row>
    <row r="25" ht="18.75" customHeight="1" spans="1:23">
      <c r="A25" s="166" t="s">
        <v>167</v>
      </c>
      <c r="B25" s="167"/>
      <c r="C25" s="167"/>
      <c r="D25" s="167"/>
      <c r="E25" s="167"/>
      <c r="F25" s="167"/>
      <c r="G25" s="167"/>
      <c r="H25" s="168"/>
      <c r="I25" s="132">
        <v>831180</v>
      </c>
      <c r="J25" s="132">
        <v>831180</v>
      </c>
      <c r="K25" s="132">
        <v>831180</v>
      </c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</row>
  </sheetData>
  <mergeCells count="28">
    <mergeCell ref="A3:W3"/>
    <mergeCell ref="A4:H4"/>
    <mergeCell ref="J5:M5"/>
    <mergeCell ref="N5:P5"/>
    <mergeCell ref="R5:W5"/>
    <mergeCell ref="A25:H25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9"/>
  <sheetViews>
    <sheetView showZeros="0" workbookViewId="0">
      <pane ySplit="1" topLeftCell="A2" activePane="bottomLeft" state="frozen"/>
      <selection/>
      <selection pane="bottomLeft" activeCell="H40" sqref="H40"/>
    </sheetView>
  </sheetViews>
  <sheetFormatPr defaultColWidth="9.14166666666667" defaultRowHeight="12" customHeight="1"/>
  <cols>
    <col min="1" max="1" width="34.2833333333333" style="1" customWidth="1"/>
    <col min="2" max="2" width="29" style="1" customWidth="1"/>
    <col min="3" max="4" width="23.575" style="1" customWidth="1"/>
    <col min="5" max="5" width="57" style="1" customWidth="1"/>
    <col min="6" max="6" width="11.2833333333333" style="1" customWidth="1"/>
    <col min="7" max="7" width="14.7833333333333" style="1" customWidth="1"/>
    <col min="8" max="8" width="13.1083333333333" style="1" customWidth="1"/>
    <col min="9" max="9" width="13.425" style="1" customWidth="1"/>
    <col min="10" max="10" width="44.7833333333333" style="1" customWidth="1"/>
    <col min="11" max="16384" width="9.14166666666667" style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" t="s">
        <v>274</v>
      </c>
    </row>
    <row r="3" ht="39.75" customHeight="1" spans="1:10">
      <c r="A3" s="68" t="str">
        <f>"2025"&amp;"年部门项目支出绩效目标表"</f>
        <v>2025年部门项目支出绩效目标表</v>
      </c>
      <c r="B3" s="5"/>
      <c r="C3" s="5"/>
      <c r="D3" s="5"/>
      <c r="E3" s="5"/>
      <c r="F3" s="69"/>
      <c r="G3" s="5"/>
      <c r="H3" s="69"/>
      <c r="I3" s="69"/>
      <c r="J3" s="5"/>
    </row>
    <row r="4" ht="17.25" customHeight="1" spans="1:1">
      <c r="A4" s="6" t="str">
        <f>"单位名称："&amp;"昆明市西山区第九幼儿园"</f>
        <v>单位名称：昆明市西山区第九幼儿园</v>
      </c>
    </row>
    <row r="5" ht="44.25" customHeight="1" spans="1:10">
      <c r="A5" s="70" t="s">
        <v>180</v>
      </c>
      <c r="B5" s="70" t="s">
        <v>275</v>
      </c>
      <c r="C5" s="70" t="s">
        <v>276</v>
      </c>
      <c r="D5" s="70" t="s">
        <v>277</v>
      </c>
      <c r="E5" s="70" t="s">
        <v>278</v>
      </c>
      <c r="F5" s="71" t="s">
        <v>279</v>
      </c>
      <c r="G5" s="70" t="s">
        <v>280</v>
      </c>
      <c r="H5" s="71" t="s">
        <v>281</v>
      </c>
      <c r="I5" s="71" t="s">
        <v>282</v>
      </c>
      <c r="J5" s="70" t="s">
        <v>283</v>
      </c>
    </row>
    <row r="6" ht="18.75" customHeight="1" spans="1:10">
      <c r="A6" s="154">
        <v>1</v>
      </c>
      <c r="B6" s="154">
        <v>2</v>
      </c>
      <c r="C6" s="154">
        <v>3</v>
      </c>
      <c r="D6" s="154">
        <v>4</v>
      </c>
      <c r="E6" s="154">
        <v>5</v>
      </c>
      <c r="F6" s="37">
        <v>6</v>
      </c>
      <c r="G6" s="154">
        <v>7</v>
      </c>
      <c r="H6" s="37">
        <v>8</v>
      </c>
      <c r="I6" s="37">
        <v>9</v>
      </c>
      <c r="J6" s="154">
        <v>10</v>
      </c>
    </row>
    <row r="7" ht="18.75" customHeight="1" spans="1:10">
      <c r="A7" s="155" t="s">
        <v>256</v>
      </c>
      <c r="B7" s="156" t="s">
        <v>284</v>
      </c>
      <c r="C7" s="156" t="s">
        <v>285</v>
      </c>
      <c r="D7" s="156" t="s">
        <v>286</v>
      </c>
      <c r="E7" s="156" t="s">
        <v>287</v>
      </c>
      <c r="F7" s="156" t="s">
        <v>288</v>
      </c>
      <c r="G7" s="156" t="s">
        <v>82</v>
      </c>
      <c r="H7" s="156" t="s">
        <v>289</v>
      </c>
      <c r="I7" s="156" t="s">
        <v>290</v>
      </c>
      <c r="J7" s="156" t="s">
        <v>291</v>
      </c>
    </row>
    <row r="8" ht="18.75" customHeight="1" spans="1:10">
      <c r="A8" s="155"/>
      <c r="B8" s="156"/>
      <c r="C8" s="156" t="s">
        <v>285</v>
      </c>
      <c r="D8" s="156" t="s">
        <v>292</v>
      </c>
      <c r="E8" s="156" t="s">
        <v>293</v>
      </c>
      <c r="F8" s="156" t="s">
        <v>288</v>
      </c>
      <c r="G8" s="156" t="s">
        <v>87</v>
      </c>
      <c r="H8" s="156" t="s">
        <v>294</v>
      </c>
      <c r="I8" s="156" t="s">
        <v>290</v>
      </c>
      <c r="J8" s="156" t="s">
        <v>295</v>
      </c>
    </row>
    <row r="9" ht="18.75" customHeight="1" spans="1:10">
      <c r="A9" s="155"/>
      <c r="B9" s="156"/>
      <c r="C9" s="156" t="s">
        <v>285</v>
      </c>
      <c r="D9" s="156" t="s">
        <v>296</v>
      </c>
      <c r="E9" s="156" t="s">
        <v>297</v>
      </c>
      <c r="F9" s="156" t="s">
        <v>298</v>
      </c>
      <c r="G9" s="156" t="s">
        <v>93</v>
      </c>
      <c r="H9" s="156" t="s">
        <v>299</v>
      </c>
      <c r="I9" s="156" t="s">
        <v>290</v>
      </c>
      <c r="J9" s="156" t="s">
        <v>300</v>
      </c>
    </row>
    <row r="10" ht="18.75" customHeight="1" spans="1:10">
      <c r="A10" s="155"/>
      <c r="B10" s="156"/>
      <c r="C10" s="156" t="s">
        <v>301</v>
      </c>
      <c r="D10" s="156" t="s">
        <v>302</v>
      </c>
      <c r="E10" s="156" t="s">
        <v>303</v>
      </c>
      <c r="F10" s="156" t="s">
        <v>304</v>
      </c>
      <c r="G10" s="156" t="s">
        <v>305</v>
      </c>
      <c r="H10" s="156" t="s">
        <v>306</v>
      </c>
      <c r="I10" s="156" t="s">
        <v>290</v>
      </c>
      <c r="J10" s="156" t="s">
        <v>307</v>
      </c>
    </row>
    <row r="11" ht="29" customHeight="1" spans="1:10">
      <c r="A11" s="155"/>
      <c r="B11" s="156"/>
      <c r="C11" s="156" t="s">
        <v>301</v>
      </c>
      <c r="D11" s="156" t="s">
        <v>308</v>
      </c>
      <c r="E11" s="156" t="s">
        <v>309</v>
      </c>
      <c r="F11" s="156" t="s">
        <v>304</v>
      </c>
      <c r="G11" s="156" t="s">
        <v>305</v>
      </c>
      <c r="H11" s="156" t="s">
        <v>306</v>
      </c>
      <c r="I11" s="156" t="s">
        <v>290</v>
      </c>
      <c r="J11" s="156" t="s">
        <v>310</v>
      </c>
    </row>
    <row r="12" ht="18.75" customHeight="1" spans="1:10">
      <c r="A12" s="155"/>
      <c r="B12" s="156"/>
      <c r="C12" s="156" t="s">
        <v>301</v>
      </c>
      <c r="D12" s="156" t="s">
        <v>311</v>
      </c>
      <c r="E12" s="156" t="s">
        <v>312</v>
      </c>
      <c r="F12" s="156" t="s">
        <v>304</v>
      </c>
      <c r="G12" s="156" t="s">
        <v>313</v>
      </c>
      <c r="H12" s="156" t="s">
        <v>306</v>
      </c>
      <c r="I12" s="156" t="s">
        <v>290</v>
      </c>
      <c r="J12" s="156" t="s">
        <v>314</v>
      </c>
    </row>
    <row r="13" ht="18.75" customHeight="1" spans="1:10">
      <c r="A13" s="155"/>
      <c r="B13" s="156"/>
      <c r="C13" s="156" t="s">
        <v>315</v>
      </c>
      <c r="D13" s="156" t="s">
        <v>316</v>
      </c>
      <c r="E13" s="156" t="s">
        <v>317</v>
      </c>
      <c r="F13" s="156" t="s">
        <v>304</v>
      </c>
      <c r="G13" s="156" t="s">
        <v>313</v>
      </c>
      <c r="H13" s="156" t="s">
        <v>306</v>
      </c>
      <c r="I13" s="156" t="s">
        <v>290</v>
      </c>
      <c r="J13" s="156" t="s">
        <v>318</v>
      </c>
    </row>
    <row r="14" ht="18.75" customHeight="1" spans="1:10">
      <c r="A14" s="155" t="s">
        <v>266</v>
      </c>
      <c r="B14" s="156" t="s">
        <v>319</v>
      </c>
      <c r="C14" s="156" t="s">
        <v>285</v>
      </c>
      <c r="D14" s="156" t="s">
        <v>286</v>
      </c>
      <c r="E14" s="156" t="s">
        <v>320</v>
      </c>
      <c r="F14" s="156" t="s">
        <v>304</v>
      </c>
      <c r="G14" s="156" t="s">
        <v>321</v>
      </c>
      <c r="H14" s="156" t="s">
        <v>322</v>
      </c>
      <c r="I14" s="156" t="s">
        <v>290</v>
      </c>
      <c r="J14" s="156" t="s">
        <v>323</v>
      </c>
    </row>
    <row r="15" ht="18.75" customHeight="1" spans="1:10">
      <c r="A15" s="155"/>
      <c r="B15" s="156"/>
      <c r="C15" s="156" t="s">
        <v>285</v>
      </c>
      <c r="D15" s="156" t="s">
        <v>286</v>
      </c>
      <c r="E15" s="156" t="s">
        <v>324</v>
      </c>
      <c r="F15" s="156" t="s">
        <v>304</v>
      </c>
      <c r="G15" s="156" t="s">
        <v>84</v>
      </c>
      <c r="H15" s="156" t="s">
        <v>325</v>
      </c>
      <c r="I15" s="156" t="s">
        <v>290</v>
      </c>
      <c r="J15" s="156" t="s">
        <v>326</v>
      </c>
    </row>
    <row r="16" ht="18.75" customHeight="1" spans="1:10">
      <c r="A16" s="155"/>
      <c r="B16" s="156"/>
      <c r="C16" s="156" t="s">
        <v>285</v>
      </c>
      <c r="D16" s="156" t="s">
        <v>286</v>
      </c>
      <c r="E16" s="156" t="s">
        <v>327</v>
      </c>
      <c r="F16" s="156" t="s">
        <v>298</v>
      </c>
      <c r="G16" s="156" t="s">
        <v>87</v>
      </c>
      <c r="H16" s="156" t="s">
        <v>328</v>
      </c>
      <c r="I16" s="156" t="s">
        <v>290</v>
      </c>
      <c r="J16" s="156" t="s">
        <v>329</v>
      </c>
    </row>
    <row r="17" ht="18.75" customHeight="1" spans="1:10">
      <c r="A17" s="155"/>
      <c r="B17" s="156"/>
      <c r="C17" s="156" t="s">
        <v>285</v>
      </c>
      <c r="D17" s="156" t="s">
        <v>292</v>
      </c>
      <c r="E17" s="156" t="s">
        <v>330</v>
      </c>
      <c r="F17" s="156" t="s">
        <v>288</v>
      </c>
      <c r="G17" s="156" t="s">
        <v>331</v>
      </c>
      <c r="H17" s="156" t="s">
        <v>306</v>
      </c>
      <c r="I17" s="156" t="s">
        <v>290</v>
      </c>
      <c r="J17" s="156" t="s">
        <v>332</v>
      </c>
    </row>
    <row r="18" ht="18.75" customHeight="1" spans="1:10">
      <c r="A18" s="155"/>
      <c r="B18" s="156"/>
      <c r="C18" s="156" t="s">
        <v>285</v>
      </c>
      <c r="D18" s="156" t="s">
        <v>292</v>
      </c>
      <c r="E18" s="156" t="s">
        <v>333</v>
      </c>
      <c r="F18" s="156" t="s">
        <v>304</v>
      </c>
      <c r="G18" s="156" t="s">
        <v>313</v>
      </c>
      <c r="H18" s="156" t="s">
        <v>306</v>
      </c>
      <c r="I18" s="156" t="s">
        <v>290</v>
      </c>
      <c r="J18" s="156" t="s">
        <v>334</v>
      </c>
    </row>
    <row r="19" ht="18.75" customHeight="1" spans="1:10">
      <c r="A19" s="155"/>
      <c r="B19" s="156"/>
      <c r="C19" s="156" t="s">
        <v>285</v>
      </c>
      <c r="D19" s="156" t="s">
        <v>296</v>
      </c>
      <c r="E19" s="156" t="s">
        <v>335</v>
      </c>
      <c r="F19" s="156" t="s">
        <v>298</v>
      </c>
      <c r="G19" s="156" t="s">
        <v>93</v>
      </c>
      <c r="H19" s="156" t="s">
        <v>299</v>
      </c>
      <c r="I19" s="156" t="s">
        <v>290</v>
      </c>
      <c r="J19" s="156" t="s">
        <v>336</v>
      </c>
    </row>
    <row r="20" ht="18.75" customHeight="1" spans="1:10">
      <c r="A20" s="155"/>
      <c r="B20" s="156"/>
      <c r="C20" s="156" t="s">
        <v>285</v>
      </c>
      <c r="D20" s="156" t="s">
        <v>296</v>
      </c>
      <c r="E20" s="156" t="s">
        <v>337</v>
      </c>
      <c r="F20" s="156" t="s">
        <v>288</v>
      </c>
      <c r="G20" s="156" t="s">
        <v>338</v>
      </c>
      <c r="H20" s="156" t="s">
        <v>299</v>
      </c>
      <c r="I20" s="156" t="s">
        <v>290</v>
      </c>
      <c r="J20" s="156" t="s">
        <v>339</v>
      </c>
    </row>
    <row r="21" ht="18.75" customHeight="1" spans="1:10">
      <c r="A21" s="155"/>
      <c r="B21" s="156"/>
      <c r="C21" s="156" t="s">
        <v>285</v>
      </c>
      <c r="D21" s="156" t="s">
        <v>340</v>
      </c>
      <c r="E21" s="156" t="s">
        <v>341</v>
      </c>
      <c r="F21" s="156" t="s">
        <v>288</v>
      </c>
      <c r="G21" s="156" t="s">
        <v>342</v>
      </c>
      <c r="H21" s="156" t="s">
        <v>343</v>
      </c>
      <c r="I21" s="156" t="s">
        <v>290</v>
      </c>
      <c r="J21" s="156" t="s">
        <v>344</v>
      </c>
    </row>
    <row r="22" ht="18.75" customHeight="1" spans="1:10">
      <c r="A22" s="155"/>
      <c r="B22" s="156"/>
      <c r="C22" s="156" t="s">
        <v>301</v>
      </c>
      <c r="D22" s="156" t="s">
        <v>308</v>
      </c>
      <c r="E22" s="156" t="s">
        <v>345</v>
      </c>
      <c r="F22" s="156" t="s">
        <v>304</v>
      </c>
      <c r="G22" s="156" t="s">
        <v>313</v>
      </c>
      <c r="H22" s="156" t="s">
        <v>306</v>
      </c>
      <c r="I22" s="156" t="s">
        <v>290</v>
      </c>
      <c r="J22" s="156" t="s">
        <v>346</v>
      </c>
    </row>
    <row r="23" ht="40" customHeight="1" spans="1:10">
      <c r="A23" s="155"/>
      <c r="B23" s="156"/>
      <c r="C23" s="156" t="s">
        <v>301</v>
      </c>
      <c r="D23" s="156" t="s">
        <v>311</v>
      </c>
      <c r="E23" s="156" t="s">
        <v>347</v>
      </c>
      <c r="F23" s="156" t="s">
        <v>288</v>
      </c>
      <c r="G23" s="156" t="s">
        <v>348</v>
      </c>
      <c r="H23" s="156"/>
      <c r="I23" s="156" t="s">
        <v>349</v>
      </c>
      <c r="J23" s="156" t="s">
        <v>350</v>
      </c>
    </row>
    <row r="24" ht="18.75" customHeight="1" spans="1:10">
      <c r="A24" s="155"/>
      <c r="B24" s="156"/>
      <c r="C24" s="156" t="s">
        <v>315</v>
      </c>
      <c r="D24" s="156" t="s">
        <v>316</v>
      </c>
      <c r="E24" s="156" t="s">
        <v>351</v>
      </c>
      <c r="F24" s="156" t="s">
        <v>304</v>
      </c>
      <c r="G24" s="156" t="s">
        <v>305</v>
      </c>
      <c r="H24" s="156" t="s">
        <v>306</v>
      </c>
      <c r="I24" s="156" t="s">
        <v>290</v>
      </c>
      <c r="J24" s="156" t="s">
        <v>352</v>
      </c>
    </row>
    <row r="25" ht="18.75" customHeight="1" spans="1:10">
      <c r="A25" s="155"/>
      <c r="B25" s="156"/>
      <c r="C25" s="156" t="s">
        <v>315</v>
      </c>
      <c r="D25" s="156" t="s">
        <v>316</v>
      </c>
      <c r="E25" s="156" t="s">
        <v>353</v>
      </c>
      <c r="F25" s="156" t="s">
        <v>304</v>
      </c>
      <c r="G25" s="156" t="s">
        <v>305</v>
      </c>
      <c r="H25" s="156" t="s">
        <v>306</v>
      </c>
      <c r="I25" s="156" t="s">
        <v>290</v>
      </c>
      <c r="J25" s="156" t="s">
        <v>353</v>
      </c>
    </row>
    <row r="26" ht="40" customHeight="1" spans="1:10">
      <c r="A26" s="155" t="s">
        <v>271</v>
      </c>
      <c r="B26" s="156" t="s">
        <v>354</v>
      </c>
      <c r="C26" s="156" t="s">
        <v>285</v>
      </c>
      <c r="D26" s="156" t="s">
        <v>286</v>
      </c>
      <c r="E26" s="156" t="s">
        <v>355</v>
      </c>
      <c r="F26" s="156" t="s">
        <v>288</v>
      </c>
      <c r="G26" s="156" t="s">
        <v>356</v>
      </c>
      <c r="H26" s="156" t="s">
        <v>322</v>
      </c>
      <c r="I26" s="156" t="s">
        <v>290</v>
      </c>
      <c r="J26" s="156" t="s">
        <v>357</v>
      </c>
    </row>
    <row r="27" ht="44" customHeight="1" spans="1:10">
      <c r="A27" s="155"/>
      <c r="B27" s="156"/>
      <c r="C27" s="156" t="s">
        <v>285</v>
      </c>
      <c r="D27" s="156" t="s">
        <v>292</v>
      </c>
      <c r="E27" s="156" t="s">
        <v>358</v>
      </c>
      <c r="F27" s="156" t="s">
        <v>288</v>
      </c>
      <c r="G27" s="156" t="s">
        <v>331</v>
      </c>
      <c r="H27" s="156" t="s">
        <v>306</v>
      </c>
      <c r="I27" s="156" t="s">
        <v>290</v>
      </c>
      <c r="J27" s="156" t="s">
        <v>357</v>
      </c>
    </row>
    <row r="28" ht="18.75" customHeight="1" spans="1:10">
      <c r="A28" s="155"/>
      <c r="B28" s="156"/>
      <c r="C28" s="156" t="s">
        <v>285</v>
      </c>
      <c r="D28" s="156" t="s">
        <v>296</v>
      </c>
      <c r="E28" s="156" t="s">
        <v>359</v>
      </c>
      <c r="F28" s="156" t="s">
        <v>288</v>
      </c>
      <c r="G28" s="156" t="s">
        <v>331</v>
      </c>
      <c r="H28" s="156" t="s">
        <v>306</v>
      </c>
      <c r="I28" s="156" t="s">
        <v>290</v>
      </c>
      <c r="J28" s="156" t="s">
        <v>360</v>
      </c>
    </row>
    <row r="29" ht="33" customHeight="1" spans="1:10">
      <c r="A29" s="155"/>
      <c r="B29" s="156"/>
      <c r="C29" s="156" t="s">
        <v>285</v>
      </c>
      <c r="D29" s="156" t="s">
        <v>286</v>
      </c>
      <c r="E29" s="156" t="s">
        <v>341</v>
      </c>
      <c r="F29" s="156" t="s">
        <v>288</v>
      </c>
      <c r="G29" s="156" t="s">
        <v>361</v>
      </c>
      <c r="H29" s="156" t="s">
        <v>362</v>
      </c>
      <c r="I29" s="156" t="s">
        <v>290</v>
      </c>
      <c r="J29" s="156" t="s">
        <v>363</v>
      </c>
    </row>
    <row r="30" ht="18.75" customHeight="1" spans="1:10">
      <c r="A30" s="155"/>
      <c r="B30" s="156"/>
      <c r="C30" s="156" t="s">
        <v>301</v>
      </c>
      <c r="D30" s="156" t="s">
        <v>308</v>
      </c>
      <c r="E30" s="156" t="s">
        <v>345</v>
      </c>
      <c r="F30" s="156" t="s">
        <v>304</v>
      </c>
      <c r="G30" s="156" t="s">
        <v>331</v>
      </c>
      <c r="H30" s="156" t="s">
        <v>306</v>
      </c>
      <c r="I30" s="156" t="s">
        <v>290</v>
      </c>
      <c r="J30" s="156" t="s">
        <v>364</v>
      </c>
    </row>
    <row r="31" ht="18.75" customHeight="1" spans="1:10">
      <c r="A31" s="155"/>
      <c r="B31" s="156"/>
      <c r="C31" s="156" t="s">
        <v>315</v>
      </c>
      <c r="D31" s="156" t="s">
        <v>316</v>
      </c>
      <c r="E31" s="156" t="s">
        <v>365</v>
      </c>
      <c r="F31" s="156" t="s">
        <v>304</v>
      </c>
      <c r="G31" s="156" t="s">
        <v>313</v>
      </c>
      <c r="H31" s="156" t="s">
        <v>306</v>
      </c>
      <c r="I31" s="156" t="s">
        <v>290</v>
      </c>
      <c r="J31" s="156" t="s">
        <v>364</v>
      </c>
    </row>
    <row r="32" ht="16" customHeight="1" spans="1:10">
      <c r="A32" s="155" t="s">
        <v>262</v>
      </c>
      <c r="B32" s="156" t="s">
        <v>366</v>
      </c>
      <c r="C32" s="156" t="s">
        <v>285</v>
      </c>
      <c r="D32" s="156" t="s">
        <v>286</v>
      </c>
      <c r="E32" s="156" t="s">
        <v>367</v>
      </c>
      <c r="F32" s="156" t="s">
        <v>288</v>
      </c>
      <c r="G32" s="156" t="s">
        <v>84</v>
      </c>
      <c r="H32" s="156" t="s">
        <v>322</v>
      </c>
      <c r="I32" s="156" t="s">
        <v>290</v>
      </c>
      <c r="J32" s="156" t="s">
        <v>368</v>
      </c>
    </row>
    <row r="33" ht="31" customHeight="1" spans="1:10">
      <c r="A33" s="155"/>
      <c r="B33" s="156"/>
      <c r="C33" s="156" t="s">
        <v>285</v>
      </c>
      <c r="D33" s="156" t="s">
        <v>286</v>
      </c>
      <c r="E33" s="156" t="s">
        <v>369</v>
      </c>
      <c r="F33" s="156" t="s">
        <v>298</v>
      </c>
      <c r="G33" s="156" t="s">
        <v>370</v>
      </c>
      <c r="H33" s="156" t="s">
        <v>371</v>
      </c>
      <c r="I33" s="156" t="s">
        <v>290</v>
      </c>
      <c r="J33" s="156" t="s">
        <v>372</v>
      </c>
    </row>
    <row r="34" ht="18.75" customHeight="1" spans="1:10">
      <c r="A34" s="155"/>
      <c r="B34" s="156"/>
      <c r="C34" s="156" t="s">
        <v>285</v>
      </c>
      <c r="D34" s="156" t="s">
        <v>292</v>
      </c>
      <c r="E34" s="156" t="s">
        <v>373</v>
      </c>
      <c r="F34" s="156" t="s">
        <v>288</v>
      </c>
      <c r="G34" s="156" t="s">
        <v>331</v>
      </c>
      <c r="H34" s="156" t="s">
        <v>306</v>
      </c>
      <c r="I34" s="156" t="s">
        <v>290</v>
      </c>
      <c r="J34" s="156" t="s">
        <v>374</v>
      </c>
    </row>
    <row r="35" ht="18.75" customHeight="1" spans="1:10">
      <c r="A35" s="155"/>
      <c r="B35" s="156"/>
      <c r="C35" s="156" t="s">
        <v>285</v>
      </c>
      <c r="D35" s="156" t="s">
        <v>296</v>
      </c>
      <c r="E35" s="156" t="s">
        <v>375</v>
      </c>
      <c r="F35" s="156" t="s">
        <v>288</v>
      </c>
      <c r="G35" s="156" t="s">
        <v>331</v>
      </c>
      <c r="H35" s="156" t="s">
        <v>306</v>
      </c>
      <c r="I35" s="156" t="s">
        <v>290</v>
      </c>
      <c r="J35" s="156" t="s">
        <v>376</v>
      </c>
    </row>
    <row r="36" ht="18.75" customHeight="1" spans="1:10">
      <c r="A36" s="155"/>
      <c r="B36" s="156"/>
      <c r="C36" s="156" t="s">
        <v>285</v>
      </c>
      <c r="D36" s="156" t="s">
        <v>340</v>
      </c>
      <c r="E36" s="156" t="s">
        <v>341</v>
      </c>
      <c r="F36" s="156" t="s">
        <v>298</v>
      </c>
      <c r="G36" s="156" t="s">
        <v>377</v>
      </c>
      <c r="H36" s="156" t="s">
        <v>343</v>
      </c>
      <c r="I36" s="156" t="s">
        <v>290</v>
      </c>
      <c r="J36" s="156" t="s">
        <v>378</v>
      </c>
    </row>
    <row r="37" ht="43" customHeight="1" spans="1:10">
      <c r="A37" s="155"/>
      <c r="B37" s="156"/>
      <c r="C37" s="156" t="s">
        <v>301</v>
      </c>
      <c r="D37" s="156" t="s">
        <v>308</v>
      </c>
      <c r="E37" s="156" t="s">
        <v>345</v>
      </c>
      <c r="F37" s="156" t="s">
        <v>304</v>
      </c>
      <c r="G37" s="156" t="s">
        <v>313</v>
      </c>
      <c r="H37" s="156" t="s">
        <v>306</v>
      </c>
      <c r="I37" s="156" t="s">
        <v>290</v>
      </c>
      <c r="J37" s="156" t="s">
        <v>379</v>
      </c>
    </row>
    <row r="38" ht="18.75" customHeight="1" spans="1:10">
      <c r="A38" s="155"/>
      <c r="B38" s="156"/>
      <c r="C38" s="156" t="s">
        <v>301</v>
      </c>
      <c r="D38" s="156" t="s">
        <v>311</v>
      </c>
      <c r="E38" s="156" t="s">
        <v>380</v>
      </c>
      <c r="F38" s="156" t="s">
        <v>288</v>
      </c>
      <c r="G38" s="156" t="s">
        <v>84</v>
      </c>
      <c r="H38" s="156" t="s">
        <v>322</v>
      </c>
      <c r="I38" s="156" t="s">
        <v>290</v>
      </c>
      <c r="J38" s="156" t="s">
        <v>381</v>
      </c>
    </row>
    <row r="39" ht="18.75" customHeight="1" spans="1:10">
      <c r="A39" s="155"/>
      <c r="B39" s="156"/>
      <c r="C39" s="156" t="s">
        <v>315</v>
      </c>
      <c r="D39" s="156" t="s">
        <v>316</v>
      </c>
      <c r="E39" s="156" t="s">
        <v>382</v>
      </c>
      <c r="F39" s="156" t="s">
        <v>304</v>
      </c>
      <c r="G39" s="156" t="s">
        <v>313</v>
      </c>
      <c r="H39" s="156" t="s">
        <v>306</v>
      </c>
      <c r="I39" s="156" t="s">
        <v>290</v>
      </c>
      <c r="J39" s="156" t="s">
        <v>383</v>
      </c>
    </row>
  </sheetData>
  <autoFilter xmlns:etc="http://www.wps.cn/officeDocument/2017/etCustomData" ref="A5:J39" etc:filterBottomFollowUsedRange="0">
    <extLst/>
  </autoFilter>
  <mergeCells count="10">
    <mergeCell ref="A3:J3"/>
    <mergeCell ref="A4:H4"/>
    <mergeCell ref="A7:A13"/>
    <mergeCell ref="A14:A25"/>
    <mergeCell ref="A26:A31"/>
    <mergeCell ref="A32:A39"/>
    <mergeCell ref="B7:B13"/>
    <mergeCell ref="B14:B25"/>
    <mergeCell ref="B26:B31"/>
    <mergeCell ref="B32:B39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2025-02-06T07:09:00Z</dcterms:created>
  <dcterms:modified xsi:type="dcterms:W3CDTF">2025-04-07T00:59:17Z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6D9F98B829A3423D9FA56A493D1DCC91_13</vt:lpwstr>
  </property>
  <property fmtid="{D5CDD505-2E9C-101B-9397-08002B2CF9AE}" pid="3" name="KSOProductBuildVer">
    <vt:lpwstr>2052-12.1.0.20305</vt:lpwstr>
  </property>
</Properties>
</file>