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<sst xmlns="http://schemas.openxmlformats.org/spreadsheetml/2006/main" count="1327" uniqueCount="463">
  <si>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</si>
  <si>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</si>
  <si>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</si>
  <si>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</si>
  <si>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</si>
  <si>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</si>
  <si>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</si>
  <si>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</si>
  <si>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</si>
  <si>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</si>
  <si>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</si>
  <si>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</si>
  <si>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</si>
  <si>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</si>
  <si>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</si>
  <si>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</si>
  <si>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</si>
  <si>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</si>
  <si>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</si>
  <si>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</si>
  <si>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</si>
  <si>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</si>
  <si>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</si>
  <si>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</si>
  <si>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</si>
  <si>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</si>
  <si>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</si>
  <si>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</si>
  <si>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</si>
  <si>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</si>
  <si>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</si>
  <si>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</si>
  <si>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</si>
  <si>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</si>
  <si>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</si>
  <si>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</si>
  <si>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</si>
  <si>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</si>
  <si>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</si>
  <si>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</si>
  <si>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</si>
  <si>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</si>
  <si>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</si>
  <si>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</si>
  <si>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</si>
  <si>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</si>
  <si>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</si>
  <si>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</si>
  <si>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</si>
  <si>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</si>
  <si>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</si>
  <si>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</si>
  <si>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</si>
  <si>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</si>
  <si>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</si>
  <si>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</si>
  <si>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</si>
  <si>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</si>
  <si>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</si>
  <si>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</si>
  <si>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</si>
  <si>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</si>
  <si>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</si>
  <si>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</si>
  <si>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</si>
  <si>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</si>
  <si>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</si>
  <si>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</si>
  <si>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</si>
  <si>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105033</t>
  </si>
  <si>
    <t>昆明市西山区马街中心学校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</si>
  <si>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</si>
  <si>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</si>
  <si>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</si>
  <si>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</si>
  <si>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</si>
  <si>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</si>
  <si>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</si>
  <si>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</si>
  <si>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</si>
  <si>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</si>
  <si>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</si>
  <si>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</si>
  <si>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</si>
  <si>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</si>
  <si>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</si>
  <si>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</si>
  <si>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</si>
  <si>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</si>
  <si>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</si>
  <si>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</si>
  <si>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</si>
  <si>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</si>
  <si>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</si>
  <si>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</si>
  <si>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</si>
  <si>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</si>
  <si>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</si>
  <si>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</si>
  <si>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</si>
  <si>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</si>
  <si>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</si>
  <si>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</si>
  <si>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</si>
  <si>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</si>
  <si>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</si>
  <si>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</si>
  <si>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</si>
  <si>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</si>
  <si>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</si>
  <si>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</si>
  <si>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</si>
  <si>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</si>
  <si>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</si>
  <si>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</si>
  <si>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</si>
  <si>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</si>
  <si>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</si>
  <si>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</si>
  <si>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</si>
  <si>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</si>
  <si>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</si>
  <si>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</si>
  <si>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</si>
  <si>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</si>
  <si>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</si>
  <si>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</si>
  <si>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</si>
  <si>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</si>
  <si>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</si>
  <si>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</si>
  <si>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</si>
  <si>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</si>
  <si>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</si>
  <si>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</si>
  <si>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</si>
  <si>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</si>
  <si>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</si>
  <si>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</si>
  <si>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</si>
  <si>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</si>
  <si>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</si>
  <si>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</si>
  <si>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</si>
  <si>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</si>
  <si>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</si>
  <si>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</si>
  <si>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</si>
  <si>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</si>
  <si>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</si>
  <si>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</si>
  <si>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</si>
  <si>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</si>
  <si>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</si>
  <si>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</si>
  <si>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</si>
  <si>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</si>
  <si>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</si>
  <si>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</si>
  <si>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</si>
  <si>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</si>
  <si>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</si>
  <si>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</si>
  <si>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</si>
  <si>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</si>
  <si>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</si>
  <si>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</si>
  <si>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</si>
  <si>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</si>
  <si>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</si>
  <si>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</si>
  <si>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</si>
  <si>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</si>
  <si>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</si>
  <si>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</si>
  <si>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</si>
  <si>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</si>
  <si>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</si>
  <si>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</si>
  <si>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</si>
  <si>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</si>
  <si>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本部门无一般公共预算“三公”经费支出预算，此表无数据。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</si>
  <si>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</si>
  <si>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</si>
  <si>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</si>
  <si>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</si>
  <si>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</si>
  <si>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</si>
  <si>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</si>
  <si>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</si>
  <si>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</si>
  <si>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</si>
  <si>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</si>
  <si>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</si>
  <si>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</si>
  <si>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</si>
  <si>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</si>
  <si>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</si>
  <si>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</si>
  <si>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</si>
  <si>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</si>
  <si>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</si>
  <si>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530112231100001449133</t>
  </si>
  <si>
    <t>事业政府综合目标奖</t>
  </si>
  <si>
    <t>30103</t>
  </si>
  <si>
    <t>奖金</t>
  </si>
  <si>
    <t>事业绩效奖励（2017提高部分）</t>
  </si>
  <si>
    <t>30107</t>
  </si>
  <si>
    <t>绩效工资</t>
  </si>
  <si>
    <t>530112210000000002858</t>
  </si>
  <si>
    <t>养老保险</t>
  </si>
  <si>
    <t>30108</t>
  </si>
  <si>
    <t>机关事业单位基本养老保险缴费</t>
  </si>
  <si>
    <t>基本医疗保险（事业）</t>
  </si>
  <si>
    <t>30110</t>
  </si>
  <si>
    <t>职工基本医疗保险缴费</t>
  </si>
  <si>
    <t>30111</t>
  </si>
  <si>
    <t>公务员医疗补助缴费</t>
  </si>
  <si>
    <t>公务员医疗统筹</t>
  </si>
  <si>
    <t>失业保险</t>
  </si>
  <si>
    <t>30112</t>
  </si>
  <si>
    <t>其他社会保障缴费</t>
  </si>
  <si>
    <t>重特病医疗统筹</t>
  </si>
  <si>
    <t>工伤保险</t>
  </si>
  <si>
    <t>530112210000000002867</t>
  </si>
  <si>
    <t>退休人员公用经费</t>
  </si>
  <si>
    <t>30201</t>
  </si>
  <si>
    <t>办公费</t>
  </si>
  <si>
    <t>530112210000000002865</t>
  </si>
  <si>
    <t>事业工会经费</t>
  </si>
  <si>
    <t>30228</t>
  </si>
  <si>
    <t>工会经费</t>
  </si>
  <si>
    <t>530112210000000002859</t>
  </si>
  <si>
    <t>30113</t>
  </si>
  <si>
    <t>530112210000000002868</t>
  </si>
  <si>
    <t>区属学校、幼儿园党建经费</t>
  </si>
  <si>
    <t>教育部门培训费</t>
  </si>
  <si>
    <t>30216</t>
  </si>
  <si>
    <t>培训费</t>
  </si>
  <si>
    <t>530112241100002233624</t>
  </si>
  <si>
    <t>教育部门福利费</t>
  </si>
  <si>
    <t>30229</t>
  </si>
  <si>
    <t>福利费</t>
  </si>
  <si>
    <t>530112251100003704031</t>
  </si>
  <si>
    <t>残疾人就业保障金</t>
  </si>
  <si>
    <t>30299</t>
  </si>
  <si>
    <t>其他商品和服务支出</t>
  </si>
  <si>
    <t>530112231100001241847</t>
  </si>
  <si>
    <t>退休人员生活补助</t>
  </si>
  <si>
    <t>30305</t>
  </si>
  <si>
    <t>生活补助</t>
  </si>
  <si>
    <t>离退休人员福利费</t>
  </si>
  <si>
    <t>530112241100002231585</t>
  </si>
  <si>
    <t>教育部门临聘人员保险</t>
  </si>
  <si>
    <t>30199</t>
  </si>
  <si>
    <t>其他工资福利支出</t>
  </si>
  <si>
    <t>教育部门临聘人员工资</t>
  </si>
  <si>
    <t>530112241100002231589</t>
  </si>
  <si>
    <t>水费</t>
  </si>
  <si>
    <t>30205</t>
  </si>
  <si>
    <t>电费</t>
  </si>
  <si>
    <t>30206</t>
  </si>
  <si>
    <t>邮电费</t>
  </si>
  <si>
    <t>30207</t>
  </si>
  <si>
    <t>维修维护费</t>
  </si>
  <si>
    <t>30213</t>
  </si>
  <si>
    <t>维修（护）费</t>
  </si>
  <si>
    <t>劳务费</t>
  </si>
  <si>
    <t>30226</t>
  </si>
  <si>
    <t>委托业务费</t>
  </si>
  <si>
    <t>30227</t>
  </si>
  <si>
    <t>530112210000000002857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</si>
  <si>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</si>
  <si>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</si>
  <si>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</si>
  <si>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</si>
  <si>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</si>
  <si>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</si>
  <si>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</si>
  <si>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基础性绩效工资</t>
  </si>
  <si>
    <t>奖励性绩效工资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</si>
  <si>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</si>
  <si>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</si>
  <si>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</si>
  <si>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</si>
  <si>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</si>
  <si>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</si>
  <si>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</si>
  <si>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</si>
  <si>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530112231100001312016</t>
  </si>
  <si>
    <t>西山区校园人防建设项目补助经费</t>
  </si>
  <si>
    <t>民生类</t>
  </si>
  <si>
    <t>530112231100001949787</t>
  </si>
  <si>
    <t>义务教育阶段学生生活费补助经费</t>
  </si>
  <si>
    <t>30308</t>
  </si>
  <si>
    <t>助学金</t>
  </si>
  <si>
    <t>530112241100002462941</t>
  </si>
  <si>
    <t>城乡小学生均公用经费</t>
  </si>
  <si>
    <t>530112241100002462942</t>
  </si>
  <si>
    <t>特殊教育补助经费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</si>
  <si>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</si>
  <si>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</si>
  <si>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</si>
  <si>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</si>
  <si>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</si>
  <si>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</si>
  <si>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</si>
  <si>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</si>
  <si>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</si>
  <si>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</si>
  <si>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实现城乡义务教育在更高层次的均衡发展，促进教育公平、提高教育质量，促进基本公共服务均等化，构建社会主义和谐社会，建设人力资源强国。</t>
  </si>
  <si>
    <t>产出指标</t>
  </si>
  <si>
    <t>数量指标</t>
  </si>
  <si>
    <t>小学阶段应补助人数</t>
  </si>
  <si>
    <t>=</t>
  </si>
  <si>
    <t>6323</t>
  </si>
  <si>
    <t>人</t>
  </si>
  <si>
    <t>定量指标</t>
  </si>
  <si>
    <t>寄宿生应补助人数</t>
  </si>
  <si>
    <t>质量指标</t>
  </si>
  <si>
    <t>补助范围占在校学生数比例</t>
  </si>
  <si>
    <t>100</t>
  </si>
  <si>
    <t>%</t>
  </si>
  <si>
    <t>教师培训费占学校年度公用经费的比例</t>
  </si>
  <si>
    <t>&gt;=</t>
  </si>
  <si>
    <t>补助资金当年到位率</t>
  </si>
  <si>
    <t>时效指标</t>
  </si>
  <si>
    <t>资金支出进度</t>
  </si>
  <si>
    <t>成本指标</t>
  </si>
  <si>
    <t>经济成本指标</t>
  </si>
  <si>
    <t>720元，寄宿制300元</t>
  </si>
  <si>
    <t>元/人</t>
  </si>
  <si>
    <t>补助标准</t>
  </si>
  <si>
    <t>效益指标</t>
  </si>
  <si>
    <t>社会效益</t>
  </si>
  <si>
    <t>九年义务教育学生入学人数</t>
  </si>
  <si>
    <t>九年义务教育巩固率</t>
  </si>
  <si>
    <t>补助对象政策的知晓度</t>
  </si>
  <si>
    <t>可持续影响</t>
  </si>
  <si>
    <t>义务教育免费年限</t>
  </si>
  <si>
    <t>年</t>
  </si>
  <si>
    <t>满意度指标</t>
  </si>
  <si>
    <t>服务对象满意度</t>
  </si>
  <si>
    <t>学生满意度</t>
  </si>
  <si>
    <t>95</t>
  </si>
  <si>
    <t>家长满意度</t>
  </si>
  <si>
    <t>强化人防建设，建立业务素质过硬的保安队伍，消除校园安全隐患，构建和谐校园，为学生提供一个优质安全的校园环境，确保学生健康成长。</t>
  </si>
  <si>
    <t>获补对象数</t>
  </si>
  <si>
    <t>318</t>
  </si>
  <si>
    <t>人(人次、家)</t>
  </si>
  <si>
    <t>反映获补助人员、企业的数量情况，也适用补贴、资助等形式的补助。</t>
  </si>
  <si>
    <t>1746</t>
  </si>
  <si>
    <t>关于同意区属公民办学校保安配置相关事宜的批复(西政复〔2022〕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</si>
  <si>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</si>
  <si>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</si>
  <si>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</si>
  <si>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</si>
  <si>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</si>
  <si>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</si>
  <si>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经济效益</t>
  </si>
  <si>
    <t>民办补助标准</t>
  </si>
  <si>
    <t>2025</t>
  </si>
  <si>
    <t>元/人*月</t>
  </si>
  <si>
    <t>反映补助标准。</t>
  </si>
  <si>
    <t>公办补助标准</t>
  </si>
  <si>
    <t>4050</t>
  </si>
  <si>
    <t>100%</t>
  </si>
  <si>
    <t>政策知晓率</t>
  </si>
  <si>
    <t>反映补助政策的宣传效果情况。
政策知晓率=调查中补助政策知晓人数/调查总人数*100%</t>
  </si>
  <si>
    <t>对象满意度</t>
  </si>
  <si>
    <t xml:space="preserve">反映补助政策的宣传效果情况。 政策知晓率=调查中补助政策知晓人数/调查总人数*100%
</t>
  </si>
  <si>
    <t>受益对象满意度</t>
  </si>
  <si>
    <t>反映获补助受益对象的满意程度。</t>
  </si>
  <si>
    <t>根据《昆明市城乡义务教育阶段寄宿学生生活费补助资金管理办法》义务教育家庭经济困难学生生活补助标椎为：宿制家庭经济困难学生小学1000元/ 生.学年，初中1250元/生.学年；非寄宿制建档立卡等四类家庭经济困难学生小学500元/生.学年，初中625元/生.学年；特殊教育学生 1250 元/生.学年，按照中央承担50%、省级承担10%、市级承担*8%、区级承担32%的比率资助义务教育阶段在籍在校的家庭经济困难学生。</t>
  </si>
  <si>
    <t>资助人数（小学寄宿制）</t>
  </si>
  <si>
    <t>1100</t>
  </si>
  <si>
    <t>建档立卡等四类家庭经济困难学生全覆盖，小学寄宿制资助标椎为1000元/生/学年，补助资金由中央、省级、市级和县区共同承担，其中中央承担50%、省级承担10%、市级承担*8%、区级资金32%。</t>
  </si>
  <si>
    <t>资助人数（小学非寄宿制）</t>
  </si>
  <si>
    <t>1865</t>
  </si>
  <si>
    <t>建档立卡等四类家庭经济困难学生全覆盖，小学非寄宿制资助标椎为1250元/生/学年，补助资金由中央、省级、市级和县区共同承担，其中中央承担50%、省级承担10%、市级承担*8%、区级资金32%。</t>
  </si>
  <si>
    <t>资助人数（初中寄宿制）</t>
  </si>
  <si>
    <t>1555</t>
  </si>
  <si>
    <t>建档立卡等四类家庭经济困难学生全覆盖，初中寄宿制资助标椎为1250元/生/学年，补助资金由中央、省级、市级和县区共同承担，其中中央承担50%、省级承担10%、市级承担*8%、区级资金32%。</t>
  </si>
  <si>
    <t>资助人数（初中非寄宿制）</t>
  </si>
  <si>
    <t>660</t>
  </si>
  <si>
    <t>建档立卡等四类家庭经济困难学生全覆盖，初中非寄宿制资助标椎为1250元/生/学年，补助资金由中央、省级、市级和县区共同承担，其中中央承担50%、省级承担10%、市级承担*8%、区级资金32%。</t>
  </si>
  <si>
    <t>建档立卡学生覆盖率</t>
  </si>
  <si>
    <t>根据政策要求，建档立卡学生覆盖率达到100%</t>
  </si>
  <si>
    <t>发放及时率在时限内发放资金/应发放资金*100%</t>
  </si>
  <si>
    <t>项目完成进度</t>
  </si>
  <si>
    <t>项目春季、秋季学期期末前完成资助名单上报及资金发放</t>
  </si>
  <si>
    <t>保障补助对象政策的知晓度100%</t>
  </si>
  <si>
    <t>93%</t>
  </si>
  <si>
    <t>九年义务教育巩固率达到93%以上</t>
  </si>
  <si>
    <t>受助学生满意度</t>
  </si>
  <si>
    <t>资助对象的满意程度高，切实落实资助政策。</t>
  </si>
  <si>
    <t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</t>
  </si>
  <si>
    <t>补助人数覆盖率</t>
  </si>
  <si>
    <t>补助人数</t>
  </si>
  <si>
    <t>补助人数*6000*12.8%</t>
  </si>
  <si>
    <t>补助标准达标率</t>
  </si>
  <si>
    <t>补助资金到位率</t>
  </si>
  <si>
    <t>补助资金到位进度</t>
  </si>
  <si>
    <t>完成时间</t>
  </si>
  <si>
    <t>2024年11月</t>
  </si>
  <si>
    <t>月</t>
  </si>
  <si>
    <t>按时间完成</t>
  </si>
  <si>
    <t>6000</t>
  </si>
  <si>
    <t>残疾儿童入学率</t>
  </si>
  <si>
    <t>残疾儿童义务教育年限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</si>
  <si>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</si>
  <si>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</si>
  <si>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</si>
  <si>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</si>
  <si>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</si>
  <si>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本部门无政府性基金预算支出预算，此表无数据。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</si>
  <si>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</si>
  <si>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</si>
  <si>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</si>
  <si>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</si>
  <si>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</si>
  <si>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</si>
  <si>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</si>
  <si>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</si>
  <si>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</si>
  <si>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</si>
  <si>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</si>
  <si>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保安经费</t>
  </si>
  <si>
    <t>保安服务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</si>
  <si>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</si>
  <si>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</si>
  <si>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</si>
  <si>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</si>
  <si>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</si>
  <si>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</si>
  <si>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</si>
  <si>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</si>
  <si>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</si>
  <si>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本部门无政府购买服务预算，此表无数据。</t>
  </si>
  <si>
    <t>预算09-1表</t>
  </si>
  <si>
    <t>单位名称（项目）</t>
  </si>
  <si>
    <t>地区</t>
  </si>
  <si>
    <t>本部门无对下转移支付预算，此表无数据。</t>
  </si>
  <si>
    <t>预算09-2表</t>
  </si>
  <si>
    <t>本部门无对下转移支付绩效目标，此表无数据。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</si>
  <si>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</si>
  <si>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</si>
  <si>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</si>
  <si>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</si>
  <si>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</si>
  <si>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</si>
  <si>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</si>
  <si>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</si>
  <si>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本部门无新增资产配置预算，此表无数据。</t>
  </si>
  <si>
    <t>预算11表</t>
  </si>
  <si>
    <t>上级补助</t>
  </si>
  <si>
    <t>本部门无上级转移支付补助项目支出预算，此表无数据。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</si>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</sst>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35" fillId="0" borderId="0">
      <alignment vertical="top"/>
      <protection locked="0"/>
    </xf>
  </cellStyleXfs>
  <cellXfs count="250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54" applyFo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3" fontId="2" fillId="0" borderId="12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1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5" fillId="3" borderId="0" xfId="57" applyFont="1" applyFill="1" applyBorder="1" applyAlignment="1" applyProtection="1">
      <alignment horizontal="right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4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 applyProtection="1" quotePrefix="1">
      <alignment horizontal="left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B11" sqref="B11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3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"单位名称："&amp;"昆明市西山区马街中心学校"</f>
        <v>单位名称：昆明市西山区马街中心学校</v>
      </c>
      <c r="B4" s="211"/>
      <c r="D4" s="199" t="s">
        <v>1</v>
      </c>
    </row>
    <row r="5" ht="23.25" customHeight="1" spans="1:4">
      <c r="A5" s="212" t="s">
        <v>2</v>
      </c>
      <c r="B5" s="213"/>
      <c r="C5" s="212" t="s">
        <v>3</v>
      </c>
      <c r="D5" s="213"/>
    </row>
    <row r="6" ht="24" customHeight="1" spans="1:4">
      <c r="A6" s="212" t="s">
        <v>4</v>
      </c>
      <c r="B6" s="212" t="s">
        <v>5</v>
      </c>
      <c r="C6" s="212" t="s">
        <v>6</v>
      </c>
      <c r="D6" s="212" t="s">
        <v>5</v>
      </c>
    </row>
    <row r="7" ht="17.25" customHeight="1" spans="1:4">
      <c r="A7" s="214" t="s">
        <v>7</v>
      </c>
      <c r="B7" s="215">
        <v>21525178.29</v>
      </c>
      <c r="C7" s="214" t="s">
        <v>8</v>
      </c>
      <c r="D7" s="79"/>
    </row>
    <row r="8" ht="17.25" customHeight="1" spans="1:4">
      <c r="A8" s="214" t="s">
        <v>9</v>
      </c>
      <c r="B8" s="79"/>
      <c r="C8" s="214" t="s">
        <v>10</v>
      </c>
      <c r="D8" s="79"/>
    </row>
    <row r="9" ht="17.25" customHeight="1" spans="1:4">
      <c r="A9" s="214" t="s">
        <v>11</v>
      </c>
      <c r="B9" s="79"/>
      <c r="C9" s="248" t="s">
        <v>12</v>
      </c>
      <c r="D9" s="79"/>
    </row>
    <row r="10" ht="17.25" customHeight="1" spans="1:4">
      <c r="A10" s="214" t="s">
        <v>13</v>
      </c>
      <c r="B10" s="79"/>
      <c r="C10" s="248" t="s">
        <v>14</v>
      </c>
      <c r="D10" s="79"/>
    </row>
    <row r="11" ht="17.25" customHeight="1" spans="1:4">
      <c r="A11" s="214" t="s">
        <v>15</v>
      </c>
      <c r="B11" s="79"/>
      <c r="C11" s="248" t="s">
        <v>16</v>
      </c>
      <c r="D11" s="215">
        <v>15855364.29</v>
      </c>
    </row>
    <row r="12" ht="17.25" customHeight="1" spans="1:4">
      <c r="A12" s="214" t="s">
        <v>17</v>
      </c>
      <c r="B12" s="79"/>
      <c r="C12" s="248" t="s">
        <v>18</v>
      </c>
      <c r="D12" s="79"/>
    </row>
    <row r="13" ht="17.25" customHeight="1" spans="1:4">
      <c r="A13" s="214" t="s">
        <v>19</v>
      </c>
      <c r="B13" s="79"/>
      <c r="C13" s="33" t="s">
        <v>20</v>
      </c>
      <c r="D13" s="79"/>
    </row>
    <row r="14" ht="17.25" customHeight="1" spans="1:4">
      <c r="A14" s="214" t="s">
        <v>21</v>
      </c>
      <c r="B14" s="79"/>
      <c r="C14" s="33" t="s">
        <v>22</v>
      </c>
      <c r="D14" s="215">
        <v>2546283</v>
      </c>
    </row>
    <row r="15" ht="17.25" customHeight="1" spans="1:4">
      <c r="A15" s="214" t="s">
        <v>23</v>
      </c>
      <c r="B15" s="79"/>
      <c r="C15" s="33" t="s">
        <v>24</v>
      </c>
      <c r="D15" s="215">
        <v>1642623</v>
      </c>
    </row>
    <row r="16" ht="17.25" customHeight="1" spans="1:4">
      <c r="A16" s="214" t="s">
        <v>25</v>
      </c>
      <c r="B16" s="79"/>
      <c r="C16" s="33" t="s">
        <v>26</v>
      </c>
      <c r="D16" s="79"/>
    </row>
    <row r="17" ht="17.25" customHeight="1" spans="1:4">
      <c r="A17" s="216"/>
      <c r="B17" s="79"/>
      <c r="C17" s="33" t="s">
        <v>27</v>
      </c>
      <c r="D17" s="79"/>
    </row>
    <row r="18" ht="17.25" customHeight="1" spans="1:4">
      <c r="A18" s="217"/>
      <c r="B18" s="79"/>
      <c r="C18" s="33" t="s">
        <v>28</v>
      </c>
      <c r="D18" s="79"/>
    </row>
    <row r="19" ht="17.25" customHeight="1" spans="1:4">
      <c r="A19" s="217"/>
      <c r="B19" s="79"/>
      <c r="C19" s="33" t="s">
        <v>29</v>
      </c>
      <c r="D19" s="79"/>
    </row>
    <row r="20" ht="17.25" customHeight="1" spans="1:4">
      <c r="A20" s="217"/>
      <c r="B20" s="79"/>
      <c r="C20" s="33" t="s">
        <v>30</v>
      </c>
      <c r="D20" s="79"/>
    </row>
    <row r="21" ht="17.25" customHeight="1" spans="1:4">
      <c r="A21" s="217"/>
      <c r="B21" s="79"/>
      <c r="C21" s="33" t="s">
        <v>31</v>
      </c>
      <c r="D21" s="79"/>
    </row>
    <row r="22" ht="17.25" customHeight="1" spans="1:4">
      <c r="A22" s="217"/>
      <c r="B22" s="79"/>
      <c r="C22" s="33" t="s">
        <v>32</v>
      </c>
      <c r="D22" s="79"/>
    </row>
    <row r="23" ht="17.25" customHeight="1" spans="1:4">
      <c r="A23" s="217"/>
      <c r="B23" s="79"/>
      <c r="C23" s="33" t="s">
        <v>33</v>
      </c>
      <c r="D23" s="79"/>
    </row>
    <row r="24" ht="17.25" customHeight="1" spans="1:4">
      <c r="A24" s="217"/>
      <c r="B24" s="79"/>
      <c r="C24" s="33" t="s">
        <v>34</v>
      </c>
      <c r="D24" s="79"/>
    </row>
    <row r="25" ht="17.25" customHeight="1" spans="1:4">
      <c r="A25" s="217"/>
      <c r="B25" s="79"/>
      <c r="C25" s="33" t="s">
        <v>35</v>
      </c>
      <c r="D25" s="127">
        <v>1480908</v>
      </c>
    </row>
    <row r="26" ht="17.25" customHeight="1" spans="1:4">
      <c r="A26" s="217"/>
      <c r="B26" s="79"/>
      <c r="C26" s="33" t="s">
        <v>36</v>
      </c>
      <c r="D26" s="79"/>
    </row>
    <row r="27" ht="17.25" customHeight="1" spans="1:4">
      <c r="A27" s="217"/>
      <c r="B27" s="79"/>
      <c r="C27" s="216" t="s">
        <v>37</v>
      </c>
      <c r="D27" s="79"/>
    </row>
    <row r="28" ht="17.25" customHeight="1" spans="1:4">
      <c r="A28" s="217"/>
      <c r="B28" s="79"/>
      <c r="C28" s="33" t="s">
        <v>38</v>
      </c>
      <c r="D28" s="79"/>
    </row>
    <row r="29" ht="16.5" customHeight="1" spans="1:4">
      <c r="A29" s="217"/>
      <c r="B29" s="79"/>
      <c r="C29" s="33" t="s">
        <v>39</v>
      </c>
      <c r="D29" s="79"/>
    </row>
    <row r="30" ht="16.5" customHeight="1" spans="1:4">
      <c r="A30" s="217"/>
      <c r="B30" s="79"/>
      <c r="C30" s="216" t="s">
        <v>40</v>
      </c>
      <c r="D30" s="79"/>
    </row>
    <row r="31" ht="17.25" customHeight="1" spans="1:4">
      <c r="A31" s="217"/>
      <c r="B31" s="79"/>
      <c r="C31" s="216" t="s">
        <v>41</v>
      </c>
      <c r="D31" s="79"/>
    </row>
    <row r="32" ht="17.25" customHeight="1" spans="1:4">
      <c r="A32" s="217"/>
      <c r="B32" s="79"/>
      <c r="C32" s="33" t="s">
        <v>42</v>
      </c>
      <c r="D32" s="79"/>
    </row>
    <row r="33" ht="16.5" customHeight="1" spans="1:4">
      <c r="A33" s="217" t="s">
        <v>43</v>
      </c>
      <c r="B33" s="249">
        <v>21525178.29</v>
      </c>
      <c r="C33" s="217" t="s">
        <v>44</v>
      </c>
      <c r="D33" s="219">
        <v>21525178.29</v>
      </c>
    </row>
    <row r="34" ht="16.5" customHeight="1" spans="1:4">
      <c r="A34" s="216" t="s">
        <v>45</v>
      </c>
      <c r="B34" s="79"/>
      <c r="C34" s="216" t="s">
        <v>46</v>
      </c>
      <c r="D34" s="79"/>
    </row>
    <row r="35" ht="16.5" customHeight="1" spans="1:4">
      <c r="A35" s="33" t="s">
        <v>47</v>
      </c>
      <c r="B35" s="79"/>
      <c r="C35" s="33" t="s">
        <v>47</v>
      </c>
      <c r="D35" s="79"/>
    </row>
    <row r="36" ht="16.5" customHeight="1" spans="1:4">
      <c r="A36" s="33" t="s">
        <v>48</v>
      </c>
      <c r="B36" s="79"/>
      <c r="C36" s="33" t="s">
        <v>49</v>
      </c>
      <c r="D36" s="79"/>
    </row>
    <row r="37" ht="16.5" customHeight="1" spans="1:4">
      <c r="A37" s="218" t="s">
        <v>50</v>
      </c>
      <c r="B37" s="249">
        <v>21525178.29</v>
      </c>
      <c r="C37" s="218" t="s">
        <v>51</v>
      </c>
      <c r="D37" s="219">
        <v>21525178.29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10" sqref="E10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3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"单位名称："&amp;"昆明市西山区马街中心学校"</f>
        <v>单位名称：昆明市西山区马街中心学校</v>
      </c>
      <c r="S4" s="48" t="s">
        <v>1</v>
      </c>
    </row>
    <row r="5" ht="21.75" customHeight="1" spans="1:19">
      <c r="A5" s="235" t="s">
        <v>53</v>
      </c>
      <c r="B5" s="236" t="s">
        <v>54</v>
      </c>
      <c r="C5" s="236" t="s">
        <v>55</v>
      </c>
      <c r="D5" s="237" t="s">
        <v>56</v>
      </c>
      <c r="E5" s="237"/>
      <c r="F5" s="237"/>
      <c r="G5" s="237"/>
      <c r="H5" s="237"/>
      <c r="I5" s="148"/>
      <c r="J5" s="237"/>
      <c r="K5" s="237"/>
      <c r="L5" s="237"/>
      <c r="M5" s="237"/>
      <c r="N5" s="243"/>
      <c r="O5" s="237" t="s">
        <v>45</v>
      </c>
      <c r="P5" s="237"/>
      <c r="Q5" s="237"/>
      <c r="R5" s="237"/>
      <c r="S5" s="243"/>
    </row>
    <row r="6" ht="27" customHeight="1" spans="1:19">
      <c r="A6" s="238"/>
      <c r="B6" s="239"/>
      <c r="C6" s="239"/>
      <c r="D6" s="239" t="s">
        <v>57</v>
      </c>
      <c r="E6" s="239" t="s">
        <v>58</v>
      </c>
      <c r="F6" s="239" t="s">
        <v>59</v>
      </c>
      <c r="G6" s="239" t="s">
        <v>60</v>
      </c>
      <c r="H6" s="239" t="s">
        <v>61</v>
      </c>
      <c r="I6" s="244" t="s">
        <v>62</v>
      </c>
      <c r="J6" s="245"/>
      <c r="K6" s="245"/>
      <c r="L6" s="245"/>
      <c r="M6" s="245"/>
      <c r="N6" s="246"/>
      <c r="O6" s="239" t="s">
        <v>57</v>
      </c>
      <c r="P6" s="239" t="s">
        <v>58</v>
      </c>
      <c r="Q6" s="239" t="s">
        <v>59</v>
      </c>
      <c r="R6" s="239" t="s">
        <v>60</v>
      </c>
      <c r="S6" s="239" t="s">
        <v>63</v>
      </c>
    </row>
    <row r="7" ht="30" customHeight="1" spans="1:19">
      <c r="A7" s="240"/>
      <c r="B7" s="241"/>
      <c r="C7" s="242"/>
      <c r="D7" s="242"/>
      <c r="E7" s="242"/>
      <c r="F7" s="242"/>
      <c r="G7" s="242"/>
      <c r="H7" s="242"/>
      <c r="I7" s="69" t="s">
        <v>57</v>
      </c>
      <c r="J7" s="246" t="s">
        <v>64</v>
      </c>
      <c r="K7" s="246" t="s">
        <v>65</v>
      </c>
      <c r="L7" s="246" t="s">
        <v>66</v>
      </c>
      <c r="M7" s="246" t="s">
        <v>67</v>
      </c>
      <c r="N7" s="246" t="s">
        <v>68</v>
      </c>
      <c r="O7" s="247"/>
      <c r="P7" s="247"/>
      <c r="Q7" s="247"/>
      <c r="R7" s="247"/>
      <c r="S7" s="242"/>
    </row>
    <row r="8" ht="15" customHeight="1" spans="1:19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6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ht="18" customHeight="1" spans="1:19">
      <c r="A9" s="24" t="s">
        <v>69</v>
      </c>
      <c r="B9" s="24" t="s">
        <v>70</v>
      </c>
      <c r="C9" s="177">
        <v>21525178.29</v>
      </c>
      <c r="D9" s="177">
        <v>21525178.29</v>
      </c>
      <c r="E9" s="177">
        <v>21525178.29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9" t="s">
        <v>55</v>
      </c>
      <c r="B10" s="197"/>
      <c r="C10" s="177">
        <v>21525178.29</v>
      </c>
      <c r="D10" s="177">
        <v>21525178.29</v>
      </c>
      <c r="E10" s="177">
        <v>21525178.29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E12" sqref="E12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"单位名称："&amp;"昆明市西山区马街中心学校"</f>
        <v>单位名称：昆明市西山区马街中心学校</v>
      </c>
      <c r="O4" s="48" t="s">
        <v>1</v>
      </c>
    </row>
    <row r="5" ht="27" customHeight="1" spans="1:15">
      <c r="A5" s="220" t="s">
        <v>72</v>
      </c>
      <c r="B5" s="220" t="s">
        <v>73</v>
      </c>
      <c r="C5" s="220" t="s">
        <v>55</v>
      </c>
      <c r="D5" s="221" t="s">
        <v>58</v>
      </c>
      <c r="E5" s="222"/>
      <c r="F5" s="223"/>
      <c r="G5" s="224" t="s">
        <v>59</v>
      </c>
      <c r="H5" s="224" t="s">
        <v>60</v>
      </c>
      <c r="I5" s="224" t="s">
        <v>74</v>
      </c>
      <c r="J5" s="221" t="s">
        <v>62</v>
      </c>
      <c r="K5" s="222"/>
      <c r="L5" s="222"/>
      <c r="M5" s="222"/>
      <c r="N5" s="233"/>
      <c r="O5" s="234"/>
    </row>
    <row r="6" ht="42" customHeight="1" spans="1:15">
      <c r="A6" s="225"/>
      <c r="B6" s="225"/>
      <c r="C6" s="226"/>
      <c r="D6" s="227" t="s">
        <v>57</v>
      </c>
      <c r="E6" s="227" t="s">
        <v>75</v>
      </c>
      <c r="F6" s="227" t="s">
        <v>76</v>
      </c>
      <c r="G6" s="226"/>
      <c r="H6" s="226"/>
      <c r="I6" s="225"/>
      <c r="J6" s="227" t="s">
        <v>57</v>
      </c>
      <c r="K6" s="212" t="s">
        <v>77</v>
      </c>
      <c r="L6" s="212" t="s">
        <v>78</v>
      </c>
      <c r="M6" s="212" t="s">
        <v>79</v>
      </c>
      <c r="N6" s="212" t="s">
        <v>80</v>
      </c>
      <c r="O6" s="212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18" customHeight="1" spans="1:15">
      <c r="A8" s="228" t="s">
        <v>97</v>
      </c>
      <c r="B8" s="228" t="s">
        <v>98</v>
      </c>
      <c r="C8" s="127">
        <v>15855364.29</v>
      </c>
      <c r="D8" s="177">
        <v>15855364.29</v>
      </c>
      <c r="E8" s="177">
        <v>15243101.25</v>
      </c>
      <c r="F8" s="177">
        <v>612263.04</v>
      </c>
      <c r="G8" s="56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229" t="s">
        <v>99</v>
      </c>
      <c r="B9" s="229" t="s">
        <v>100</v>
      </c>
      <c r="C9" s="127">
        <v>15431982.29</v>
      </c>
      <c r="D9" s="177">
        <v>15431982.29</v>
      </c>
      <c r="E9" s="177">
        <v>15240655.25</v>
      </c>
      <c r="F9" s="177">
        <v>191327.04</v>
      </c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230" t="s">
        <v>101</v>
      </c>
      <c r="B10" s="230" t="s">
        <v>102</v>
      </c>
      <c r="C10" s="127">
        <v>15431982.29</v>
      </c>
      <c r="D10" s="177">
        <v>15431982.29</v>
      </c>
      <c r="E10" s="177">
        <v>15240655.25</v>
      </c>
      <c r="F10" s="177">
        <v>191327.04</v>
      </c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229" t="s">
        <v>103</v>
      </c>
      <c r="B11" s="229" t="s">
        <v>104</v>
      </c>
      <c r="C11" s="127">
        <v>3982</v>
      </c>
      <c r="D11" s="177">
        <v>3982</v>
      </c>
      <c r="E11" s="177">
        <v>2446</v>
      </c>
      <c r="F11" s="177">
        <v>1536</v>
      </c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230" t="s">
        <v>105</v>
      </c>
      <c r="B12" s="230" t="s">
        <v>106</v>
      </c>
      <c r="C12" s="127">
        <v>3982</v>
      </c>
      <c r="D12" s="177">
        <v>3982</v>
      </c>
      <c r="E12" s="177">
        <v>2446</v>
      </c>
      <c r="F12" s="177">
        <v>1536</v>
      </c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229" t="s">
        <v>107</v>
      </c>
      <c r="B13" s="229" t="s">
        <v>108</v>
      </c>
      <c r="C13" s="127">
        <v>419400</v>
      </c>
      <c r="D13" s="177">
        <v>419400</v>
      </c>
      <c r="E13" s="177"/>
      <c r="F13" s="177">
        <v>419400</v>
      </c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230" t="s">
        <v>109</v>
      </c>
      <c r="B14" s="230" t="s">
        <v>110</v>
      </c>
      <c r="C14" s="127">
        <v>419400</v>
      </c>
      <c r="D14" s="177">
        <v>419400</v>
      </c>
      <c r="E14" s="177"/>
      <c r="F14" s="177">
        <v>419400</v>
      </c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228" t="s">
        <v>111</v>
      </c>
      <c r="B15" s="228" t="s">
        <v>112</v>
      </c>
      <c r="C15" s="127">
        <v>2546283</v>
      </c>
      <c r="D15" s="177">
        <v>2546283</v>
      </c>
      <c r="E15" s="177">
        <v>2546283</v>
      </c>
      <c r="F15" s="56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229" t="s">
        <v>113</v>
      </c>
      <c r="B16" s="229" t="s">
        <v>114</v>
      </c>
      <c r="C16" s="127">
        <v>2546283</v>
      </c>
      <c r="D16" s="177">
        <v>2546283</v>
      </c>
      <c r="E16" s="177">
        <v>2546283</v>
      </c>
      <c r="F16" s="56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230" t="s">
        <v>115</v>
      </c>
      <c r="B17" s="230" t="s">
        <v>116</v>
      </c>
      <c r="C17" s="127">
        <v>1526283</v>
      </c>
      <c r="D17" s="177">
        <v>1526283</v>
      </c>
      <c r="E17" s="177">
        <v>1526283</v>
      </c>
      <c r="F17" s="56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230" t="s">
        <v>117</v>
      </c>
      <c r="B18" s="230" t="s">
        <v>118</v>
      </c>
      <c r="C18" s="127">
        <v>1020000</v>
      </c>
      <c r="D18" s="177">
        <v>1020000</v>
      </c>
      <c r="E18" s="177">
        <v>1020000</v>
      </c>
      <c r="F18" s="56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228" t="s">
        <v>119</v>
      </c>
      <c r="B19" s="228" t="s">
        <v>120</v>
      </c>
      <c r="C19" s="127">
        <v>1642623</v>
      </c>
      <c r="D19" s="177">
        <v>1642623</v>
      </c>
      <c r="E19" s="177">
        <v>1642623</v>
      </c>
      <c r="F19" s="56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229" t="s">
        <v>121</v>
      </c>
      <c r="B20" s="229" t="s">
        <v>122</v>
      </c>
      <c r="C20" s="127">
        <v>1642623</v>
      </c>
      <c r="D20" s="177">
        <v>1642623</v>
      </c>
      <c r="E20" s="177">
        <v>1642623</v>
      </c>
      <c r="F20" s="56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230" t="s">
        <v>123</v>
      </c>
      <c r="B21" s="230" t="s">
        <v>124</v>
      </c>
      <c r="C21" s="127">
        <v>698868</v>
      </c>
      <c r="D21" s="177">
        <v>698868</v>
      </c>
      <c r="E21" s="177">
        <v>698868</v>
      </c>
      <c r="F21" s="56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230" t="s">
        <v>125</v>
      </c>
      <c r="B22" s="230" t="s">
        <v>126</v>
      </c>
      <c r="C22" s="127">
        <v>819900</v>
      </c>
      <c r="D22" s="177">
        <v>819900</v>
      </c>
      <c r="E22" s="177">
        <v>819900</v>
      </c>
      <c r="F22" s="56"/>
      <c r="G22" s="56"/>
      <c r="H22" s="56"/>
      <c r="I22" s="56"/>
      <c r="J22" s="56"/>
      <c r="K22" s="56"/>
      <c r="L22" s="56"/>
      <c r="M22" s="56"/>
      <c r="N22" s="52"/>
      <c r="O22" s="56"/>
    </row>
    <row r="23" ht="18" customHeight="1" spans="1:15">
      <c r="A23" s="230" t="s">
        <v>127</v>
      </c>
      <c r="B23" s="230" t="s">
        <v>128</v>
      </c>
      <c r="C23" s="127">
        <v>123855</v>
      </c>
      <c r="D23" s="177">
        <v>123855</v>
      </c>
      <c r="E23" s="177">
        <v>123855</v>
      </c>
      <c r="F23" s="56"/>
      <c r="G23" s="56"/>
      <c r="H23" s="56"/>
      <c r="I23" s="56"/>
      <c r="J23" s="56"/>
      <c r="K23" s="56"/>
      <c r="L23" s="56"/>
      <c r="M23" s="56"/>
      <c r="N23" s="52"/>
      <c r="O23" s="56"/>
    </row>
    <row r="24" ht="18" customHeight="1" spans="1:15">
      <c r="A24" s="228" t="s">
        <v>129</v>
      </c>
      <c r="B24" s="228" t="s">
        <v>130</v>
      </c>
      <c r="C24" s="127">
        <v>1480908</v>
      </c>
      <c r="D24" s="177">
        <v>1480908</v>
      </c>
      <c r="E24" s="177">
        <v>1480908</v>
      </c>
      <c r="F24" s="56"/>
      <c r="G24" s="56"/>
      <c r="H24" s="56"/>
      <c r="I24" s="56"/>
      <c r="J24" s="56"/>
      <c r="K24" s="56"/>
      <c r="L24" s="56"/>
      <c r="M24" s="56"/>
      <c r="N24" s="52"/>
      <c r="O24" s="56"/>
    </row>
    <row r="25" ht="18" customHeight="1" spans="1:15">
      <c r="A25" s="229" t="s">
        <v>131</v>
      </c>
      <c r="B25" s="229" t="s">
        <v>132</v>
      </c>
      <c r="C25" s="127">
        <v>1480908</v>
      </c>
      <c r="D25" s="177">
        <v>1480908</v>
      </c>
      <c r="E25" s="177">
        <v>1480908</v>
      </c>
      <c r="F25" s="56"/>
      <c r="G25" s="56"/>
      <c r="H25" s="56"/>
      <c r="I25" s="56"/>
      <c r="J25" s="56"/>
      <c r="K25" s="56"/>
      <c r="L25" s="56"/>
      <c r="M25" s="56"/>
      <c r="N25" s="52"/>
      <c r="O25" s="56"/>
    </row>
    <row r="26" ht="18" customHeight="1" spans="1:15">
      <c r="A26" s="230" t="s">
        <v>133</v>
      </c>
      <c r="B26" s="230" t="s">
        <v>134</v>
      </c>
      <c r="C26" s="127">
        <v>1480908</v>
      </c>
      <c r="D26" s="177">
        <v>1480908</v>
      </c>
      <c r="E26" s="177">
        <v>1480908</v>
      </c>
      <c r="F26" s="56"/>
      <c r="G26" s="56"/>
      <c r="H26" s="56"/>
      <c r="I26" s="56"/>
      <c r="J26" s="56"/>
      <c r="K26" s="56"/>
      <c r="L26" s="56"/>
      <c r="M26" s="56"/>
      <c r="N26" s="52"/>
      <c r="O26" s="56"/>
    </row>
    <row r="27" ht="21" customHeight="1" spans="1:15">
      <c r="A27" s="231" t="s">
        <v>55</v>
      </c>
      <c r="B27" s="37"/>
      <c r="C27" s="177">
        <v>21525178.29</v>
      </c>
      <c r="D27" s="177">
        <v>21525178.29</v>
      </c>
      <c r="E27" s="177">
        <v>20912915.25</v>
      </c>
      <c r="F27" s="177">
        <v>612263.04</v>
      </c>
      <c r="G27" s="79"/>
      <c r="H27" s="79"/>
      <c r="I27" s="79"/>
      <c r="J27" s="79"/>
      <c r="K27" s="79"/>
      <c r="L27" s="79"/>
      <c r="M27" s="79"/>
      <c r="N27" s="79"/>
      <c r="O27" s="79"/>
    </row>
    <row r="29" customHeight="1" spans="5:5">
      <c r="E29" s="232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0" activePane="bottomLeft" state="frozen"/>
      <selection/>
      <selection pane="bottomLeft" activeCell="C48" sqref="C48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135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"单位名称："&amp;"昆明市西山区马街中心学校"</f>
        <v>单位名称：昆明市西山区马街中心学校</v>
      </c>
      <c r="B4" s="211"/>
      <c r="D4" s="48" t="s">
        <v>1</v>
      </c>
    </row>
    <row r="5" ht="17.25" customHeight="1" spans="1:4">
      <c r="A5" s="212" t="s">
        <v>2</v>
      </c>
      <c r="B5" s="213"/>
      <c r="C5" s="212" t="s">
        <v>3</v>
      </c>
      <c r="D5" s="213"/>
    </row>
    <row r="6" ht="18.75" customHeight="1" spans="1:4">
      <c r="A6" s="212" t="s">
        <v>4</v>
      </c>
      <c r="B6" s="212" t="s">
        <v>5</v>
      </c>
      <c r="C6" s="212" t="s">
        <v>6</v>
      </c>
      <c r="D6" s="212" t="s">
        <v>5</v>
      </c>
    </row>
    <row r="7" ht="16.5" customHeight="1" spans="1:4">
      <c r="A7" s="214" t="s">
        <v>136</v>
      </c>
      <c r="B7" s="215">
        <v>21525178.29</v>
      </c>
      <c r="C7" s="214" t="s">
        <v>137</v>
      </c>
      <c r="D7" s="215">
        <v>21525178.29</v>
      </c>
    </row>
    <row r="8" ht="16.5" customHeight="1" spans="1:4">
      <c r="A8" s="214" t="s">
        <v>138</v>
      </c>
      <c r="B8" s="215">
        <v>21525178.29</v>
      </c>
      <c r="C8" s="214" t="s">
        <v>139</v>
      </c>
      <c r="D8" s="215"/>
    </row>
    <row r="9" ht="16.5" customHeight="1" spans="1:4">
      <c r="A9" s="214" t="s">
        <v>140</v>
      </c>
      <c r="B9" s="79"/>
      <c r="C9" s="214" t="s">
        <v>141</v>
      </c>
      <c r="D9" s="215"/>
    </row>
    <row r="10" ht="16.5" customHeight="1" spans="1:4">
      <c r="A10" s="214" t="s">
        <v>142</v>
      </c>
      <c r="B10" s="79"/>
      <c r="C10" s="214" t="s">
        <v>143</v>
      </c>
      <c r="D10" s="215"/>
    </row>
    <row r="11" ht="16.5" customHeight="1" spans="1:4">
      <c r="A11" s="214" t="s">
        <v>144</v>
      </c>
      <c r="B11" s="79"/>
      <c r="C11" s="214" t="s">
        <v>145</v>
      </c>
      <c r="D11" s="215"/>
    </row>
    <row r="12" ht="16.5" customHeight="1" spans="1:4">
      <c r="A12" s="214" t="s">
        <v>138</v>
      </c>
      <c r="B12" s="79"/>
      <c r="C12" s="214" t="s">
        <v>146</v>
      </c>
      <c r="D12" s="215">
        <v>15855364.29</v>
      </c>
    </row>
    <row r="13" ht="16.5" customHeight="1" spans="1:4">
      <c r="A13" s="216" t="s">
        <v>140</v>
      </c>
      <c r="B13" s="79"/>
      <c r="C13" s="68" t="s">
        <v>147</v>
      </c>
      <c r="D13" s="127"/>
    </row>
    <row r="14" ht="16.5" customHeight="1" spans="1:4">
      <c r="A14" s="216" t="s">
        <v>142</v>
      </c>
      <c r="B14" s="79"/>
      <c r="C14" s="68" t="s">
        <v>148</v>
      </c>
      <c r="D14" s="127"/>
    </row>
    <row r="15" ht="16.5" customHeight="1" spans="1:4">
      <c r="A15" s="217"/>
      <c r="B15" s="79"/>
      <c r="C15" s="68" t="s">
        <v>149</v>
      </c>
      <c r="D15" s="127">
        <v>2546283</v>
      </c>
    </row>
    <row r="16" ht="16.5" customHeight="1" spans="1:4">
      <c r="A16" s="217"/>
      <c r="B16" s="79"/>
      <c r="C16" s="68" t="s">
        <v>150</v>
      </c>
      <c r="D16" s="127">
        <v>1642623</v>
      </c>
    </row>
    <row r="17" ht="16.5" customHeight="1" spans="1:4">
      <c r="A17" s="217"/>
      <c r="B17" s="79"/>
      <c r="C17" s="68" t="s">
        <v>151</v>
      </c>
      <c r="D17" s="127"/>
    </row>
    <row r="18" ht="16.5" customHeight="1" spans="1:4">
      <c r="A18" s="217"/>
      <c r="B18" s="79"/>
      <c r="C18" s="68" t="s">
        <v>152</v>
      </c>
      <c r="D18" s="127"/>
    </row>
    <row r="19" ht="16.5" customHeight="1" spans="1:4">
      <c r="A19" s="217"/>
      <c r="B19" s="79"/>
      <c r="C19" s="68" t="s">
        <v>153</v>
      </c>
      <c r="D19" s="127"/>
    </row>
    <row r="20" ht="16.5" customHeight="1" spans="1:4">
      <c r="A20" s="217"/>
      <c r="B20" s="79"/>
      <c r="C20" s="68" t="s">
        <v>154</v>
      </c>
      <c r="D20" s="127"/>
    </row>
    <row r="21" ht="16.5" customHeight="1" spans="1:4">
      <c r="A21" s="217"/>
      <c r="B21" s="79"/>
      <c r="C21" s="68" t="s">
        <v>155</v>
      </c>
      <c r="D21" s="127"/>
    </row>
    <row r="22" ht="16.5" customHeight="1" spans="1:4">
      <c r="A22" s="217"/>
      <c r="B22" s="79"/>
      <c r="C22" s="68" t="s">
        <v>156</v>
      </c>
      <c r="D22" s="127"/>
    </row>
    <row r="23" ht="16.5" customHeight="1" spans="1:4">
      <c r="A23" s="217"/>
      <c r="B23" s="79"/>
      <c r="C23" s="68" t="s">
        <v>157</v>
      </c>
      <c r="D23" s="127"/>
    </row>
    <row r="24" ht="16.5" customHeight="1" spans="1:4">
      <c r="A24" s="217"/>
      <c r="B24" s="79"/>
      <c r="C24" s="68" t="s">
        <v>158</v>
      </c>
      <c r="D24" s="127"/>
    </row>
    <row r="25" ht="16.5" customHeight="1" spans="1:4">
      <c r="A25" s="217"/>
      <c r="B25" s="79"/>
      <c r="C25" s="68" t="s">
        <v>159</v>
      </c>
      <c r="D25" s="127"/>
    </row>
    <row r="26" ht="16.5" customHeight="1" spans="1:4">
      <c r="A26" s="217"/>
      <c r="B26" s="79"/>
      <c r="C26" s="68" t="s">
        <v>160</v>
      </c>
      <c r="D26" s="127">
        <v>1480908</v>
      </c>
    </row>
    <row r="27" ht="16.5" customHeight="1" spans="1:4">
      <c r="A27" s="217"/>
      <c r="B27" s="79"/>
      <c r="C27" s="68" t="s">
        <v>161</v>
      </c>
      <c r="D27" s="79"/>
    </row>
    <row r="28" ht="16.5" customHeight="1" spans="1:4">
      <c r="A28" s="217"/>
      <c r="B28" s="79"/>
      <c r="C28" s="68" t="s">
        <v>162</v>
      </c>
      <c r="D28" s="79"/>
    </row>
    <row r="29" ht="16.5" customHeight="1" spans="1:4">
      <c r="A29" s="217"/>
      <c r="B29" s="79"/>
      <c r="C29" s="68" t="s">
        <v>163</v>
      </c>
      <c r="D29" s="79"/>
    </row>
    <row r="30" ht="16.5" customHeight="1" spans="1:4">
      <c r="A30" s="217"/>
      <c r="B30" s="79"/>
      <c r="C30" s="68" t="s">
        <v>164</v>
      </c>
      <c r="D30" s="79"/>
    </row>
    <row r="31" ht="16.5" customHeight="1" spans="1:4">
      <c r="A31" s="217"/>
      <c r="B31" s="79"/>
      <c r="C31" s="68" t="s">
        <v>165</v>
      </c>
      <c r="D31" s="79"/>
    </row>
    <row r="32" ht="16.5" customHeight="1" spans="1:4">
      <c r="A32" s="217"/>
      <c r="B32" s="79"/>
      <c r="C32" s="216" t="s">
        <v>166</v>
      </c>
      <c r="D32" s="79"/>
    </row>
    <row r="33" ht="16.5" customHeight="1" spans="1:4">
      <c r="A33" s="217"/>
      <c r="B33" s="79"/>
      <c r="C33" s="216" t="s">
        <v>167</v>
      </c>
      <c r="D33" s="79"/>
    </row>
    <row r="34" ht="16.5" customHeight="1" spans="1:4">
      <c r="A34" s="217"/>
      <c r="B34" s="79"/>
      <c r="C34" s="32" t="s">
        <v>168</v>
      </c>
      <c r="D34" s="79"/>
    </row>
    <row r="35" ht="15" customHeight="1" spans="1:4">
      <c r="A35" s="218" t="s">
        <v>50</v>
      </c>
      <c r="B35" s="219">
        <v>21525178.29</v>
      </c>
      <c r="C35" s="218" t="s">
        <v>51</v>
      </c>
      <c r="D35" s="219">
        <v>21525178.29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3" activePane="bottomLeft" state="frozen"/>
      <selection/>
      <selection pane="bottomLeft" activeCell="C24" sqref="C24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8"/>
      <c r="F2" s="70"/>
      <c r="G2" s="199" t="s">
        <v>169</v>
      </c>
    </row>
    <row r="3" ht="41.25" customHeight="1" spans="1:7">
      <c r="A3" s="141" t="str">
        <f>"2025"&amp;"年一般公共预算支出预算表（按功能科目分类）"</f>
        <v>2025年一般公共预算支出预算表（按功能科目分类）</v>
      </c>
      <c r="B3" s="141"/>
      <c r="C3" s="141"/>
      <c r="D3" s="141"/>
      <c r="E3" s="141"/>
      <c r="F3" s="141"/>
      <c r="G3" s="141"/>
    </row>
    <row r="4" ht="18" customHeight="1" spans="1:7">
      <c r="A4" s="6" t="str">
        <f>"单位名称："&amp;"昆明市西山区马街中心学校"</f>
        <v>单位名称：昆明市西山区马街中心学校</v>
      </c>
      <c r="F4" s="137"/>
      <c r="G4" s="199" t="s">
        <v>1</v>
      </c>
    </row>
    <row r="5" ht="20.25" customHeight="1" spans="1:7">
      <c r="A5" s="200" t="s">
        <v>170</v>
      </c>
      <c r="B5" s="201"/>
      <c r="C5" s="142" t="s">
        <v>55</v>
      </c>
      <c r="D5" s="202" t="s">
        <v>75</v>
      </c>
      <c r="E5" s="13"/>
      <c r="F5" s="14"/>
      <c r="G5" s="203" t="s">
        <v>76</v>
      </c>
    </row>
    <row r="6" ht="20.25" customHeight="1" spans="1:7">
      <c r="A6" s="204" t="s">
        <v>72</v>
      </c>
      <c r="B6" s="204" t="s">
        <v>73</v>
      </c>
      <c r="C6" s="20"/>
      <c r="D6" s="147" t="s">
        <v>57</v>
      </c>
      <c r="E6" s="147" t="s">
        <v>171</v>
      </c>
      <c r="F6" s="147" t="s">
        <v>172</v>
      </c>
      <c r="G6" s="205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24" t="s">
        <v>97</v>
      </c>
      <c r="B8" s="124" t="s">
        <v>98</v>
      </c>
      <c r="C8" s="206">
        <v>15855364.29</v>
      </c>
      <c r="D8" s="207">
        <v>15243101.25</v>
      </c>
      <c r="E8" s="207">
        <v>13611657</v>
      </c>
      <c r="F8" s="207">
        <v>1631444.25</v>
      </c>
      <c r="G8" s="207">
        <v>612263.04</v>
      </c>
    </row>
    <row r="9" ht="15" customHeight="1" spans="1:7">
      <c r="A9" s="208" t="s">
        <v>99</v>
      </c>
      <c r="B9" s="208" t="s">
        <v>100</v>
      </c>
      <c r="C9" s="206">
        <v>15431982.29</v>
      </c>
      <c r="D9" s="207">
        <v>15240655.25</v>
      </c>
      <c r="E9" s="207">
        <v>13611657</v>
      </c>
      <c r="F9" s="207">
        <v>1628998.25</v>
      </c>
      <c r="G9" s="207">
        <v>191327.04</v>
      </c>
    </row>
    <row r="10" ht="15" customHeight="1" spans="1:7">
      <c r="A10" s="209" t="s">
        <v>101</v>
      </c>
      <c r="B10" s="209" t="s">
        <v>102</v>
      </c>
      <c r="C10" s="206">
        <v>15431982.29</v>
      </c>
      <c r="D10" s="207">
        <v>15240655.25</v>
      </c>
      <c r="E10" s="207">
        <v>13611657</v>
      </c>
      <c r="F10" s="207">
        <v>1628998.25</v>
      </c>
      <c r="G10" s="207">
        <v>191327.04</v>
      </c>
    </row>
    <row r="11" ht="15" customHeight="1" spans="1:7">
      <c r="A11" s="208" t="s">
        <v>103</v>
      </c>
      <c r="B11" s="208" t="s">
        <v>104</v>
      </c>
      <c r="C11" s="206">
        <v>3982</v>
      </c>
      <c r="D11" s="207">
        <v>2446</v>
      </c>
      <c r="E11" s="207"/>
      <c r="F11" s="207">
        <v>2446</v>
      </c>
      <c r="G11" s="207">
        <v>1536</v>
      </c>
    </row>
    <row r="12" ht="15" customHeight="1" spans="1:7">
      <c r="A12" s="209" t="s">
        <v>105</v>
      </c>
      <c r="B12" s="209" t="s">
        <v>106</v>
      </c>
      <c r="C12" s="206">
        <v>3982</v>
      </c>
      <c r="D12" s="207">
        <v>2446</v>
      </c>
      <c r="E12" s="207"/>
      <c r="F12" s="207">
        <v>2446</v>
      </c>
      <c r="G12" s="207">
        <v>1536</v>
      </c>
    </row>
    <row r="13" ht="15" customHeight="1" spans="1:7">
      <c r="A13" s="208" t="s">
        <v>107</v>
      </c>
      <c r="B13" s="208" t="s">
        <v>108</v>
      </c>
      <c r="C13" s="206">
        <v>419400</v>
      </c>
      <c r="D13" s="207"/>
      <c r="E13" s="207"/>
      <c r="F13" s="207"/>
      <c r="G13" s="207">
        <v>419400</v>
      </c>
    </row>
    <row r="14" ht="15" customHeight="1" spans="1:7">
      <c r="A14" s="209" t="s">
        <v>109</v>
      </c>
      <c r="B14" s="209" t="s">
        <v>110</v>
      </c>
      <c r="C14" s="206">
        <v>419400</v>
      </c>
      <c r="D14" s="207"/>
      <c r="E14" s="207"/>
      <c r="F14" s="207"/>
      <c r="G14" s="207">
        <v>419400</v>
      </c>
    </row>
    <row r="15" ht="15" customHeight="1" spans="1:7">
      <c r="A15" s="124" t="s">
        <v>111</v>
      </c>
      <c r="B15" s="124" t="s">
        <v>112</v>
      </c>
      <c r="C15" s="206">
        <v>2546283</v>
      </c>
      <c r="D15" s="207">
        <v>2546283</v>
      </c>
      <c r="E15" s="207">
        <v>2546283</v>
      </c>
      <c r="F15" s="207"/>
      <c r="G15" s="207"/>
    </row>
    <row r="16" ht="15" customHeight="1" spans="1:7">
      <c r="A16" s="208" t="s">
        <v>113</v>
      </c>
      <c r="B16" s="208" t="s">
        <v>114</v>
      </c>
      <c r="C16" s="206">
        <v>2546283</v>
      </c>
      <c r="D16" s="207">
        <v>2546283</v>
      </c>
      <c r="E16" s="207">
        <v>2546283</v>
      </c>
      <c r="F16" s="207"/>
      <c r="G16" s="207"/>
    </row>
    <row r="17" ht="15" customHeight="1" spans="1:7">
      <c r="A17" s="209" t="s">
        <v>115</v>
      </c>
      <c r="B17" s="209" t="s">
        <v>116</v>
      </c>
      <c r="C17" s="206">
        <v>1526283</v>
      </c>
      <c r="D17" s="207">
        <v>1526283</v>
      </c>
      <c r="E17" s="207">
        <v>1526283</v>
      </c>
      <c r="F17" s="207"/>
      <c r="G17" s="207"/>
    </row>
    <row r="18" ht="15" customHeight="1" spans="1:7">
      <c r="A18" s="209" t="s">
        <v>117</v>
      </c>
      <c r="B18" s="209" t="s">
        <v>118</v>
      </c>
      <c r="C18" s="206">
        <v>1020000</v>
      </c>
      <c r="D18" s="207">
        <v>1020000</v>
      </c>
      <c r="E18" s="207">
        <v>1020000</v>
      </c>
      <c r="F18" s="207"/>
      <c r="G18" s="207"/>
    </row>
    <row r="19" ht="15" customHeight="1" spans="1:7">
      <c r="A19" s="124" t="s">
        <v>119</v>
      </c>
      <c r="B19" s="124" t="s">
        <v>120</v>
      </c>
      <c r="C19" s="206">
        <v>1642623</v>
      </c>
      <c r="D19" s="207">
        <v>1642623</v>
      </c>
      <c r="E19" s="207">
        <v>1642623</v>
      </c>
      <c r="F19" s="207"/>
      <c r="G19" s="207"/>
    </row>
    <row r="20" ht="15" customHeight="1" spans="1:7">
      <c r="A20" s="208" t="s">
        <v>121</v>
      </c>
      <c r="B20" s="208" t="s">
        <v>122</v>
      </c>
      <c r="C20" s="206">
        <v>1642623</v>
      </c>
      <c r="D20" s="207">
        <v>1642623</v>
      </c>
      <c r="E20" s="207">
        <v>1642623</v>
      </c>
      <c r="F20" s="207"/>
      <c r="G20" s="207"/>
    </row>
    <row r="21" ht="15" customHeight="1" spans="1:7">
      <c r="A21" s="209" t="s">
        <v>123</v>
      </c>
      <c r="B21" s="209" t="s">
        <v>124</v>
      </c>
      <c r="C21" s="206">
        <v>698868</v>
      </c>
      <c r="D21" s="207">
        <v>698868</v>
      </c>
      <c r="E21" s="207">
        <v>698868</v>
      </c>
      <c r="F21" s="207"/>
      <c r="G21" s="207"/>
    </row>
    <row r="22" ht="15" customHeight="1" spans="1:7">
      <c r="A22" s="209" t="s">
        <v>125</v>
      </c>
      <c r="B22" s="209" t="s">
        <v>126</v>
      </c>
      <c r="C22" s="206">
        <v>819900</v>
      </c>
      <c r="D22" s="207">
        <v>819900</v>
      </c>
      <c r="E22" s="207">
        <v>819900</v>
      </c>
      <c r="F22" s="207"/>
      <c r="G22" s="207"/>
    </row>
    <row r="23" ht="15" customHeight="1" spans="1:7">
      <c r="A23" s="209" t="s">
        <v>127</v>
      </c>
      <c r="B23" s="209" t="s">
        <v>128</v>
      </c>
      <c r="C23" s="206">
        <v>123855</v>
      </c>
      <c r="D23" s="207">
        <v>123855</v>
      </c>
      <c r="E23" s="207">
        <v>123855</v>
      </c>
      <c r="F23" s="207"/>
      <c r="G23" s="207"/>
    </row>
    <row r="24" ht="15" customHeight="1" spans="1:7">
      <c r="A24" s="124" t="s">
        <v>129</v>
      </c>
      <c r="B24" s="124" t="s">
        <v>130</v>
      </c>
      <c r="C24" s="206">
        <v>1480908</v>
      </c>
      <c r="D24" s="207">
        <v>1480908</v>
      </c>
      <c r="E24" s="207">
        <v>1480908</v>
      </c>
      <c r="F24" s="207"/>
      <c r="G24" s="207"/>
    </row>
    <row r="25" ht="15" customHeight="1" spans="1:7">
      <c r="A25" s="208" t="s">
        <v>131</v>
      </c>
      <c r="B25" s="208" t="s">
        <v>132</v>
      </c>
      <c r="C25" s="206">
        <v>1480908</v>
      </c>
      <c r="D25" s="207">
        <v>1480908</v>
      </c>
      <c r="E25" s="207">
        <v>1480908</v>
      </c>
      <c r="F25" s="207"/>
      <c r="G25" s="207"/>
    </row>
    <row r="26" ht="15" customHeight="1" spans="1:7">
      <c r="A26" s="209" t="s">
        <v>133</v>
      </c>
      <c r="B26" s="209" t="s">
        <v>134</v>
      </c>
      <c r="C26" s="206">
        <v>1480908</v>
      </c>
      <c r="D26" s="207">
        <v>1480908</v>
      </c>
      <c r="E26" s="207">
        <v>1480908</v>
      </c>
      <c r="F26" s="207"/>
      <c r="G26" s="207"/>
    </row>
    <row r="27" ht="18" customHeight="1" spans="1:7">
      <c r="A27" s="77" t="s">
        <v>173</v>
      </c>
      <c r="B27" s="210" t="s">
        <v>173</v>
      </c>
      <c r="C27" s="206">
        <v>21525178.29</v>
      </c>
      <c r="D27" s="207">
        <v>20912915.25</v>
      </c>
      <c r="E27" s="206">
        <v>19281471</v>
      </c>
      <c r="F27" s="206">
        <v>1631444.25</v>
      </c>
      <c r="G27" s="206">
        <v>612263.04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193" t="s">
        <v>174</v>
      </c>
    </row>
    <row r="3" ht="41.25" customHeight="1" spans="1:6">
      <c r="A3" s="194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95" t="str">
        <f>"单位名称："&amp;"昆明市西山区马街中心学校"</f>
        <v>单位名称：昆明市西山区马街中心学校</v>
      </c>
      <c r="B4" s="196"/>
      <c r="D4" s="45"/>
      <c r="E4" s="44"/>
      <c r="F4" s="63" t="s">
        <v>1</v>
      </c>
    </row>
    <row r="5" ht="27" customHeight="1" spans="1:6">
      <c r="A5" s="49" t="s">
        <v>175</v>
      </c>
      <c r="B5" s="49" t="s">
        <v>176</v>
      </c>
      <c r="C5" s="49" t="s">
        <v>177</v>
      </c>
      <c r="D5" s="49"/>
      <c r="E5" s="38"/>
      <c r="F5" s="49" t="s">
        <v>178</v>
      </c>
    </row>
    <row r="6" ht="28.5" customHeight="1" spans="1:6">
      <c r="A6" s="197"/>
      <c r="B6" s="51"/>
      <c r="C6" s="38" t="s">
        <v>57</v>
      </c>
      <c r="D6" s="38" t="s">
        <v>179</v>
      </c>
      <c r="E6" s="38" t="s">
        <v>180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s="1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7"/>
  <sheetViews>
    <sheetView showZeros="0" tabSelected="1" workbookViewId="0">
      <pane ySplit="1" topLeftCell="A1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32.8416666666667" customWidth="1"/>
    <col min="2" max="2" width="22.5" customWidth="1"/>
    <col min="3" max="3" width="21.75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ht="13.5" customHeight="1" spans="2:24">
      <c r="B2" s="156"/>
      <c r="C2" s="179"/>
      <c r="E2" s="180"/>
      <c r="F2" s="180"/>
      <c r="G2" s="180"/>
      <c r="H2" s="180"/>
      <c r="I2" s="82"/>
      <c r="J2" s="82"/>
      <c r="K2" s="82"/>
      <c r="L2" s="82"/>
      <c r="M2" s="82"/>
      <c r="N2" s="82"/>
      <c r="R2" s="82"/>
      <c r="V2" s="179"/>
      <c r="X2" s="132" t="s">
        <v>182</v>
      </c>
    </row>
    <row r="3" ht="45.75" customHeight="1" spans="1:24">
      <c r="A3" s="84" t="str">
        <f>"2025"&amp;"年部门基本支出预算表"</f>
        <v>2025年部门基本支出预算表</v>
      </c>
      <c r="B3" s="119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19"/>
      <c r="P3" s="119"/>
      <c r="Q3" s="119"/>
      <c r="R3" s="84"/>
      <c r="S3" s="84"/>
      <c r="T3" s="84"/>
      <c r="U3" s="84"/>
      <c r="V3" s="84"/>
      <c r="W3" s="84"/>
      <c r="X3" s="84"/>
    </row>
    <row r="4" ht="18.75" customHeight="1" spans="1:24">
      <c r="A4" s="129" t="str">
        <f>"单位名称："&amp;"昆明市西山区马街中心学校"</f>
        <v>单位名称：昆明市西山区马街中心学校</v>
      </c>
      <c r="B4" s="158"/>
      <c r="C4" s="181"/>
      <c r="D4" s="181"/>
      <c r="E4" s="181"/>
      <c r="F4" s="181"/>
      <c r="G4" s="181"/>
      <c r="H4" s="181"/>
      <c r="I4" s="87"/>
      <c r="J4" s="87"/>
      <c r="K4" s="87"/>
      <c r="L4" s="87"/>
      <c r="M4" s="87"/>
      <c r="N4" s="87"/>
      <c r="O4" s="121"/>
      <c r="P4" s="121"/>
      <c r="Q4" s="121"/>
      <c r="R4" s="87"/>
      <c r="V4" s="179"/>
      <c r="X4" s="132" t="s">
        <v>1</v>
      </c>
    </row>
    <row r="5" ht="18" customHeight="1" spans="1:24">
      <c r="A5" s="159" t="s">
        <v>183</v>
      </c>
      <c r="B5" s="159" t="s">
        <v>184</v>
      </c>
      <c r="C5" s="159" t="s">
        <v>185</v>
      </c>
      <c r="D5" s="159" t="s">
        <v>186</v>
      </c>
      <c r="E5" s="159" t="s">
        <v>187</v>
      </c>
      <c r="F5" s="159" t="s">
        <v>188</v>
      </c>
      <c r="G5" s="159" t="s">
        <v>189</v>
      </c>
      <c r="H5" s="159" t="s">
        <v>190</v>
      </c>
      <c r="I5" s="187" t="s">
        <v>191</v>
      </c>
      <c r="J5" s="115" t="s">
        <v>191</v>
      </c>
      <c r="K5" s="115"/>
      <c r="L5" s="115"/>
      <c r="M5" s="115"/>
      <c r="N5" s="115"/>
      <c r="O5" s="169"/>
      <c r="P5" s="169"/>
      <c r="Q5" s="169"/>
      <c r="R5" s="108" t="s">
        <v>61</v>
      </c>
      <c r="S5" s="115" t="s">
        <v>62</v>
      </c>
      <c r="T5" s="115"/>
      <c r="U5" s="115"/>
      <c r="V5" s="115"/>
      <c r="W5" s="115"/>
      <c r="X5" s="116"/>
    </row>
    <row r="6" ht="18" customHeight="1" spans="1:24">
      <c r="A6" s="160"/>
      <c r="B6" s="161"/>
      <c r="C6" s="182"/>
      <c r="D6" s="160"/>
      <c r="E6" s="160"/>
      <c r="F6" s="160"/>
      <c r="G6" s="160"/>
      <c r="H6" s="160"/>
      <c r="I6" s="188" t="s">
        <v>192</v>
      </c>
      <c r="J6" s="187" t="s">
        <v>58</v>
      </c>
      <c r="K6" s="115"/>
      <c r="L6" s="115"/>
      <c r="M6" s="115"/>
      <c r="N6" s="116"/>
      <c r="O6" s="168" t="s">
        <v>193</v>
      </c>
      <c r="P6" s="169"/>
      <c r="Q6" s="170"/>
      <c r="R6" s="159" t="s">
        <v>61</v>
      </c>
      <c r="S6" s="187" t="s">
        <v>62</v>
      </c>
      <c r="T6" s="108" t="s">
        <v>64</v>
      </c>
      <c r="U6" s="115" t="s">
        <v>62</v>
      </c>
      <c r="V6" s="108" t="s">
        <v>66</v>
      </c>
      <c r="W6" s="108" t="s">
        <v>67</v>
      </c>
      <c r="X6" s="192" t="s">
        <v>68</v>
      </c>
    </row>
    <row r="7" ht="19.5" customHeight="1" spans="1:24">
      <c r="A7" s="161"/>
      <c r="B7" s="161"/>
      <c r="C7" s="161"/>
      <c r="D7" s="161"/>
      <c r="E7" s="161"/>
      <c r="F7" s="161"/>
      <c r="G7" s="161"/>
      <c r="H7" s="161"/>
      <c r="I7" s="161"/>
      <c r="J7" s="189" t="s">
        <v>194</v>
      </c>
      <c r="K7" s="159" t="s">
        <v>195</v>
      </c>
      <c r="L7" s="159" t="s">
        <v>196</v>
      </c>
      <c r="M7" s="159" t="s">
        <v>197</v>
      </c>
      <c r="N7" s="159" t="s">
        <v>198</v>
      </c>
      <c r="O7" s="159" t="s">
        <v>58</v>
      </c>
      <c r="P7" s="159" t="s">
        <v>59</v>
      </c>
      <c r="Q7" s="159" t="s">
        <v>60</v>
      </c>
      <c r="R7" s="161"/>
      <c r="S7" s="159" t="s">
        <v>57</v>
      </c>
      <c r="T7" s="159" t="s">
        <v>64</v>
      </c>
      <c r="U7" s="159" t="s">
        <v>199</v>
      </c>
      <c r="V7" s="159" t="s">
        <v>66</v>
      </c>
      <c r="W7" s="159" t="s">
        <v>67</v>
      </c>
      <c r="X7" s="159" t="s">
        <v>68</v>
      </c>
    </row>
    <row r="8" ht="37.5" customHeight="1" spans="1:24">
      <c r="A8" s="183"/>
      <c r="B8" s="98"/>
      <c r="C8" s="183"/>
      <c r="D8" s="183"/>
      <c r="E8" s="183"/>
      <c r="F8" s="183"/>
      <c r="G8" s="183"/>
      <c r="H8" s="183"/>
      <c r="I8" s="183"/>
      <c r="J8" s="190" t="s">
        <v>57</v>
      </c>
      <c r="K8" s="162" t="s">
        <v>200</v>
      </c>
      <c r="L8" s="162" t="s">
        <v>196</v>
      </c>
      <c r="M8" s="162" t="s">
        <v>197</v>
      </c>
      <c r="N8" s="162" t="s">
        <v>198</v>
      </c>
      <c r="O8" s="162" t="s">
        <v>196</v>
      </c>
      <c r="P8" s="162" t="s">
        <v>197</v>
      </c>
      <c r="Q8" s="162" t="s">
        <v>198</v>
      </c>
      <c r="R8" s="162" t="s">
        <v>61</v>
      </c>
      <c r="S8" s="162" t="s">
        <v>57</v>
      </c>
      <c r="T8" s="162" t="s">
        <v>64</v>
      </c>
      <c r="U8" s="162" t="s">
        <v>199</v>
      </c>
      <c r="V8" s="162" t="s">
        <v>66</v>
      </c>
      <c r="W8" s="162" t="s">
        <v>67</v>
      </c>
      <c r="X8" s="162" t="s">
        <v>68</v>
      </c>
    </row>
    <row r="9" customHeight="1" spans="1:24">
      <c r="A9" s="176">
        <v>1</v>
      </c>
      <c r="B9" s="176">
        <v>2</v>
      </c>
      <c r="C9" s="176">
        <v>3</v>
      </c>
      <c r="D9" s="176">
        <v>4</v>
      </c>
      <c r="E9" s="176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76">
        <v>21</v>
      </c>
      <c r="V9" s="176">
        <v>22</v>
      </c>
      <c r="W9" s="176">
        <v>23</v>
      </c>
      <c r="X9" s="176">
        <v>24</v>
      </c>
    </row>
    <row r="10" customHeight="1" spans="1:24">
      <c r="A10" s="184" t="s">
        <v>201</v>
      </c>
      <c r="B10" s="184" t="s">
        <v>70</v>
      </c>
      <c r="C10" s="250" t="s">
        <v>202</v>
      </c>
      <c r="D10" s="184" t="s">
        <v>203</v>
      </c>
      <c r="E10" s="184" t="s">
        <v>101</v>
      </c>
      <c r="F10" s="184" t="s">
        <v>102</v>
      </c>
      <c r="G10" s="184" t="s">
        <v>204</v>
      </c>
      <c r="H10" s="184" t="s">
        <v>205</v>
      </c>
      <c r="I10" s="191">
        <v>2835000</v>
      </c>
      <c r="J10" s="191">
        <v>2835000</v>
      </c>
      <c r="K10" s="176"/>
      <c r="L10" s="176"/>
      <c r="M10" s="191">
        <v>2835000</v>
      </c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customHeight="1" spans="1:24">
      <c r="A11" s="184" t="s">
        <v>201</v>
      </c>
      <c r="B11" s="184" t="s">
        <v>70</v>
      </c>
      <c r="C11" s="250" t="s">
        <v>202</v>
      </c>
      <c r="D11" s="184" t="s">
        <v>206</v>
      </c>
      <c r="E11" s="184" t="s">
        <v>101</v>
      </c>
      <c r="F11" s="184" t="s">
        <v>102</v>
      </c>
      <c r="G11" s="184" t="s">
        <v>207</v>
      </c>
      <c r="H11" s="184" t="s">
        <v>208</v>
      </c>
      <c r="I11" s="191">
        <v>1458000</v>
      </c>
      <c r="J11" s="191">
        <v>1458000</v>
      </c>
      <c r="K11" s="176"/>
      <c r="L11" s="176"/>
      <c r="M11" s="191">
        <v>1458000</v>
      </c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customHeight="1" spans="1:24">
      <c r="A12" s="184" t="s">
        <v>201</v>
      </c>
      <c r="B12" s="184" t="s">
        <v>70</v>
      </c>
      <c r="C12" s="184" t="s">
        <v>209</v>
      </c>
      <c r="D12" s="184" t="s">
        <v>210</v>
      </c>
      <c r="E12" s="184" t="s">
        <v>115</v>
      </c>
      <c r="F12" s="184" t="s">
        <v>116</v>
      </c>
      <c r="G12" s="184" t="s">
        <v>211</v>
      </c>
      <c r="H12" s="184" t="s">
        <v>212</v>
      </c>
      <c r="I12" s="191">
        <v>1526283</v>
      </c>
      <c r="J12" s="191">
        <v>1526283</v>
      </c>
      <c r="K12" s="176"/>
      <c r="L12" s="176"/>
      <c r="M12" s="191">
        <v>1526283</v>
      </c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customHeight="1" spans="1:24">
      <c r="A13" s="184" t="s">
        <v>201</v>
      </c>
      <c r="B13" s="184" t="s">
        <v>70</v>
      </c>
      <c r="C13" s="184" t="s">
        <v>209</v>
      </c>
      <c r="D13" s="184" t="s">
        <v>213</v>
      </c>
      <c r="E13" s="184" t="s">
        <v>123</v>
      </c>
      <c r="F13" s="184" t="s">
        <v>124</v>
      </c>
      <c r="G13" s="184" t="s">
        <v>214</v>
      </c>
      <c r="H13" s="184" t="s">
        <v>215</v>
      </c>
      <c r="I13" s="191">
        <v>698868</v>
      </c>
      <c r="J13" s="191">
        <v>698868</v>
      </c>
      <c r="K13" s="176"/>
      <c r="L13" s="176"/>
      <c r="M13" s="191">
        <v>698868</v>
      </c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</row>
    <row r="14" customHeight="1" spans="1:24">
      <c r="A14" s="184" t="s">
        <v>201</v>
      </c>
      <c r="B14" s="184" t="s">
        <v>70</v>
      </c>
      <c r="C14" s="184" t="s">
        <v>209</v>
      </c>
      <c r="D14" s="184" t="s">
        <v>213</v>
      </c>
      <c r="E14" s="184" t="s">
        <v>125</v>
      </c>
      <c r="F14" s="184" t="s">
        <v>126</v>
      </c>
      <c r="G14" s="184" t="s">
        <v>216</v>
      </c>
      <c r="H14" s="184" t="s">
        <v>217</v>
      </c>
      <c r="I14" s="191">
        <v>223195</v>
      </c>
      <c r="J14" s="191">
        <v>223195</v>
      </c>
      <c r="K14" s="176"/>
      <c r="L14" s="176"/>
      <c r="M14" s="191">
        <v>223195</v>
      </c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customHeight="1" spans="1:24">
      <c r="A15" s="184" t="s">
        <v>201</v>
      </c>
      <c r="B15" s="184" t="s">
        <v>70</v>
      </c>
      <c r="C15" s="184" t="s">
        <v>209</v>
      </c>
      <c r="D15" s="184" t="s">
        <v>218</v>
      </c>
      <c r="E15" s="184" t="s">
        <v>125</v>
      </c>
      <c r="F15" s="184" t="s">
        <v>126</v>
      </c>
      <c r="G15" s="184" t="s">
        <v>216</v>
      </c>
      <c r="H15" s="184" t="s">
        <v>217</v>
      </c>
      <c r="I15" s="191">
        <v>596705</v>
      </c>
      <c r="J15" s="191">
        <v>596705</v>
      </c>
      <c r="K15" s="176"/>
      <c r="L15" s="176"/>
      <c r="M15" s="191">
        <v>596705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</row>
    <row r="16" customHeight="1" spans="1:24">
      <c r="A16" s="184" t="s">
        <v>201</v>
      </c>
      <c r="B16" s="184" t="s">
        <v>70</v>
      </c>
      <c r="C16" s="184" t="s">
        <v>209</v>
      </c>
      <c r="D16" s="184" t="s">
        <v>219</v>
      </c>
      <c r="E16" s="184" t="s">
        <v>101</v>
      </c>
      <c r="F16" s="184" t="s">
        <v>102</v>
      </c>
      <c r="G16" s="184" t="s">
        <v>220</v>
      </c>
      <c r="H16" s="184" t="s">
        <v>221</v>
      </c>
      <c r="I16" s="191">
        <v>30995</v>
      </c>
      <c r="J16" s="191">
        <v>30995</v>
      </c>
      <c r="K16" s="176"/>
      <c r="L16" s="176"/>
      <c r="M16" s="191">
        <v>30995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</row>
    <row r="17" customHeight="1" spans="1:24">
      <c r="A17" s="184" t="s">
        <v>201</v>
      </c>
      <c r="B17" s="184" t="s">
        <v>70</v>
      </c>
      <c r="C17" s="184" t="s">
        <v>209</v>
      </c>
      <c r="D17" s="184" t="s">
        <v>222</v>
      </c>
      <c r="E17" s="184" t="s">
        <v>127</v>
      </c>
      <c r="F17" s="184" t="s">
        <v>128</v>
      </c>
      <c r="G17" s="184" t="s">
        <v>220</v>
      </c>
      <c r="H17" s="184" t="s">
        <v>221</v>
      </c>
      <c r="I17" s="191">
        <v>62487</v>
      </c>
      <c r="J17" s="191">
        <v>62487</v>
      </c>
      <c r="K17" s="176"/>
      <c r="L17" s="176"/>
      <c r="M17" s="191">
        <v>62487</v>
      </c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</row>
    <row r="18" customHeight="1" spans="1:24">
      <c r="A18" s="184" t="s">
        <v>201</v>
      </c>
      <c r="B18" s="184" t="s">
        <v>70</v>
      </c>
      <c r="C18" s="184" t="s">
        <v>209</v>
      </c>
      <c r="D18" s="184" t="s">
        <v>213</v>
      </c>
      <c r="E18" s="184" t="s">
        <v>127</v>
      </c>
      <c r="F18" s="184" t="s">
        <v>128</v>
      </c>
      <c r="G18" s="184" t="s">
        <v>220</v>
      </c>
      <c r="H18" s="184" t="s">
        <v>221</v>
      </c>
      <c r="I18" s="191">
        <v>23373</v>
      </c>
      <c r="J18" s="191">
        <v>23373</v>
      </c>
      <c r="K18" s="176"/>
      <c r="L18" s="176"/>
      <c r="M18" s="191">
        <v>23373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</row>
    <row r="19" customHeight="1" spans="1:24">
      <c r="A19" s="184" t="s">
        <v>201</v>
      </c>
      <c r="B19" s="184" t="s">
        <v>70</v>
      </c>
      <c r="C19" s="184" t="s">
        <v>209</v>
      </c>
      <c r="D19" s="184" t="s">
        <v>223</v>
      </c>
      <c r="E19" s="184" t="s">
        <v>127</v>
      </c>
      <c r="F19" s="184" t="s">
        <v>128</v>
      </c>
      <c r="G19" s="184" t="s">
        <v>220</v>
      </c>
      <c r="H19" s="184" t="s">
        <v>221</v>
      </c>
      <c r="I19" s="191">
        <v>37995</v>
      </c>
      <c r="J19" s="191">
        <v>37995</v>
      </c>
      <c r="K19" s="176"/>
      <c r="L19" s="176"/>
      <c r="M19" s="191">
        <v>37995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customHeight="1" spans="1:24">
      <c r="A20" s="184" t="s">
        <v>201</v>
      </c>
      <c r="B20" s="184" t="s">
        <v>70</v>
      </c>
      <c r="C20" s="250" t="s">
        <v>224</v>
      </c>
      <c r="D20" s="184" t="s">
        <v>225</v>
      </c>
      <c r="E20" s="184" t="s">
        <v>101</v>
      </c>
      <c r="F20" s="184" t="s">
        <v>102</v>
      </c>
      <c r="G20" s="184" t="s">
        <v>226</v>
      </c>
      <c r="H20" s="184" t="s">
        <v>227</v>
      </c>
      <c r="I20" s="191">
        <v>30000</v>
      </c>
      <c r="J20" s="191">
        <v>30000</v>
      </c>
      <c r="K20" s="176"/>
      <c r="L20" s="176"/>
      <c r="M20" s="191">
        <v>30000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</row>
    <row r="21" customHeight="1" spans="1:24">
      <c r="A21" s="184" t="s">
        <v>201</v>
      </c>
      <c r="B21" s="184" t="s">
        <v>70</v>
      </c>
      <c r="C21" s="250" t="s">
        <v>228</v>
      </c>
      <c r="D21" s="184" t="s">
        <v>229</v>
      </c>
      <c r="E21" s="184" t="s">
        <v>101</v>
      </c>
      <c r="F21" s="184" t="s">
        <v>102</v>
      </c>
      <c r="G21" s="184" t="s">
        <v>230</v>
      </c>
      <c r="H21" s="184" t="s">
        <v>231</v>
      </c>
      <c r="I21" s="191">
        <v>86157.6</v>
      </c>
      <c r="J21" s="191">
        <v>86157.6</v>
      </c>
      <c r="K21" s="176"/>
      <c r="L21" s="176"/>
      <c r="M21" s="191">
        <v>86157.6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</row>
    <row r="22" customHeight="1" spans="1:24">
      <c r="A22" s="184" t="s">
        <v>201</v>
      </c>
      <c r="B22" s="184" t="s">
        <v>70</v>
      </c>
      <c r="C22" s="250" t="s">
        <v>232</v>
      </c>
      <c r="D22" s="184" t="s">
        <v>134</v>
      </c>
      <c r="E22" s="184" t="s">
        <v>133</v>
      </c>
      <c r="F22" s="184" t="s">
        <v>134</v>
      </c>
      <c r="G22" s="184" t="s">
        <v>233</v>
      </c>
      <c r="H22" s="184" t="s">
        <v>134</v>
      </c>
      <c r="I22" s="191">
        <v>1480908</v>
      </c>
      <c r="J22" s="191">
        <v>1480908</v>
      </c>
      <c r="K22" s="176"/>
      <c r="L22" s="176"/>
      <c r="M22" s="191">
        <v>1480908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</row>
    <row r="23" customHeight="1" spans="1:24">
      <c r="A23" s="184" t="s">
        <v>201</v>
      </c>
      <c r="B23" s="184" t="s">
        <v>70</v>
      </c>
      <c r="C23" s="250" t="s">
        <v>234</v>
      </c>
      <c r="D23" s="184" t="s">
        <v>235</v>
      </c>
      <c r="E23" s="184" t="s">
        <v>101</v>
      </c>
      <c r="F23" s="184" t="s">
        <v>102</v>
      </c>
      <c r="G23" s="184" t="s">
        <v>226</v>
      </c>
      <c r="H23" s="184" t="s">
        <v>227</v>
      </c>
      <c r="I23" s="191">
        <v>8400</v>
      </c>
      <c r="J23" s="191">
        <v>8400</v>
      </c>
      <c r="K23" s="176"/>
      <c r="L23" s="176"/>
      <c r="M23" s="191">
        <v>8400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</row>
    <row r="24" customHeight="1" spans="1:24">
      <c r="A24" s="184" t="s">
        <v>201</v>
      </c>
      <c r="B24" s="184" t="s">
        <v>70</v>
      </c>
      <c r="C24" s="250" t="s">
        <v>234</v>
      </c>
      <c r="D24" s="184" t="s">
        <v>236</v>
      </c>
      <c r="E24" s="184" t="s">
        <v>101</v>
      </c>
      <c r="F24" s="184" t="s">
        <v>102</v>
      </c>
      <c r="G24" s="184" t="s">
        <v>237</v>
      </c>
      <c r="H24" s="184" t="s">
        <v>238</v>
      </c>
      <c r="I24" s="191">
        <v>162404.4</v>
      </c>
      <c r="J24" s="191">
        <v>162404.4</v>
      </c>
      <c r="K24" s="176"/>
      <c r="L24" s="176"/>
      <c r="M24" s="191">
        <v>162404.4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customHeight="1" spans="1:24">
      <c r="A25" s="184" t="s">
        <v>201</v>
      </c>
      <c r="B25" s="184" t="s">
        <v>70</v>
      </c>
      <c r="C25" s="250" t="s">
        <v>239</v>
      </c>
      <c r="D25" s="184" t="s">
        <v>240</v>
      </c>
      <c r="E25" s="184" t="s">
        <v>101</v>
      </c>
      <c r="F25" s="184" t="s">
        <v>102</v>
      </c>
      <c r="G25" s="184" t="s">
        <v>241</v>
      </c>
      <c r="H25" s="184" t="s">
        <v>242</v>
      </c>
      <c r="I25" s="191">
        <v>243000</v>
      </c>
      <c r="J25" s="191">
        <v>243000</v>
      </c>
      <c r="K25" s="176"/>
      <c r="L25" s="176"/>
      <c r="M25" s="191">
        <v>243000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customHeight="1" spans="1:24">
      <c r="A26" s="184" t="s">
        <v>201</v>
      </c>
      <c r="B26" s="184" t="s">
        <v>70</v>
      </c>
      <c r="C26" s="250" t="s">
        <v>243</v>
      </c>
      <c r="D26" s="184" t="s">
        <v>244</v>
      </c>
      <c r="E26" s="184" t="s">
        <v>101</v>
      </c>
      <c r="F26" s="184" t="s">
        <v>102</v>
      </c>
      <c r="G26" s="184" t="s">
        <v>245</v>
      </c>
      <c r="H26" s="184" t="s">
        <v>246</v>
      </c>
      <c r="I26" s="191">
        <v>80124.25</v>
      </c>
      <c r="J26" s="191">
        <v>80124.25</v>
      </c>
      <c r="K26" s="176"/>
      <c r="L26" s="176"/>
      <c r="M26" s="191">
        <v>80124.25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customHeight="1" spans="1:24">
      <c r="A27" s="184" t="s">
        <v>201</v>
      </c>
      <c r="B27" s="184" t="s">
        <v>70</v>
      </c>
      <c r="C27" s="250" t="s">
        <v>247</v>
      </c>
      <c r="D27" s="184" t="s">
        <v>248</v>
      </c>
      <c r="E27" s="184" t="s">
        <v>117</v>
      </c>
      <c r="F27" s="184" t="s">
        <v>118</v>
      </c>
      <c r="G27" s="184" t="s">
        <v>249</v>
      </c>
      <c r="H27" s="184" t="s">
        <v>250</v>
      </c>
      <c r="I27" s="191">
        <v>300000</v>
      </c>
      <c r="J27" s="191">
        <v>300000</v>
      </c>
      <c r="K27" s="176"/>
      <c r="L27" s="176"/>
      <c r="M27" s="191">
        <v>300000</v>
      </c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</row>
    <row r="28" customHeight="1" spans="1:24">
      <c r="A28" s="184" t="s">
        <v>201</v>
      </c>
      <c r="B28" s="184" t="s">
        <v>70</v>
      </c>
      <c r="C28" s="250" t="s">
        <v>247</v>
      </c>
      <c r="D28" s="184" t="s">
        <v>248</v>
      </c>
      <c r="E28" s="184" t="s">
        <v>117</v>
      </c>
      <c r="F28" s="184" t="s">
        <v>118</v>
      </c>
      <c r="G28" s="184" t="s">
        <v>249</v>
      </c>
      <c r="H28" s="184" t="s">
        <v>250</v>
      </c>
      <c r="I28" s="191">
        <v>720000</v>
      </c>
      <c r="J28" s="191">
        <v>720000</v>
      </c>
      <c r="K28" s="176"/>
      <c r="L28" s="176"/>
      <c r="M28" s="191">
        <v>720000</v>
      </c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</row>
    <row r="29" customHeight="1" spans="1:24">
      <c r="A29" s="184" t="s">
        <v>201</v>
      </c>
      <c r="B29" s="184" t="s">
        <v>70</v>
      </c>
      <c r="C29" s="250" t="s">
        <v>239</v>
      </c>
      <c r="D29" s="184" t="s">
        <v>251</v>
      </c>
      <c r="E29" s="184" t="s">
        <v>101</v>
      </c>
      <c r="F29" s="184" t="s">
        <v>102</v>
      </c>
      <c r="G29" s="184" t="s">
        <v>241</v>
      </c>
      <c r="H29" s="184" t="s">
        <v>242</v>
      </c>
      <c r="I29" s="191">
        <v>237600</v>
      </c>
      <c r="J29" s="191">
        <v>237600</v>
      </c>
      <c r="K29" s="176"/>
      <c r="L29" s="176"/>
      <c r="M29" s="191">
        <v>237600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</row>
    <row r="30" customHeight="1" spans="1:24">
      <c r="A30" s="184" t="s">
        <v>201</v>
      </c>
      <c r="B30" s="184" t="s">
        <v>70</v>
      </c>
      <c r="C30" s="250" t="s">
        <v>252</v>
      </c>
      <c r="D30" s="184" t="s">
        <v>253</v>
      </c>
      <c r="E30" s="184" t="s">
        <v>101</v>
      </c>
      <c r="F30" s="184" t="s">
        <v>102</v>
      </c>
      <c r="G30" s="184" t="s">
        <v>254</v>
      </c>
      <c r="H30" s="184" t="s">
        <v>255</v>
      </c>
      <c r="I30" s="191">
        <v>117792</v>
      </c>
      <c r="J30" s="191">
        <v>117792</v>
      </c>
      <c r="K30" s="176"/>
      <c r="L30" s="176"/>
      <c r="M30" s="191">
        <v>117792</v>
      </c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</row>
    <row r="31" customHeight="1" spans="1:24">
      <c r="A31" s="184" t="s">
        <v>201</v>
      </c>
      <c r="B31" s="184" t="s">
        <v>70</v>
      </c>
      <c r="C31" s="250" t="s">
        <v>252</v>
      </c>
      <c r="D31" s="184" t="s">
        <v>256</v>
      </c>
      <c r="E31" s="184" t="s">
        <v>101</v>
      </c>
      <c r="F31" s="184" t="s">
        <v>102</v>
      </c>
      <c r="G31" s="184" t="s">
        <v>254</v>
      </c>
      <c r="H31" s="184" t="s">
        <v>255</v>
      </c>
      <c r="I31" s="191">
        <v>482208</v>
      </c>
      <c r="J31" s="191">
        <v>482208</v>
      </c>
      <c r="K31" s="176"/>
      <c r="L31" s="176"/>
      <c r="M31" s="191">
        <v>482208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</row>
    <row r="32" customHeight="1" spans="1:24">
      <c r="A32" s="184" t="s">
        <v>201</v>
      </c>
      <c r="B32" s="184" t="s">
        <v>70</v>
      </c>
      <c r="C32" s="250" t="s">
        <v>257</v>
      </c>
      <c r="D32" s="184" t="s">
        <v>227</v>
      </c>
      <c r="E32" s="184" t="s">
        <v>101</v>
      </c>
      <c r="F32" s="184" t="s">
        <v>102</v>
      </c>
      <c r="G32" s="184" t="s">
        <v>226</v>
      </c>
      <c r="H32" s="184" t="s">
        <v>227</v>
      </c>
      <c r="I32" s="191">
        <v>348180.8</v>
      </c>
      <c r="J32" s="191">
        <v>348180.8</v>
      </c>
      <c r="K32" s="176"/>
      <c r="L32" s="176"/>
      <c r="M32" s="191">
        <v>348180.8</v>
      </c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</row>
    <row r="33" customHeight="1" spans="1:24">
      <c r="A33" s="184" t="s">
        <v>201</v>
      </c>
      <c r="B33" s="184" t="s">
        <v>70</v>
      </c>
      <c r="C33" s="250" t="s">
        <v>257</v>
      </c>
      <c r="D33" s="184" t="s">
        <v>227</v>
      </c>
      <c r="E33" s="184" t="s">
        <v>105</v>
      </c>
      <c r="F33" s="184" t="s">
        <v>106</v>
      </c>
      <c r="G33" s="184" t="s">
        <v>226</v>
      </c>
      <c r="H33" s="184" t="s">
        <v>227</v>
      </c>
      <c r="I33" s="191">
        <v>2201.4</v>
      </c>
      <c r="J33" s="191">
        <v>2201.4</v>
      </c>
      <c r="K33" s="176"/>
      <c r="L33" s="176"/>
      <c r="M33" s="191">
        <v>2201.4</v>
      </c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</row>
    <row r="34" customHeight="1" spans="1:24">
      <c r="A34" s="184" t="s">
        <v>201</v>
      </c>
      <c r="B34" s="184" t="s">
        <v>70</v>
      </c>
      <c r="C34" s="250" t="s">
        <v>257</v>
      </c>
      <c r="D34" s="184" t="s">
        <v>258</v>
      </c>
      <c r="E34" s="184" t="s">
        <v>101</v>
      </c>
      <c r="F34" s="184" t="s">
        <v>102</v>
      </c>
      <c r="G34" s="184" t="s">
        <v>259</v>
      </c>
      <c r="H34" s="184" t="s">
        <v>258</v>
      </c>
      <c r="I34" s="191">
        <v>20000</v>
      </c>
      <c r="J34" s="191">
        <v>20000</v>
      </c>
      <c r="K34" s="176"/>
      <c r="L34" s="176"/>
      <c r="M34" s="191">
        <v>20000</v>
      </c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</row>
    <row r="35" customHeight="1" spans="1:24">
      <c r="A35" s="184" t="s">
        <v>201</v>
      </c>
      <c r="B35" s="184" t="s">
        <v>70</v>
      </c>
      <c r="C35" s="250" t="s">
        <v>257</v>
      </c>
      <c r="D35" s="184" t="s">
        <v>260</v>
      </c>
      <c r="E35" s="184" t="s">
        <v>101</v>
      </c>
      <c r="F35" s="184" t="s">
        <v>102</v>
      </c>
      <c r="G35" s="184" t="s">
        <v>261</v>
      </c>
      <c r="H35" s="184" t="s">
        <v>260</v>
      </c>
      <c r="I35" s="191">
        <v>20000</v>
      </c>
      <c r="J35" s="191">
        <v>20000</v>
      </c>
      <c r="K35" s="176"/>
      <c r="L35" s="176"/>
      <c r="M35" s="191">
        <v>20000</v>
      </c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</row>
    <row r="36" customHeight="1" spans="1:24">
      <c r="A36" s="184" t="s">
        <v>201</v>
      </c>
      <c r="B36" s="184" t="s">
        <v>70</v>
      </c>
      <c r="C36" s="250" t="s">
        <v>257</v>
      </c>
      <c r="D36" s="184" t="s">
        <v>262</v>
      </c>
      <c r="E36" s="184" t="s">
        <v>101</v>
      </c>
      <c r="F36" s="184" t="s">
        <v>102</v>
      </c>
      <c r="G36" s="184" t="s">
        <v>263</v>
      </c>
      <c r="H36" s="184" t="s">
        <v>262</v>
      </c>
      <c r="I36" s="191">
        <v>2000</v>
      </c>
      <c r="J36" s="191">
        <v>2000</v>
      </c>
      <c r="K36" s="176"/>
      <c r="L36" s="176"/>
      <c r="M36" s="191">
        <v>2000</v>
      </c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customHeight="1" spans="1:24">
      <c r="A37" s="184" t="s">
        <v>201</v>
      </c>
      <c r="B37" s="184" t="s">
        <v>70</v>
      </c>
      <c r="C37" s="250" t="s">
        <v>257</v>
      </c>
      <c r="D37" s="184" t="s">
        <v>264</v>
      </c>
      <c r="E37" s="184" t="s">
        <v>101</v>
      </c>
      <c r="F37" s="184" t="s">
        <v>102</v>
      </c>
      <c r="G37" s="184" t="s">
        <v>265</v>
      </c>
      <c r="H37" s="184" t="s">
        <v>266</v>
      </c>
      <c r="I37" s="191">
        <v>200000</v>
      </c>
      <c r="J37" s="191">
        <v>200000</v>
      </c>
      <c r="K37" s="176"/>
      <c r="L37" s="176"/>
      <c r="M37" s="191">
        <v>200000</v>
      </c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customHeight="1" spans="1:24">
      <c r="A38" s="184" t="s">
        <v>201</v>
      </c>
      <c r="B38" s="184" t="s">
        <v>70</v>
      </c>
      <c r="C38" s="250" t="s">
        <v>257</v>
      </c>
      <c r="D38" s="184" t="s">
        <v>238</v>
      </c>
      <c r="E38" s="184" t="s">
        <v>101</v>
      </c>
      <c r="F38" s="184" t="s">
        <v>102</v>
      </c>
      <c r="G38" s="184" t="s">
        <v>237</v>
      </c>
      <c r="H38" s="184" t="s">
        <v>238</v>
      </c>
      <c r="I38" s="191">
        <v>78131.2</v>
      </c>
      <c r="J38" s="191">
        <v>78131.2</v>
      </c>
      <c r="K38" s="176"/>
      <c r="L38" s="176"/>
      <c r="M38" s="191">
        <v>78131.2</v>
      </c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  <row r="39" customHeight="1" spans="1:24">
      <c r="A39" s="184" t="s">
        <v>201</v>
      </c>
      <c r="B39" s="184" t="s">
        <v>70</v>
      </c>
      <c r="C39" s="250" t="s">
        <v>257</v>
      </c>
      <c r="D39" s="184" t="s">
        <v>238</v>
      </c>
      <c r="E39" s="184" t="s">
        <v>105</v>
      </c>
      <c r="F39" s="184" t="s">
        <v>106</v>
      </c>
      <c r="G39" s="184" t="s">
        <v>237</v>
      </c>
      <c r="H39" s="184" t="s">
        <v>238</v>
      </c>
      <c r="I39" s="191">
        <v>244.6</v>
      </c>
      <c r="J39" s="191">
        <v>244.6</v>
      </c>
      <c r="K39" s="176"/>
      <c r="L39" s="176"/>
      <c r="M39" s="191">
        <v>244.6</v>
      </c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</row>
    <row r="40" customHeight="1" spans="1:24">
      <c r="A40" s="184" t="s">
        <v>201</v>
      </c>
      <c r="B40" s="184" t="s">
        <v>70</v>
      </c>
      <c r="C40" s="250" t="s">
        <v>257</v>
      </c>
      <c r="D40" s="184" t="s">
        <v>267</v>
      </c>
      <c r="E40" s="184" t="s">
        <v>101</v>
      </c>
      <c r="F40" s="184" t="s">
        <v>102</v>
      </c>
      <c r="G40" s="184" t="s">
        <v>268</v>
      </c>
      <c r="H40" s="184" t="s">
        <v>267</v>
      </c>
      <c r="I40" s="191">
        <v>57600</v>
      </c>
      <c r="J40" s="191">
        <v>57600</v>
      </c>
      <c r="K40" s="176"/>
      <c r="L40" s="176"/>
      <c r="M40" s="191">
        <v>57600</v>
      </c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customHeight="1" spans="1:24">
      <c r="A41" s="184" t="s">
        <v>201</v>
      </c>
      <c r="B41" s="184" t="s">
        <v>70</v>
      </c>
      <c r="C41" s="250" t="s">
        <v>257</v>
      </c>
      <c r="D41" s="184" t="s">
        <v>269</v>
      </c>
      <c r="E41" s="184" t="s">
        <v>101</v>
      </c>
      <c r="F41" s="184" t="s">
        <v>102</v>
      </c>
      <c r="G41" s="184" t="s">
        <v>270</v>
      </c>
      <c r="H41" s="184" t="s">
        <v>269</v>
      </c>
      <c r="I41" s="191">
        <v>55400</v>
      </c>
      <c r="J41" s="191">
        <v>55400</v>
      </c>
      <c r="K41" s="176"/>
      <c r="L41" s="176"/>
      <c r="M41" s="191">
        <v>55400</v>
      </c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</row>
    <row r="42" customHeight="1" spans="1:24">
      <c r="A42" s="184" t="s">
        <v>201</v>
      </c>
      <c r="B42" s="184" t="s">
        <v>70</v>
      </c>
      <c r="C42" s="250" t="s">
        <v>271</v>
      </c>
      <c r="D42" s="184" t="s">
        <v>272</v>
      </c>
      <c r="E42" s="184" t="s">
        <v>101</v>
      </c>
      <c r="F42" s="184" t="s">
        <v>102</v>
      </c>
      <c r="G42" s="184" t="s">
        <v>273</v>
      </c>
      <c r="H42" s="184" t="s">
        <v>274</v>
      </c>
      <c r="I42" s="191">
        <v>4307880</v>
      </c>
      <c r="J42" s="191">
        <v>4307880</v>
      </c>
      <c r="K42" s="176"/>
      <c r="L42" s="176"/>
      <c r="M42" s="191">
        <v>4307880</v>
      </c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</row>
    <row r="43" customHeight="1" spans="1:24">
      <c r="A43" s="184" t="s">
        <v>201</v>
      </c>
      <c r="B43" s="184" t="s">
        <v>70</v>
      </c>
      <c r="C43" s="250" t="s">
        <v>271</v>
      </c>
      <c r="D43" s="184" t="s">
        <v>275</v>
      </c>
      <c r="E43" s="184" t="s">
        <v>101</v>
      </c>
      <c r="F43" s="184" t="s">
        <v>102</v>
      </c>
      <c r="G43" s="184" t="s">
        <v>276</v>
      </c>
      <c r="H43" s="184" t="s">
        <v>277</v>
      </c>
      <c r="I43" s="191">
        <v>1666452</v>
      </c>
      <c r="J43" s="191">
        <v>1666452</v>
      </c>
      <c r="K43" s="176"/>
      <c r="L43" s="176"/>
      <c r="M43" s="191">
        <v>1666452</v>
      </c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</row>
    <row r="44" customHeight="1" spans="1:24">
      <c r="A44" s="184" t="s">
        <v>201</v>
      </c>
      <c r="B44" s="184" t="s">
        <v>70</v>
      </c>
      <c r="C44" s="250" t="s">
        <v>271</v>
      </c>
      <c r="D44" s="184" t="s">
        <v>278</v>
      </c>
      <c r="E44" s="184" t="s">
        <v>101</v>
      </c>
      <c r="F44" s="184" t="s">
        <v>102</v>
      </c>
      <c r="G44" s="184" t="s">
        <v>204</v>
      </c>
      <c r="H44" s="184" t="s">
        <v>205</v>
      </c>
      <c r="I44" s="191">
        <v>358990</v>
      </c>
      <c r="J44" s="191">
        <v>358990</v>
      </c>
      <c r="K44" s="176"/>
      <c r="L44" s="176"/>
      <c r="M44" s="191">
        <v>358990</v>
      </c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</row>
    <row r="45" customHeight="1" spans="1:24">
      <c r="A45" s="184" t="s">
        <v>201</v>
      </c>
      <c r="B45" s="184" t="s">
        <v>70</v>
      </c>
      <c r="C45" s="250" t="s">
        <v>271</v>
      </c>
      <c r="D45" s="184" t="s">
        <v>279</v>
      </c>
      <c r="E45" s="184" t="s">
        <v>101</v>
      </c>
      <c r="F45" s="184" t="s">
        <v>102</v>
      </c>
      <c r="G45" s="184" t="s">
        <v>207</v>
      </c>
      <c r="H45" s="184" t="s">
        <v>208</v>
      </c>
      <c r="I45" s="191">
        <v>1523580</v>
      </c>
      <c r="J45" s="191">
        <v>1523580</v>
      </c>
      <c r="K45" s="176"/>
      <c r="L45" s="176"/>
      <c r="M45" s="191">
        <v>1523580</v>
      </c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</row>
    <row r="46" customHeight="1" spans="1:24">
      <c r="A46" s="184" t="s">
        <v>201</v>
      </c>
      <c r="B46" s="184" t="s">
        <v>70</v>
      </c>
      <c r="C46" s="250" t="s">
        <v>271</v>
      </c>
      <c r="D46" s="184" t="s">
        <v>280</v>
      </c>
      <c r="E46" s="184" t="s">
        <v>101</v>
      </c>
      <c r="F46" s="184" t="s">
        <v>102</v>
      </c>
      <c r="G46" s="184" t="s">
        <v>207</v>
      </c>
      <c r="H46" s="184" t="s">
        <v>208</v>
      </c>
      <c r="I46" s="191">
        <v>830760</v>
      </c>
      <c r="J46" s="191">
        <v>830760</v>
      </c>
      <c r="K46" s="176"/>
      <c r="L46" s="176"/>
      <c r="M46" s="191">
        <v>830760</v>
      </c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</row>
    <row r="47" ht="17.25" customHeight="1" spans="1:24">
      <c r="A47" s="164" t="s">
        <v>173</v>
      </c>
      <c r="B47" s="165"/>
      <c r="C47" s="185"/>
      <c r="D47" s="185"/>
      <c r="E47" s="185"/>
      <c r="F47" s="185"/>
      <c r="G47" s="185"/>
      <c r="H47" s="186"/>
      <c r="I47" s="191">
        <v>20912915.25</v>
      </c>
      <c r="J47" s="191">
        <v>20912915.25</v>
      </c>
      <c r="K47" s="26"/>
      <c r="L47" s="26"/>
      <c r="M47" s="191">
        <v>20912915.25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</sheetData>
  <mergeCells count="31">
    <mergeCell ref="A3:X3"/>
    <mergeCell ref="A4:H4"/>
    <mergeCell ref="I5:X5"/>
    <mergeCell ref="J6:N6"/>
    <mergeCell ref="O6:Q6"/>
    <mergeCell ref="S6:X6"/>
    <mergeCell ref="A47:H4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10.2833333333333" customWidth="1"/>
    <col min="2" max="2" width="21.1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ht="13.5" customHeight="1" spans="2:23">
      <c r="B2" s="156"/>
      <c r="E2" s="157"/>
      <c r="F2" s="157"/>
      <c r="G2" s="157"/>
      <c r="H2" s="157"/>
      <c r="U2" s="156"/>
      <c r="W2" s="178" t="s">
        <v>281</v>
      </c>
    </row>
    <row r="3" ht="46.5" customHeight="1" spans="1:23">
      <c r="A3" s="119" t="str">
        <f>"2025"&amp;"年部门项目支出预算表"</f>
        <v>2025年部门项目支出预算表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ht="13.5" customHeight="1" spans="1:23">
      <c r="A4" s="129" t="str">
        <f>"单位名称："&amp;"昆明市西山区马街中心学校"</f>
        <v>单位名称：昆明市西山区马街中心学校</v>
      </c>
      <c r="B4" s="158"/>
      <c r="C4" s="158"/>
      <c r="D4" s="158"/>
      <c r="E4" s="158"/>
      <c r="F4" s="158"/>
      <c r="G4" s="158"/>
      <c r="H4" s="158"/>
      <c r="I4" s="121"/>
      <c r="J4" s="121"/>
      <c r="K4" s="121"/>
      <c r="L4" s="121"/>
      <c r="M4" s="121"/>
      <c r="N4" s="121"/>
      <c r="O4" s="121"/>
      <c r="P4" s="121"/>
      <c r="Q4" s="121"/>
      <c r="U4" s="156"/>
      <c r="W4" s="134" t="s">
        <v>1</v>
      </c>
    </row>
    <row r="5" ht="21.75" customHeight="1" spans="1:23">
      <c r="A5" s="159" t="s">
        <v>282</v>
      </c>
      <c r="B5" s="89" t="s">
        <v>185</v>
      </c>
      <c r="C5" s="159" t="s">
        <v>186</v>
      </c>
      <c r="D5" s="159" t="s">
        <v>283</v>
      </c>
      <c r="E5" s="89" t="s">
        <v>187</v>
      </c>
      <c r="F5" s="89" t="s">
        <v>188</v>
      </c>
      <c r="G5" s="89" t="s">
        <v>284</v>
      </c>
      <c r="H5" s="89" t="s">
        <v>285</v>
      </c>
      <c r="I5" s="167" t="s">
        <v>55</v>
      </c>
      <c r="J5" s="168" t="s">
        <v>286</v>
      </c>
      <c r="K5" s="169"/>
      <c r="L5" s="169"/>
      <c r="M5" s="170"/>
      <c r="N5" s="168" t="s">
        <v>193</v>
      </c>
      <c r="O5" s="169"/>
      <c r="P5" s="170"/>
      <c r="Q5" s="89" t="s">
        <v>61</v>
      </c>
      <c r="R5" s="168" t="s">
        <v>62</v>
      </c>
      <c r="S5" s="169"/>
      <c r="T5" s="169"/>
      <c r="U5" s="169"/>
      <c r="V5" s="169"/>
      <c r="W5" s="170"/>
    </row>
    <row r="6" ht="21.75" customHeight="1" spans="1:23">
      <c r="A6" s="160"/>
      <c r="B6" s="161"/>
      <c r="C6" s="160"/>
      <c r="D6" s="160"/>
      <c r="E6" s="92"/>
      <c r="F6" s="92"/>
      <c r="G6" s="92"/>
      <c r="H6" s="92"/>
      <c r="I6" s="161"/>
      <c r="J6" s="171" t="s">
        <v>58</v>
      </c>
      <c r="K6" s="172"/>
      <c r="L6" s="89" t="s">
        <v>59</v>
      </c>
      <c r="M6" s="89" t="s">
        <v>60</v>
      </c>
      <c r="N6" s="89" t="s">
        <v>58</v>
      </c>
      <c r="O6" s="89" t="s">
        <v>59</v>
      </c>
      <c r="P6" s="89" t="s">
        <v>60</v>
      </c>
      <c r="Q6" s="92"/>
      <c r="R6" s="89" t="s">
        <v>57</v>
      </c>
      <c r="S6" s="89" t="s">
        <v>64</v>
      </c>
      <c r="T6" s="89" t="s">
        <v>199</v>
      </c>
      <c r="U6" s="89" t="s">
        <v>66</v>
      </c>
      <c r="V6" s="89" t="s">
        <v>67</v>
      </c>
      <c r="W6" s="89" t="s">
        <v>68</v>
      </c>
    </row>
    <row r="7" ht="21" customHeight="1" spans="1:23">
      <c r="A7" s="161"/>
      <c r="B7" s="161"/>
      <c r="C7" s="161"/>
      <c r="D7" s="161"/>
      <c r="E7" s="161"/>
      <c r="F7" s="161"/>
      <c r="G7" s="161"/>
      <c r="H7" s="161"/>
      <c r="I7" s="161"/>
      <c r="J7" s="173" t="s">
        <v>57</v>
      </c>
      <c r="K7" s="174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</row>
    <row r="8" ht="39.75" customHeight="1" spans="1:23">
      <c r="A8" s="162"/>
      <c r="B8" s="98"/>
      <c r="C8" s="162"/>
      <c r="D8" s="162"/>
      <c r="E8" s="95"/>
      <c r="F8" s="95"/>
      <c r="G8" s="95"/>
      <c r="H8" s="95"/>
      <c r="I8" s="98"/>
      <c r="J8" s="175" t="s">
        <v>57</v>
      </c>
      <c r="K8" s="175" t="s">
        <v>287</v>
      </c>
      <c r="L8" s="95"/>
      <c r="M8" s="95"/>
      <c r="N8" s="95"/>
      <c r="O8" s="95"/>
      <c r="P8" s="95"/>
      <c r="Q8" s="95"/>
      <c r="R8" s="95"/>
      <c r="S8" s="95"/>
      <c r="T8" s="95"/>
      <c r="U8" s="98"/>
      <c r="V8" s="95"/>
      <c r="W8" s="95"/>
    </row>
    <row r="9" ht="15" customHeight="1" spans="1:23">
      <c r="A9" s="163">
        <v>1</v>
      </c>
      <c r="B9" s="163">
        <v>2</v>
      </c>
      <c r="C9" s="163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3">
        <v>9</v>
      </c>
      <c r="J9" s="163">
        <v>10</v>
      </c>
      <c r="K9" s="163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63">
        <v>21</v>
      </c>
      <c r="V9" s="176">
        <v>22</v>
      </c>
      <c r="W9" s="163">
        <v>23</v>
      </c>
    </row>
    <row r="10" ht="15" customHeight="1" spans="1:23">
      <c r="A10" s="24" t="s">
        <v>288</v>
      </c>
      <c r="B10" s="251" t="s">
        <v>289</v>
      </c>
      <c r="C10" s="23" t="s">
        <v>290</v>
      </c>
      <c r="D10" s="23" t="s">
        <v>70</v>
      </c>
      <c r="E10" s="24" t="s">
        <v>109</v>
      </c>
      <c r="F10" s="24" t="s">
        <v>110</v>
      </c>
      <c r="G10" s="24" t="s">
        <v>270</v>
      </c>
      <c r="H10" s="24" t="s">
        <v>269</v>
      </c>
      <c r="I10" s="177">
        <v>419400</v>
      </c>
      <c r="J10" s="177">
        <v>419400</v>
      </c>
      <c r="K10" s="177">
        <v>419400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63"/>
      <c r="V10" s="176"/>
      <c r="W10" s="163"/>
    </row>
    <row r="11" ht="15" customHeight="1" spans="1:23">
      <c r="A11" s="24" t="s">
        <v>291</v>
      </c>
      <c r="B11" s="251" t="s">
        <v>292</v>
      </c>
      <c r="C11" s="23" t="s">
        <v>293</v>
      </c>
      <c r="D11" s="23" t="s">
        <v>70</v>
      </c>
      <c r="E11" s="24" t="s">
        <v>101</v>
      </c>
      <c r="F11" s="24" t="s">
        <v>102</v>
      </c>
      <c r="G11" s="24" t="s">
        <v>294</v>
      </c>
      <c r="H11" s="24" t="s">
        <v>295</v>
      </c>
      <c r="I11" s="177">
        <v>30600</v>
      </c>
      <c r="J11" s="177">
        <v>30600</v>
      </c>
      <c r="K11" s="177">
        <v>30600</v>
      </c>
      <c r="L11" s="176"/>
      <c r="M11" s="176"/>
      <c r="N11" s="176"/>
      <c r="O11" s="176"/>
      <c r="P11" s="176"/>
      <c r="Q11" s="176"/>
      <c r="R11" s="176"/>
      <c r="S11" s="176"/>
      <c r="T11" s="176"/>
      <c r="U11" s="163"/>
      <c r="V11" s="176"/>
      <c r="W11" s="163"/>
    </row>
    <row r="12" ht="15" customHeight="1" spans="1:23">
      <c r="A12" s="24" t="s">
        <v>291</v>
      </c>
      <c r="B12" s="251" t="s">
        <v>296</v>
      </c>
      <c r="C12" s="23" t="s">
        <v>297</v>
      </c>
      <c r="D12" s="23" t="s">
        <v>70</v>
      </c>
      <c r="E12" s="24" t="s">
        <v>101</v>
      </c>
      <c r="F12" s="24" t="s">
        <v>102</v>
      </c>
      <c r="G12" s="24" t="s">
        <v>237</v>
      </c>
      <c r="H12" s="24" t="s">
        <v>238</v>
      </c>
      <c r="I12" s="177">
        <v>16072.7</v>
      </c>
      <c r="J12" s="177">
        <v>16072.7</v>
      </c>
      <c r="K12" s="177">
        <v>16072.7</v>
      </c>
      <c r="L12" s="176"/>
      <c r="M12" s="176"/>
      <c r="N12" s="176"/>
      <c r="O12" s="176"/>
      <c r="P12" s="176"/>
      <c r="Q12" s="176"/>
      <c r="R12" s="176"/>
      <c r="S12" s="176"/>
      <c r="T12" s="176"/>
      <c r="U12" s="163"/>
      <c r="V12" s="176"/>
      <c r="W12" s="163"/>
    </row>
    <row r="13" ht="15" customHeight="1" spans="1:23">
      <c r="A13" s="24" t="s">
        <v>291</v>
      </c>
      <c r="B13" s="251" t="s">
        <v>296</v>
      </c>
      <c r="C13" s="23" t="s">
        <v>297</v>
      </c>
      <c r="D13" s="23" t="s">
        <v>70</v>
      </c>
      <c r="E13" s="24" t="s">
        <v>101</v>
      </c>
      <c r="F13" s="24" t="s">
        <v>102</v>
      </c>
      <c r="G13" s="24" t="s">
        <v>226</v>
      </c>
      <c r="H13" s="24" t="s">
        <v>227</v>
      </c>
      <c r="I13" s="177">
        <v>144654.34</v>
      </c>
      <c r="J13" s="177">
        <v>144654.34</v>
      </c>
      <c r="K13" s="177">
        <v>144654.34</v>
      </c>
      <c r="L13" s="176"/>
      <c r="M13" s="176"/>
      <c r="N13" s="176"/>
      <c r="O13" s="176"/>
      <c r="P13" s="176"/>
      <c r="Q13" s="176"/>
      <c r="R13" s="176"/>
      <c r="S13" s="176"/>
      <c r="T13" s="176"/>
      <c r="U13" s="163"/>
      <c r="V13" s="176"/>
      <c r="W13" s="163"/>
    </row>
    <row r="14" ht="15" customHeight="1" spans="1:23">
      <c r="A14" s="24" t="s">
        <v>291</v>
      </c>
      <c r="B14" s="251" t="s">
        <v>298</v>
      </c>
      <c r="C14" s="23" t="s">
        <v>299</v>
      </c>
      <c r="D14" s="23" t="s">
        <v>70</v>
      </c>
      <c r="E14" s="24" t="s">
        <v>105</v>
      </c>
      <c r="F14" s="24" t="s">
        <v>106</v>
      </c>
      <c r="G14" s="24" t="s">
        <v>226</v>
      </c>
      <c r="H14" s="24" t="s">
        <v>227</v>
      </c>
      <c r="I14" s="177">
        <v>1382.4</v>
      </c>
      <c r="J14" s="177">
        <v>1382.4</v>
      </c>
      <c r="K14" s="177">
        <v>1382.4</v>
      </c>
      <c r="L14" s="176"/>
      <c r="M14" s="176"/>
      <c r="N14" s="176"/>
      <c r="O14" s="176"/>
      <c r="P14" s="176"/>
      <c r="Q14" s="176"/>
      <c r="R14" s="176"/>
      <c r="S14" s="176"/>
      <c r="T14" s="176"/>
      <c r="U14" s="163"/>
      <c r="V14" s="176"/>
      <c r="W14" s="163"/>
    </row>
    <row r="15" ht="15" customHeight="1" spans="1:23">
      <c r="A15" s="24" t="s">
        <v>291</v>
      </c>
      <c r="B15" s="251" t="s">
        <v>298</v>
      </c>
      <c r="C15" s="23" t="s">
        <v>299</v>
      </c>
      <c r="D15" s="23" t="s">
        <v>70</v>
      </c>
      <c r="E15" s="24" t="s">
        <v>105</v>
      </c>
      <c r="F15" s="24" t="s">
        <v>106</v>
      </c>
      <c r="G15" s="24" t="s">
        <v>237</v>
      </c>
      <c r="H15" s="24" t="s">
        <v>238</v>
      </c>
      <c r="I15" s="177">
        <v>153.6</v>
      </c>
      <c r="J15" s="177">
        <v>153.6</v>
      </c>
      <c r="K15" s="177">
        <v>153.6</v>
      </c>
      <c r="L15" s="176"/>
      <c r="M15" s="176"/>
      <c r="N15" s="176"/>
      <c r="O15" s="176"/>
      <c r="P15" s="176"/>
      <c r="Q15" s="176"/>
      <c r="R15" s="176"/>
      <c r="S15" s="176"/>
      <c r="T15" s="176"/>
      <c r="U15" s="163"/>
      <c r="V15" s="176"/>
      <c r="W15" s="163"/>
    </row>
    <row r="16" ht="18.75" customHeight="1" spans="1:23">
      <c r="A16" s="164" t="s">
        <v>173</v>
      </c>
      <c r="B16" s="165"/>
      <c r="C16" s="165"/>
      <c r="D16" s="165"/>
      <c r="E16" s="165"/>
      <c r="F16" s="165"/>
      <c r="G16" s="165"/>
      <c r="H16" s="166"/>
      <c r="I16" s="177">
        <v>612263.04</v>
      </c>
      <c r="J16" s="177">
        <v>612263.04</v>
      </c>
      <c r="K16" s="177">
        <v>612263.04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workbookViewId="0">
      <pane ySplit="1" topLeftCell="A2" activePane="bottomLeft" state="frozen"/>
      <selection/>
      <selection pane="bottomLeft" activeCell="A7" sqref="A7:J52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300</v>
      </c>
    </row>
    <row r="3" ht="39.75" customHeight="1" spans="1:10">
      <c r="A3" s="64" t="str">
        <f>"2025"&amp;"年部门项目支出绩效目标表"</f>
        <v>2025年部门项目支出绩效目标表</v>
      </c>
      <c r="B3" s="5"/>
      <c r="C3" s="5"/>
      <c r="D3" s="5"/>
      <c r="E3" s="5"/>
      <c r="F3" s="65"/>
      <c r="G3" s="5"/>
      <c r="H3" s="65"/>
      <c r="I3" s="65"/>
      <c r="J3" s="5"/>
    </row>
    <row r="4" ht="17.25" customHeight="1" spans="1:1">
      <c r="A4" s="6" t="str">
        <f>"单位名称："&amp;"昆明市西山区马街中心学校"</f>
        <v>单位名称：昆明市西山区马街中心学校</v>
      </c>
    </row>
    <row r="5" ht="44.25" customHeight="1" spans="1:10">
      <c r="A5" s="66" t="s">
        <v>186</v>
      </c>
      <c r="B5" s="66" t="s">
        <v>301</v>
      </c>
      <c r="C5" s="66" t="s">
        <v>302</v>
      </c>
      <c r="D5" s="66" t="s">
        <v>303</v>
      </c>
      <c r="E5" s="66" t="s">
        <v>304</v>
      </c>
      <c r="F5" s="67" t="s">
        <v>305</v>
      </c>
      <c r="G5" s="66" t="s">
        <v>306</v>
      </c>
      <c r="H5" s="67" t="s">
        <v>307</v>
      </c>
      <c r="I5" s="67" t="s">
        <v>308</v>
      </c>
      <c r="J5" s="66" t="s">
        <v>309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38">
        <v>6</v>
      </c>
      <c r="G6" s="150">
        <v>7</v>
      </c>
      <c r="H6" s="38">
        <v>8</v>
      </c>
      <c r="I6" s="38">
        <v>9</v>
      </c>
      <c r="J6" s="150">
        <v>10</v>
      </c>
    </row>
    <row r="7" ht="42" customHeight="1" spans="1:10">
      <c r="A7" s="124" t="s">
        <v>70</v>
      </c>
      <c r="B7" s="151"/>
      <c r="C7" s="151"/>
      <c r="D7" s="151"/>
      <c r="E7" s="152"/>
      <c r="F7" s="153"/>
      <c r="G7" s="152"/>
      <c r="H7" s="153"/>
      <c r="I7" s="153"/>
      <c r="J7" s="152"/>
    </row>
    <row r="8" ht="42" customHeight="1" spans="1:10">
      <c r="A8" s="154" t="s">
        <v>297</v>
      </c>
      <c r="B8" s="155" t="s">
        <v>310</v>
      </c>
      <c r="C8" s="155" t="s">
        <v>311</v>
      </c>
      <c r="D8" s="155" t="s">
        <v>312</v>
      </c>
      <c r="E8" s="155" t="s">
        <v>313</v>
      </c>
      <c r="F8" s="155" t="s">
        <v>314</v>
      </c>
      <c r="G8" s="155" t="s">
        <v>315</v>
      </c>
      <c r="H8" s="155" t="s">
        <v>316</v>
      </c>
      <c r="I8" s="155" t="s">
        <v>317</v>
      </c>
      <c r="J8" s="155" t="s">
        <v>313</v>
      </c>
    </row>
    <row r="9" customHeight="1" spans="1:10">
      <c r="A9" s="154" t="s">
        <v>297</v>
      </c>
      <c r="B9" s="155" t="s">
        <v>310</v>
      </c>
      <c r="C9" s="155" t="s">
        <v>311</v>
      </c>
      <c r="D9" s="155" t="s">
        <v>312</v>
      </c>
      <c r="E9" s="155" t="s">
        <v>318</v>
      </c>
      <c r="F9" s="155" t="s">
        <v>314</v>
      </c>
      <c r="G9" s="155" t="s">
        <v>87</v>
      </c>
      <c r="H9" s="155" t="s">
        <v>316</v>
      </c>
      <c r="I9" s="155" t="s">
        <v>317</v>
      </c>
      <c r="J9" s="155" t="s">
        <v>318</v>
      </c>
    </row>
    <row r="10" customHeight="1" spans="1:10">
      <c r="A10" s="154" t="s">
        <v>297</v>
      </c>
      <c r="B10" s="155" t="s">
        <v>310</v>
      </c>
      <c r="C10" s="155" t="s">
        <v>311</v>
      </c>
      <c r="D10" s="155" t="s">
        <v>319</v>
      </c>
      <c r="E10" s="155" t="s">
        <v>320</v>
      </c>
      <c r="F10" s="155" t="s">
        <v>314</v>
      </c>
      <c r="G10" s="155" t="s">
        <v>321</v>
      </c>
      <c r="H10" s="155" t="s">
        <v>322</v>
      </c>
      <c r="I10" s="155" t="s">
        <v>317</v>
      </c>
      <c r="J10" s="155" t="s">
        <v>320</v>
      </c>
    </row>
    <row r="11" customHeight="1" spans="1:10">
      <c r="A11" s="154" t="s">
        <v>297</v>
      </c>
      <c r="B11" s="155" t="s">
        <v>310</v>
      </c>
      <c r="C11" s="155" t="s">
        <v>311</v>
      </c>
      <c r="D11" s="155" t="s">
        <v>319</v>
      </c>
      <c r="E11" s="155" t="s">
        <v>323</v>
      </c>
      <c r="F11" s="155" t="s">
        <v>324</v>
      </c>
      <c r="G11" s="155" t="s">
        <v>91</v>
      </c>
      <c r="H11" s="155" t="s">
        <v>322</v>
      </c>
      <c r="I11" s="155" t="s">
        <v>317</v>
      </c>
      <c r="J11" s="155" t="s">
        <v>323</v>
      </c>
    </row>
    <row r="12" customHeight="1" spans="1:10">
      <c r="A12" s="154" t="s">
        <v>297</v>
      </c>
      <c r="B12" s="155" t="s">
        <v>310</v>
      </c>
      <c r="C12" s="155" t="s">
        <v>311</v>
      </c>
      <c r="D12" s="155" t="s">
        <v>319</v>
      </c>
      <c r="E12" s="155" t="s">
        <v>325</v>
      </c>
      <c r="F12" s="155" t="s">
        <v>314</v>
      </c>
      <c r="G12" s="155" t="s">
        <v>321</v>
      </c>
      <c r="H12" s="155" t="s">
        <v>322</v>
      </c>
      <c r="I12" s="155" t="s">
        <v>317</v>
      </c>
      <c r="J12" s="155" t="s">
        <v>325</v>
      </c>
    </row>
    <row r="13" customHeight="1" spans="1:10">
      <c r="A13" s="154" t="s">
        <v>297</v>
      </c>
      <c r="B13" s="155" t="s">
        <v>310</v>
      </c>
      <c r="C13" s="155" t="s">
        <v>311</v>
      </c>
      <c r="D13" s="155" t="s">
        <v>326</v>
      </c>
      <c r="E13" s="155" t="s">
        <v>327</v>
      </c>
      <c r="F13" s="155" t="s">
        <v>324</v>
      </c>
      <c r="G13" s="155" t="s">
        <v>321</v>
      </c>
      <c r="H13" s="155" t="s">
        <v>322</v>
      </c>
      <c r="I13" s="155" t="s">
        <v>317</v>
      </c>
      <c r="J13" s="155" t="s">
        <v>325</v>
      </c>
    </row>
    <row r="14" customHeight="1" spans="1:10">
      <c r="A14" s="154" t="s">
        <v>297</v>
      </c>
      <c r="B14" s="155" t="s">
        <v>310</v>
      </c>
      <c r="C14" s="155" t="s">
        <v>311</v>
      </c>
      <c r="D14" s="155" t="s">
        <v>328</v>
      </c>
      <c r="E14" s="155" t="s">
        <v>329</v>
      </c>
      <c r="F14" s="155" t="s">
        <v>314</v>
      </c>
      <c r="G14" s="155" t="s">
        <v>330</v>
      </c>
      <c r="H14" s="155" t="s">
        <v>331</v>
      </c>
      <c r="I14" s="155" t="s">
        <v>317</v>
      </c>
      <c r="J14" s="155" t="s">
        <v>332</v>
      </c>
    </row>
    <row r="15" customHeight="1" spans="1:10">
      <c r="A15" s="154" t="s">
        <v>297</v>
      </c>
      <c r="B15" s="155" t="s">
        <v>310</v>
      </c>
      <c r="C15" s="155" t="s">
        <v>333</v>
      </c>
      <c r="D15" s="155" t="s">
        <v>334</v>
      </c>
      <c r="E15" s="155" t="s">
        <v>335</v>
      </c>
      <c r="F15" s="155" t="s">
        <v>314</v>
      </c>
      <c r="G15" s="155" t="s">
        <v>321</v>
      </c>
      <c r="H15" s="155" t="s">
        <v>322</v>
      </c>
      <c r="I15" s="155" t="s">
        <v>317</v>
      </c>
      <c r="J15" s="155" t="s">
        <v>336</v>
      </c>
    </row>
    <row r="16" customHeight="1" spans="1:10">
      <c r="A16" s="154" t="s">
        <v>297</v>
      </c>
      <c r="B16" s="155" t="s">
        <v>310</v>
      </c>
      <c r="C16" s="155" t="s">
        <v>333</v>
      </c>
      <c r="D16" s="155" t="s">
        <v>334</v>
      </c>
      <c r="E16" s="155" t="s">
        <v>337</v>
      </c>
      <c r="F16" s="155" t="s">
        <v>314</v>
      </c>
      <c r="G16" s="155" t="s">
        <v>321</v>
      </c>
      <c r="H16" s="155" t="s">
        <v>322</v>
      </c>
      <c r="I16" s="155" t="s">
        <v>317</v>
      </c>
      <c r="J16" s="155" t="s">
        <v>337</v>
      </c>
    </row>
    <row r="17" customHeight="1" spans="1:10">
      <c r="A17" s="154" t="s">
        <v>297</v>
      </c>
      <c r="B17" s="155" t="s">
        <v>310</v>
      </c>
      <c r="C17" s="155" t="s">
        <v>333</v>
      </c>
      <c r="D17" s="155" t="s">
        <v>338</v>
      </c>
      <c r="E17" s="155" t="s">
        <v>339</v>
      </c>
      <c r="F17" s="155" t="s">
        <v>314</v>
      </c>
      <c r="G17" s="155" t="s">
        <v>90</v>
      </c>
      <c r="H17" s="155" t="s">
        <v>340</v>
      </c>
      <c r="I17" s="155" t="s">
        <v>317</v>
      </c>
      <c r="J17" s="155" t="s">
        <v>339</v>
      </c>
    </row>
    <row r="18" customHeight="1" spans="1:10">
      <c r="A18" s="154" t="s">
        <v>297</v>
      </c>
      <c r="B18" s="155" t="s">
        <v>310</v>
      </c>
      <c r="C18" s="155" t="s">
        <v>341</v>
      </c>
      <c r="D18" s="155" t="s">
        <v>342</v>
      </c>
      <c r="E18" s="155" t="s">
        <v>343</v>
      </c>
      <c r="F18" s="155" t="s">
        <v>324</v>
      </c>
      <c r="G18" s="155" t="s">
        <v>344</v>
      </c>
      <c r="H18" s="155" t="s">
        <v>322</v>
      </c>
      <c r="I18" s="155" t="s">
        <v>317</v>
      </c>
      <c r="J18" s="155" t="s">
        <v>343</v>
      </c>
    </row>
    <row r="19" customHeight="1" spans="1:10">
      <c r="A19" s="154" t="s">
        <v>297</v>
      </c>
      <c r="B19" s="155" t="s">
        <v>310</v>
      </c>
      <c r="C19" s="155" t="s">
        <v>341</v>
      </c>
      <c r="D19" s="155" t="s">
        <v>342</v>
      </c>
      <c r="E19" s="155" t="s">
        <v>345</v>
      </c>
      <c r="F19" s="155" t="s">
        <v>324</v>
      </c>
      <c r="G19" s="155" t="s">
        <v>344</v>
      </c>
      <c r="H19" s="155" t="s">
        <v>322</v>
      </c>
      <c r="I19" s="155" t="s">
        <v>317</v>
      </c>
      <c r="J19" s="155" t="s">
        <v>345</v>
      </c>
    </row>
    <row r="20" customHeight="1" spans="1:10">
      <c r="A20" s="154" t="s">
        <v>290</v>
      </c>
      <c r="B20" s="155" t="s">
        <v>346</v>
      </c>
      <c r="C20" s="155" t="s">
        <v>311</v>
      </c>
      <c r="D20" s="155" t="s">
        <v>312</v>
      </c>
      <c r="E20" s="155" t="s">
        <v>347</v>
      </c>
      <c r="F20" s="155" t="s">
        <v>314</v>
      </c>
      <c r="G20" s="155" t="s">
        <v>348</v>
      </c>
      <c r="H20" s="155" t="s">
        <v>349</v>
      </c>
      <c r="I20" s="155" t="s">
        <v>317</v>
      </c>
      <c r="J20" s="155" t="s">
        <v>350</v>
      </c>
    </row>
    <row r="21" customHeight="1" spans="1:10">
      <c r="A21" s="154" t="s">
        <v>290</v>
      </c>
      <c r="B21" s="155" t="s">
        <v>346</v>
      </c>
      <c r="C21" s="155" t="s">
        <v>311</v>
      </c>
      <c r="D21" s="155" t="s">
        <v>312</v>
      </c>
      <c r="E21" s="155" t="s">
        <v>328</v>
      </c>
      <c r="F21" s="155" t="s">
        <v>314</v>
      </c>
      <c r="G21" s="155" t="s">
        <v>351</v>
      </c>
      <c r="H21" s="155" t="s">
        <v>316</v>
      </c>
      <c r="I21" s="155" t="s">
        <v>317</v>
      </c>
      <c r="J21" s="155" t="s">
        <v>352</v>
      </c>
    </row>
    <row r="22" customHeight="1" spans="1:10">
      <c r="A22" s="154" t="s">
        <v>290</v>
      </c>
      <c r="B22" s="155" t="s">
        <v>346</v>
      </c>
      <c r="C22" s="155" t="s">
        <v>311</v>
      </c>
      <c r="D22" s="155" t="s">
        <v>319</v>
      </c>
      <c r="E22" s="155" t="s">
        <v>353</v>
      </c>
      <c r="F22" s="155" t="s">
        <v>314</v>
      </c>
      <c r="G22" s="155" t="s">
        <v>321</v>
      </c>
      <c r="H22" s="155" t="s">
        <v>322</v>
      </c>
      <c r="I22" s="155" t="s">
        <v>317</v>
      </c>
      <c r="J22" s="155" t="s">
        <v>354</v>
      </c>
    </row>
    <row r="23" customHeight="1" spans="1:10">
      <c r="A23" s="154" t="s">
        <v>290</v>
      </c>
      <c r="B23" s="155" t="s">
        <v>346</v>
      </c>
      <c r="C23" s="155" t="s">
        <v>311</v>
      </c>
      <c r="D23" s="155" t="s">
        <v>319</v>
      </c>
      <c r="E23" s="155" t="s">
        <v>355</v>
      </c>
      <c r="F23" s="155" t="s">
        <v>324</v>
      </c>
      <c r="G23" s="155" t="s">
        <v>321</v>
      </c>
      <c r="H23" s="155" t="s">
        <v>322</v>
      </c>
      <c r="I23" s="155" t="s">
        <v>317</v>
      </c>
      <c r="J23" s="155" t="s">
        <v>356</v>
      </c>
    </row>
    <row r="24" customHeight="1" spans="1:10">
      <c r="A24" s="154" t="s">
        <v>290</v>
      </c>
      <c r="B24" s="155" t="s">
        <v>346</v>
      </c>
      <c r="C24" s="155" t="s">
        <v>311</v>
      </c>
      <c r="D24" s="155" t="s">
        <v>326</v>
      </c>
      <c r="E24" s="155" t="s">
        <v>357</v>
      </c>
      <c r="F24" s="155" t="s">
        <v>314</v>
      </c>
      <c r="G24" s="155" t="s">
        <v>321</v>
      </c>
      <c r="H24" s="155" t="s">
        <v>322</v>
      </c>
      <c r="I24" s="155" t="s">
        <v>317</v>
      </c>
      <c r="J24" s="155" t="s">
        <v>358</v>
      </c>
    </row>
    <row r="25" customHeight="1" spans="1:10">
      <c r="A25" s="154" t="s">
        <v>290</v>
      </c>
      <c r="B25" s="155" t="s">
        <v>346</v>
      </c>
      <c r="C25" s="155" t="s">
        <v>333</v>
      </c>
      <c r="D25" s="155" t="s">
        <v>359</v>
      </c>
      <c r="E25" s="155" t="s">
        <v>360</v>
      </c>
      <c r="F25" s="155" t="s">
        <v>314</v>
      </c>
      <c r="G25" s="155" t="s">
        <v>361</v>
      </c>
      <c r="H25" s="155" t="s">
        <v>362</v>
      </c>
      <c r="I25" s="155" t="s">
        <v>317</v>
      </c>
      <c r="J25" s="155" t="s">
        <v>363</v>
      </c>
    </row>
    <row r="26" customHeight="1" spans="1:10">
      <c r="A26" s="154" t="s">
        <v>290</v>
      </c>
      <c r="B26" s="155" t="s">
        <v>346</v>
      </c>
      <c r="C26" s="155" t="s">
        <v>333</v>
      </c>
      <c r="D26" s="155" t="s">
        <v>359</v>
      </c>
      <c r="E26" s="155" t="s">
        <v>364</v>
      </c>
      <c r="F26" s="155" t="s">
        <v>314</v>
      </c>
      <c r="G26" s="155" t="s">
        <v>365</v>
      </c>
      <c r="H26" s="155" t="s">
        <v>362</v>
      </c>
      <c r="I26" s="155" t="s">
        <v>317</v>
      </c>
      <c r="J26" s="155" t="s">
        <v>363</v>
      </c>
    </row>
    <row r="27" customHeight="1" spans="1:10">
      <c r="A27" s="154" t="s">
        <v>290</v>
      </c>
      <c r="B27" s="155" t="s">
        <v>346</v>
      </c>
      <c r="C27" s="155" t="s">
        <v>333</v>
      </c>
      <c r="D27" s="155" t="s">
        <v>359</v>
      </c>
      <c r="E27" s="155" t="s">
        <v>364</v>
      </c>
      <c r="F27" s="155" t="s">
        <v>324</v>
      </c>
      <c r="G27" s="155" t="s">
        <v>366</v>
      </c>
      <c r="H27" s="155" t="s">
        <v>322</v>
      </c>
      <c r="I27" s="155" t="s">
        <v>317</v>
      </c>
      <c r="J27" s="155" t="s">
        <v>363</v>
      </c>
    </row>
    <row r="28" customHeight="1" spans="1:10">
      <c r="A28" s="154" t="s">
        <v>290</v>
      </c>
      <c r="B28" s="155" t="s">
        <v>346</v>
      </c>
      <c r="C28" s="155" t="s">
        <v>333</v>
      </c>
      <c r="D28" s="155" t="s">
        <v>334</v>
      </c>
      <c r="E28" s="155" t="s">
        <v>367</v>
      </c>
      <c r="F28" s="155" t="s">
        <v>324</v>
      </c>
      <c r="G28" s="155" t="s">
        <v>344</v>
      </c>
      <c r="H28" s="155" t="s">
        <v>322</v>
      </c>
      <c r="I28" s="155" t="s">
        <v>317</v>
      </c>
      <c r="J28" s="155" t="s">
        <v>368</v>
      </c>
    </row>
    <row r="29" customHeight="1" spans="1:10">
      <c r="A29" s="154" t="s">
        <v>290</v>
      </c>
      <c r="B29" s="155" t="s">
        <v>346</v>
      </c>
      <c r="C29" s="155" t="s">
        <v>333</v>
      </c>
      <c r="D29" s="155" t="s">
        <v>334</v>
      </c>
      <c r="E29" s="155" t="s">
        <v>369</v>
      </c>
      <c r="F29" s="155" t="s">
        <v>324</v>
      </c>
      <c r="G29" s="155" t="s">
        <v>321</v>
      </c>
      <c r="H29" s="155" t="s">
        <v>322</v>
      </c>
      <c r="I29" s="155" t="s">
        <v>317</v>
      </c>
      <c r="J29" s="155" t="s">
        <v>370</v>
      </c>
    </row>
    <row r="30" customHeight="1" spans="1:10">
      <c r="A30" s="154" t="s">
        <v>290</v>
      </c>
      <c r="B30" s="155" t="s">
        <v>346</v>
      </c>
      <c r="C30" s="155" t="s">
        <v>341</v>
      </c>
      <c r="D30" s="155" t="s">
        <v>342</v>
      </c>
      <c r="E30" s="155" t="s">
        <v>371</v>
      </c>
      <c r="F30" s="155" t="s">
        <v>324</v>
      </c>
      <c r="G30" s="155" t="s">
        <v>344</v>
      </c>
      <c r="H30" s="155" t="s">
        <v>322</v>
      </c>
      <c r="I30" s="155" t="s">
        <v>317</v>
      </c>
      <c r="J30" s="155" t="s">
        <v>372</v>
      </c>
    </row>
    <row r="31" customHeight="1" spans="1:10">
      <c r="A31" s="154" t="s">
        <v>293</v>
      </c>
      <c r="B31" s="155" t="s">
        <v>373</v>
      </c>
      <c r="C31" s="155" t="s">
        <v>311</v>
      </c>
      <c r="D31" s="155" t="s">
        <v>312</v>
      </c>
      <c r="E31" s="155" t="s">
        <v>374</v>
      </c>
      <c r="F31" s="155" t="s">
        <v>324</v>
      </c>
      <c r="G31" s="155" t="s">
        <v>375</v>
      </c>
      <c r="H31" s="155" t="s">
        <v>316</v>
      </c>
      <c r="I31" s="155" t="s">
        <v>317</v>
      </c>
      <c r="J31" s="155" t="s">
        <v>376</v>
      </c>
    </row>
    <row r="32" customHeight="1" spans="1:10">
      <c r="A32" s="154" t="s">
        <v>293</v>
      </c>
      <c r="B32" s="155" t="s">
        <v>373</v>
      </c>
      <c r="C32" s="155" t="s">
        <v>311</v>
      </c>
      <c r="D32" s="155" t="s">
        <v>312</v>
      </c>
      <c r="E32" s="155" t="s">
        <v>377</v>
      </c>
      <c r="F32" s="155" t="s">
        <v>324</v>
      </c>
      <c r="G32" s="155" t="s">
        <v>378</v>
      </c>
      <c r="H32" s="155" t="s">
        <v>316</v>
      </c>
      <c r="I32" s="155" t="s">
        <v>317</v>
      </c>
      <c r="J32" s="155" t="s">
        <v>379</v>
      </c>
    </row>
    <row r="33" customHeight="1" spans="1:10">
      <c r="A33" s="154" t="s">
        <v>293</v>
      </c>
      <c r="B33" s="155" t="s">
        <v>373</v>
      </c>
      <c r="C33" s="155" t="s">
        <v>311</v>
      </c>
      <c r="D33" s="155" t="s">
        <v>312</v>
      </c>
      <c r="E33" s="155" t="s">
        <v>380</v>
      </c>
      <c r="F33" s="155" t="s">
        <v>324</v>
      </c>
      <c r="G33" s="155" t="s">
        <v>381</v>
      </c>
      <c r="H33" s="155" t="s">
        <v>316</v>
      </c>
      <c r="I33" s="155" t="s">
        <v>317</v>
      </c>
      <c r="J33" s="155" t="s">
        <v>382</v>
      </c>
    </row>
    <row r="34" customHeight="1" spans="1:10">
      <c r="A34" s="154" t="s">
        <v>293</v>
      </c>
      <c r="B34" s="155" t="s">
        <v>373</v>
      </c>
      <c r="C34" s="155" t="s">
        <v>311</v>
      </c>
      <c r="D34" s="155" t="s">
        <v>312</v>
      </c>
      <c r="E34" s="155" t="s">
        <v>383</v>
      </c>
      <c r="F34" s="155" t="s">
        <v>324</v>
      </c>
      <c r="G34" s="155" t="s">
        <v>384</v>
      </c>
      <c r="H34" s="155" t="s">
        <v>316</v>
      </c>
      <c r="I34" s="155" t="s">
        <v>317</v>
      </c>
      <c r="J34" s="155" t="s">
        <v>385</v>
      </c>
    </row>
    <row r="35" customHeight="1" spans="1:10">
      <c r="A35" s="154" t="s">
        <v>293</v>
      </c>
      <c r="B35" s="155" t="s">
        <v>373</v>
      </c>
      <c r="C35" s="155" t="s">
        <v>311</v>
      </c>
      <c r="D35" s="155" t="s">
        <v>319</v>
      </c>
      <c r="E35" s="155" t="s">
        <v>386</v>
      </c>
      <c r="F35" s="155" t="s">
        <v>314</v>
      </c>
      <c r="G35" s="155" t="s">
        <v>366</v>
      </c>
      <c r="H35" s="155" t="s">
        <v>322</v>
      </c>
      <c r="I35" s="155" t="s">
        <v>317</v>
      </c>
      <c r="J35" s="155" t="s">
        <v>387</v>
      </c>
    </row>
    <row r="36" customHeight="1" spans="1:10">
      <c r="A36" s="154" t="s">
        <v>293</v>
      </c>
      <c r="B36" s="155" t="s">
        <v>373</v>
      </c>
      <c r="C36" s="155" t="s">
        <v>311</v>
      </c>
      <c r="D36" s="155" t="s">
        <v>326</v>
      </c>
      <c r="E36" s="155" t="s">
        <v>325</v>
      </c>
      <c r="F36" s="155" t="s">
        <v>314</v>
      </c>
      <c r="G36" s="155" t="s">
        <v>321</v>
      </c>
      <c r="H36" s="155" t="s">
        <v>322</v>
      </c>
      <c r="I36" s="155" t="s">
        <v>317</v>
      </c>
      <c r="J36" s="155" t="s">
        <v>388</v>
      </c>
    </row>
    <row r="37" customHeight="1" spans="1:10">
      <c r="A37" s="154" t="s">
        <v>293</v>
      </c>
      <c r="B37" s="155" t="s">
        <v>373</v>
      </c>
      <c r="C37" s="155" t="s">
        <v>311</v>
      </c>
      <c r="D37" s="155" t="s">
        <v>326</v>
      </c>
      <c r="E37" s="155" t="s">
        <v>389</v>
      </c>
      <c r="F37" s="155" t="s">
        <v>314</v>
      </c>
      <c r="G37" s="155" t="s">
        <v>321</v>
      </c>
      <c r="H37" s="155" t="s">
        <v>322</v>
      </c>
      <c r="I37" s="155" t="s">
        <v>317</v>
      </c>
      <c r="J37" s="155" t="s">
        <v>390</v>
      </c>
    </row>
    <row r="38" customHeight="1" spans="1:10">
      <c r="A38" s="154" t="s">
        <v>293</v>
      </c>
      <c r="B38" s="155" t="s">
        <v>373</v>
      </c>
      <c r="C38" s="155" t="s">
        <v>333</v>
      </c>
      <c r="D38" s="155" t="s">
        <v>334</v>
      </c>
      <c r="E38" s="155" t="s">
        <v>337</v>
      </c>
      <c r="F38" s="155" t="s">
        <v>314</v>
      </c>
      <c r="G38" s="155" t="s">
        <v>321</v>
      </c>
      <c r="H38" s="155" t="s">
        <v>322</v>
      </c>
      <c r="I38" s="155" t="s">
        <v>317</v>
      </c>
      <c r="J38" s="155" t="s">
        <v>391</v>
      </c>
    </row>
    <row r="39" customHeight="1" spans="1:10">
      <c r="A39" s="154" t="s">
        <v>293</v>
      </c>
      <c r="B39" s="155" t="s">
        <v>373</v>
      </c>
      <c r="C39" s="155" t="s">
        <v>333</v>
      </c>
      <c r="D39" s="155" t="s">
        <v>334</v>
      </c>
      <c r="E39" s="155" t="s">
        <v>336</v>
      </c>
      <c r="F39" s="155" t="s">
        <v>324</v>
      </c>
      <c r="G39" s="155" t="s">
        <v>392</v>
      </c>
      <c r="H39" s="155" t="s">
        <v>322</v>
      </c>
      <c r="I39" s="155" t="s">
        <v>317</v>
      </c>
      <c r="J39" s="155" t="s">
        <v>393</v>
      </c>
    </row>
    <row r="40" customHeight="1" spans="1:10">
      <c r="A40" s="154" t="s">
        <v>293</v>
      </c>
      <c r="B40" s="155" t="s">
        <v>373</v>
      </c>
      <c r="C40" s="155" t="s">
        <v>341</v>
      </c>
      <c r="D40" s="155" t="s">
        <v>342</v>
      </c>
      <c r="E40" s="155" t="s">
        <v>394</v>
      </c>
      <c r="F40" s="155" t="s">
        <v>324</v>
      </c>
      <c r="G40" s="155" t="s">
        <v>344</v>
      </c>
      <c r="H40" s="155" t="s">
        <v>322</v>
      </c>
      <c r="I40" s="155" t="s">
        <v>317</v>
      </c>
      <c r="J40" s="155" t="s">
        <v>395</v>
      </c>
    </row>
    <row r="41" customHeight="1" spans="1:10">
      <c r="A41" s="154" t="s">
        <v>293</v>
      </c>
      <c r="B41" s="155" t="s">
        <v>373</v>
      </c>
      <c r="C41" s="155" t="s">
        <v>341</v>
      </c>
      <c r="D41" s="155" t="s">
        <v>342</v>
      </c>
      <c r="E41" s="155" t="s">
        <v>345</v>
      </c>
      <c r="F41" s="155" t="s">
        <v>324</v>
      </c>
      <c r="G41" s="155" t="s">
        <v>344</v>
      </c>
      <c r="H41" s="155" t="s">
        <v>322</v>
      </c>
      <c r="I41" s="155" t="s">
        <v>317</v>
      </c>
      <c r="J41" s="155" t="s">
        <v>395</v>
      </c>
    </row>
    <row r="42" customHeight="1" spans="1:10">
      <c r="A42" s="154" t="s">
        <v>299</v>
      </c>
      <c r="B42" s="155" t="s">
        <v>396</v>
      </c>
      <c r="C42" s="155" t="s">
        <v>311</v>
      </c>
      <c r="D42" s="155" t="s">
        <v>312</v>
      </c>
      <c r="E42" s="155" t="s">
        <v>397</v>
      </c>
      <c r="F42" s="155" t="s">
        <v>314</v>
      </c>
      <c r="G42" s="155" t="s">
        <v>321</v>
      </c>
      <c r="H42" s="155" t="s">
        <v>322</v>
      </c>
      <c r="I42" s="155" t="s">
        <v>317</v>
      </c>
      <c r="J42" s="155" t="s">
        <v>397</v>
      </c>
    </row>
    <row r="43" customHeight="1" spans="1:10">
      <c r="A43" s="154" t="s">
        <v>299</v>
      </c>
      <c r="B43" s="155" t="s">
        <v>396</v>
      </c>
      <c r="C43" s="155" t="s">
        <v>311</v>
      </c>
      <c r="D43" s="155" t="s">
        <v>312</v>
      </c>
      <c r="E43" s="155" t="s">
        <v>398</v>
      </c>
      <c r="F43" s="155" t="s">
        <v>314</v>
      </c>
      <c r="G43" s="155" t="s">
        <v>91</v>
      </c>
      <c r="H43" s="155" t="s">
        <v>316</v>
      </c>
      <c r="I43" s="155" t="s">
        <v>317</v>
      </c>
      <c r="J43" s="155" t="s">
        <v>399</v>
      </c>
    </row>
    <row r="44" customHeight="1" spans="1:10">
      <c r="A44" s="154" t="s">
        <v>299</v>
      </c>
      <c r="B44" s="155" t="s">
        <v>396</v>
      </c>
      <c r="C44" s="155" t="s">
        <v>311</v>
      </c>
      <c r="D44" s="155" t="s">
        <v>319</v>
      </c>
      <c r="E44" s="155" t="s">
        <v>400</v>
      </c>
      <c r="F44" s="155" t="s">
        <v>314</v>
      </c>
      <c r="G44" s="155" t="s">
        <v>321</v>
      </c>
      <c r="H44" s="155" t="s">
        <v>322</v>
      </c>
      <c r="I44" s="155" t="s">
        <v>317</v>
      </c>
      <c r="J44" s="155" t="s">
        <v>400</v>
      </c>
    </row>
    <row r="45" customHeight="1" spans="1:10">
      <c r="A45" s="154" t="s">
        <v>299</v>
      </c>
      <c r="B45" s="155" t="s">
        <v>396</v>
      </c>
      <c r="C45" s="155" t="s">
        <v>311</v>
      </c>
      <c r="D45" s="155" t="s">
        <v>319</v>
      </c>
      <c r="E45" s="155" t="s">
        <v>401</v>
      </c>
      <c r="F45" s="155" t="s">
        <v>314</v>
      </c>
      <c r="G45" s="155" t="s">
        <v>321</v>
      </c>
      <c r="H45" s="155" t="s">
        <v>322</v>
      </c>
      <c r="I45" s="155" t="s">
        <v>317</v>
      </c>
      <c r="J45" s="155" t="s">
        <v>401</v>
      </c>
    </row>
    <row r="46" customHeight="1" spans="1:10">
      <c r="A46" s="154" t="s">
        <v>299</v>
      </c>
      <c r="B46" s="155" t="s">
        <v>396</v>
      </c>
      <c r="C46" s="155" t="s">
        <v>311</v>
      </c>
      <c r="D46" s="155" t="s">
        <v>326</v>
      </c>
      <c r="E46" s="155" t="s">
        <v>402</v>
      </c>
      <c r="F46" s="155" t="s">
        <v>324</v>
      </c>
      <c r="G46" s="155" t="s">
        <v>321</v>
      </c>
      <c r="H46" s="155" t="s">
        <v>322</v>
      </c>
      <c r="I46" s="155" t="s">
        <v>317</v>
      </c>
      <c r="J46" s="155" t="s">
        <v>402</v>
      </c>
    </row>
    <row r="47" customHeight="1" spans="1:10">
      <c r="A47" s="154" t="s">
        <v>299</v>
      </c>
      <c r="B47" s="155" t="s">
        <v>396</v>
      </c>
      <c r="C47" s="155" t="s">
        <v>311</v>
      </c>
      <c r="D47" s="155" t="s">
        <v>326</v>
      </c>
      <c r="E47" s="155" t="s">
        <v>403</v>
      </c>
      <c r="F47" s="155" t="s">
        <v>314</v>
      </c>
      <c r="G47" s="155" t="s">
        <v>404</v>
      </c>
      <c r="H47" s="155" t="s">
        <v>405</v>
      </c>
      <c r="I47" s="155" t="s">
        <v>317</v>
      </c>
      <c r="J47" s="155" t="s">
        <v>406</v>
      </c>
    </row>
    <row r="48" customHeight="1" spans="1:10">
      <c r="A48" s="154" t="s">
        <v>299</v>
      </c>
      <c r="B48" s="155" t="s">
        <v>396</v>
      </c>
      <c r="C48" s="155" t="s">
        <v>311</v>
      </c>
      <c r="D48" s="155" t="s">
        <v>328</v>
      </c>
      <c r="E48" s="155" t="s">
        <v>329</v>
      </c>
      <c r="F48" s="155" t="s">
        <v>314</v>
      </c>
      <c r="G48" s="155" t="s">
        <v>407</v>
      </c>
      <c r="H48" s="155" t="s">
        <v>331</v>
      </c>
      <c r="I48" s="155" t="s">
        <v>317</v>
      </c>
      <c r="J48" s="155" t="s">
        <v>332</v>
      </c>
    </row>
    <row r="49" customHeight="1" spans="1:10">
      <c r="A49" s="154" t="s">
        <v>299</v>
      </c>
      <c r="B49" s="155" t="s">
        <v>396</v>
      </c>
      <c r="C49" s="155" t="s">
        <v>333</v>
      </c>
      <c r="D49" s="155" t="s">
        <v>334</v>
      </c>
      <c r="E49" s="155" t="s">
        <v>408</v>
      </c>
      <c r="F49" s="155" t="s">
        <v>324</v>
      </c>
      <c r="G49" s="155" t="s">
        <v>344</v>
      </c>
      <c r="H49" s="155" t="s">
        <v>322</v>
      </c>
      <c r="I49" s="155" t="s">
        <v>317</v>
      </c>
      <c r="J49" s="155" t="s">
        <v>408</v>
      </c>
    </row>
    <row r="50" customHeight="1" spans="1:10">
      <c r="A50" s="154" t="s">
        <v>299</v>
      </c>
      <c r="B50" s="155" t="s">
        <v>396</v>
      </c>
      <c r="C50" s="155" t="s">
        <v>333</v>
      </c>
      <c r="D50" s="155" t="s">
        <v>338</v>
      </c>
      <c r="E50" s="155" t="s">
        <v>409</v>
      </c>
      <c r="F50" s="155" t="s">
        <v>314</v>
      </c>
      <c r="G50" s="155" t="s">
        <v>90</v>
      </c>
      <c r="H50" s="155" t="s">
        <v>340</v>
      </c>
      <c r="I50" s="155" t="s">
        <v>317</v>
      </c>
      <c r="J50" s="155" t="s">
        <v>409</v>
      </c>
    </row>
    <row r="51" customHeight="1" spans="1:10">
      <c r="A51" s="154" t="s">
        <v>299</v>
      </c>
      <c r="B51" s="155" t="s">
        <v>396</v>
      </c>
      <c r="C51" s="155" t="s">
        <v>341</v>
      </c>
      <c r="D51" s="155" t="s">
        <v>342</v>
      </c>
      <c r="E51" s="155" t="s">
        <v>343</v>
      </c>
      <c r="F51" s="155" t="s">
        <v>324</v>
      </c>
      <c r="G51" s="155" t="s">
        <v>410</v>
      </c>
      <c r="H51" s="155" t="s">
        <v>322</v>
      </c>
      <c r="I51" s="155" t="s">
        <v>317</v>
      </c>
      <c r="J51" s="155" t="s">
        <v>343</v>
      </c>
    </row>
    <row r="52" customHeight="1" spans="1:10">
      <c r="A52" s="154" t="s">
        <v>299</v>
      </c>
      <c r="B52" s="155" t="s">
        <v>396</v>
      </c>
      <c r="C52" s="155" t="s">
        <v>341</v>
      </c>
      <c r="D52" s="155" t="s">
        <v>342</v>
      </c>
      <c r="E52" s="155" t="s">
        <v>345</v>
      </c>
      <c r="F52" s="155" t="s">
        <v>324</v>
      </c>
      <c r="G52" s="155" t="s">
        <v>410</v>
      </c>
      <c r="H52" s="155" t="s">
        <v>322</v>
      </c>
      <c r="I52" s="155" t="s">
        <v>317</v>
      </c>
      <c r="J52" s="155" t="s">
        <v>345</v>
      </c>
    </row>
  </sheetData>
  <mergeCells count="10">
    <mergeCell ref="A3:J3"/>
    <mergeCell ref="A4:H4"/>
    <mergeCell ref="A8:A19"/>
    <mergeCell ref="A20:A30"/>
    <mergeCell ref="A31:A41"/>
    <mergeCell ref="A42:A52"/>
    <mergeCell ref="B8:B19"/>
    <mergeCell ref="B20:B30"/>
    <mergeCell ref="B31:B41"/>
    <mergeCell ref="B42:B52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5"/>
      <c r="B2" s="136"/>
      <c r="C2" s="135"/>
      <c r="D2" s="137"/>
      <c r="E2" s="137"/>
      <c r="F2" s="138" t="s">
        <v>411</v>
      </c>
    </row>
    <row r="3" ht="42" customHeight="1" spans="1:6">
      <c r="A3" s="139" t="str">
        <f>"2025"&amp;"年部门政府性基金预算支出预算表"</f>
        <v>2025年部门政府性基金预算支出预算表</v>
      </c>
      <c r="B3" s="139" t="s">
        <v>412</v>
      </c>
      <c r="C3" s="140"/>
      <c r="D3" s="141"/>
      <c r="E3" s="141"/>
      <c r="F3" s="141"/>
    </row>
    <row r="4" ht="13.5" customHeight="1" spans="1:6">
      <c r="A4" s="6" t="str">
        <f>"单位名称："&amp;"昆明市西山区马街中心学校"</f>
        <v>单位名称：昆明市西山区马街中心学校</v>
      </c>
      <c r="B4" s="6" t="s">
        <v>413</v>
      </c>
      <c r="C4" s="135"/>
      <c r="D4" s="137"/>
      <c r="E4" s="137"/>
      <c r="F4" s="138" t="s">
        <v>1</v>
      </c>
    </row>
    <row r="5" ht="19.5" customHeight="1" spans="1:6">
      <c r="A5" s="142" t="s">
        <v>184</v>
      </c>
      <c r="B5" s="143" t="s">
        <v>72</v>
      </c>
      <c r="C5" s="142" t="s">
        <v>73</v>
      </c>
      <c r="D5" s="12" t="s">
        <v>414</v>
      </c>
      <c r="E5" s="13"/>
      <c r="F5" s="14"/>
    </row>
    <row r="6" ht="18.75" customHeight="1" spans="1:6">
      <c r="A6" s="144"/>
      <c r="B6" s="145"/>
      <c r="C6" s="144"/>
      <c r="D6" s="17" t="s">
        <v>55</v>
      </c>
      <c r="E6" s="12" t="s">
        <v>75</v>
      </c>
      <c r="F6" s="17" t="s">
        <v>76</v>
      </c>
    </row>
    <row r="7" ht="18.75" customHeight="1" spans="1:6">
      <c r="A7" s="67">
        <v>1</v>
      </c>
      <c r="B7" s="146" t="s">
        <v>83</v>
      </c>
      <c r="C7" s="67">
        <v>3</v>
      </c>
      <c r="D7" s="147">
        <v>4</v>
      </c>
      <c r="E7" s="147">
        <v>5</v>
      </c>
      <c r="F7" s="147">
        <v>6</v>
      </c>
    </row>
    <row r="8" ht="21" customHeight="1" spans="1:6">
      <c r="A8" s="33"/>
      <c r="B8" s="33"/>
      <c r="C8" s="33"/>
      <c r="D8" s="79"/>
      <c r="E8" s="79"/>
      <c r="F8" s="79"/>
    </row>
    <row r="9" ht="21" customHeight="1" spans="1:6">
      <c r="A9" s="33"/>
      <c r="B9" s="33"/>
      <c r="C9" s="33"/>
      <c r="D9" s="79"/>
      <c r="E9" s="79"/>
      <c r="F9" s="79"/>
    </row>
    <row r="10" ht="18.75" customHeight="1" spans="1:6">
      <c r="A10" s="148" t="s">
        <v>173</v>
      </c>
      <c r="B10" s="148" t="s">
        <v>173</v>
      </c>
      <c r="C10" s="149" t="s">
        <v>173</v>
      </c>
      <c r="D10" s="79"/>
      <c r="E10" s="79"/>
      <c r="F10" s="79"/>
    </row>
    <row r="11" customHeight="1" spans="1:1">
      <c r="A11" s="1" t="s">
        <v>415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B1" workbookViewId="0">
      <pane ySplit="1" topLeftCell="A2" activePane="bottomLeft" state="frozen"/>
      <selection/>
      <selection pane="bottomLeft" activeCell="I10" sqref="I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ht="15.75" customHeight="1" spans="2:19">
      <c r="B2" s="82"/>
      <c r="C2" s="82"/>
      <c r="R2" s="132"/>
      <c r="S2" s="132" t="s">
        <v>416</v>
      </c>
    </row>
    <row r="3" ht="41.25" customHeight="1" spans="1:19">
      <c r="A3" s="83" t="str">
        <f>"2025"&amp;"年部门政府采购预算表"</f>
        <v>2025年部门政府采购预算表</v>
      </c>
      <c r="B3" s="84"/>
      <c r="C3" s="84"/>
      <c r="D3" s="119"/>
      <c r="E3" s="119"/>
      <c r="F3" s="119"/>
      <c r="G3" s="119"/>
      <c r="H3" s="119"/>
      <c r="I3" s="119"/>
      <c r="J3" s="119"/>
      <c r="K3" s="119"/>
      <c r="L3" s="119"/>
      <c r="M3" s="84"/>
      <c r="N3" s="119"/>
      <c r="O3" s="119"/>
      <c r="P3" s="84"/>
      <c r="Q3" s="119"/>
      <c r="R3" s="84"/>
      <c r="S3" s="84"/>
    </row>
    <row r="4" ht="18.75" customHeight="1" spans="1:19">
      <c r="A4" s="120" t="str">
        <f>"单位名称："&amp;"昆明市西山区马街中心学校"</f>
        <v>单位名称：昆明市西山区马街中心学校</v>
      </c>
      <c r="B4" s="87"/>
      <c r="C4" s="87"/>
      <c r="D4" s="121"/>
      <c r="E4" s="121"/>
      <c r="F4" s="121"/>
      <c r="G4" s="121"/>
      <c r="H4" s="121"/>
      <c r="I4" s="121"/>
      <c r="J4" s="121"/>
      <c r="K4" s="121"/>
      <c r="L4" s="121"/>
      <c r="R4" s="133"/>
      <c r="S4" s="134" t="s">
        <v>1</v>
      </c>
    </row>
    <row r="5" ht="15.75" customHeight="1" spans="1:19">
      <c r="A5" s="89" t="s">
        <v>183</v>
      </c>
      <c r="B5" s="90" t="s">
        <v>184</v>
      </c>
      <c r="C5" s="90" t="s">
        <v>417</v>
      </c>
      <c r="D5" s="91" t="s">
        <v>418</v>
      </c>
      <c r="E5" s="91" t="s">
        <v>419</v>
      </c>
      <c r="F5" s="91" t="s">
        <v>420</v>
      </c>
      <c r="G5" s="91" t="s">
        <v>421</v>
      </c>
      <c r="H5" s="91" t="s">
        <v>422</v>
      </c>
      <c r="I5" s="107" t="s">
        <v>191</v>
      </c>
      <c r="J5" s="107"/>
      <c r="K5" s="107"/>
      <c r="L5" s="107"/>
      <c r="M5" s="108"/>
      <c r="N5" s="107"/>
      <c r="O5" s="107"/>
      <c r="P5" s="115"/>
      <c r="Q5" s="107"/>
      <c r="R5" s="108"/>
      <c r="S5" s="116"/>
    </row>
    <row r="6" ht="17.25" customHeight="1" spans="1:19">
      <c r="A6" s="92"/>
      <c r="B6" s="93"/>
      <c r="C6" s="93"/>
      <c r="D6" s="94"/>
      <c r="E6" s="94"/>
      <c r="F6" s="94"/>
      <c r="G6" s="94"/>
      <c r="H6" s="94"/>
      <c r="I6" s="94" t="s">
        <v>55</v>
      </c>
      <c r="J6" s="94" t="s">
        <v>58</v>
      </c>
      <c r="K6" s="94" t="s">
        <v>423</v>
      </c>
      <c r="L6" s="94" t="s">
        <v>424</v>
      </c>
      <c r="M6" s="109" t="s">
        <v>425</v>
      </c>
      <c r="N6" s="110" t="s">
        <v>426</v>
      </c>
      <c r="O6" s="110"/>
      <c r="P6" s="117"/>
      <c r="Q6" s="110"/>
      <c r="R6" s="118"/>
      <c r="S6" s="96"/>
    </row>
    <row r="7" ht="54" customHeight="1" spans="1:19">
      <c r="A7" s="95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1"/>
      <c r="N7" s="97" t="s">
        <v>57</v>
      </c>
      <c r="O7" s="97" t="s">
        <v>64</v>
      </c>
      <c r="P7" s="96" t="s">
        <v>65</v>
      </c>
      <c r="Q7" s="97" t="s">
        <v>66</v>
      </c>
      <c r="R7" s="111" t="s">
        <v>67</v>
      </c>
      <c r="S7" s="96" t="s">
        <v>68</v>
      </c>
    </row>
    <row r="8" ht="18" customHeight="1" spans="1:19">
      <c r="A8" s="122">
        <v>1</v>
      </c>
      <c r="B8" s="122" t="s">
        <v>83</v>
      </c>
      <c r="C8" s="123">
        <v>3</v>
      </c>
      <c r="D8" s="123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</row>
    <row r="9" ht="21" customHeight="1" spans="1:19">
      <c r="A9" s="124" t="s">
        <v>201</v>
      </c>
      <c r="B9" s="125" t="s">
        <v>70</v>
      </c>
      <c r="C9" s="125" t="s">
        <v>290</v>
      </c>
      <c r="D9" s="124" t="s">
        <v>427</v>
      </c>
      <c r="E9" s="124" t="s">
        <v>428</v>
      </c>
      <c r="F9" s="124" t="s">
        <v>429</v>
      </c>
      <c r="G9" s="126">
        <v>1</v>
      </c>
      <c r="H9" s="127">
        <v>419400</v>
      </c>
      <c r="I9" s="127">
        <v>419400</v>
      </c>
      <c r="J9" s="127">
        <v>419400</v>
      </c>
      <c r="K9" s="26"/>
      <c r="L9" s="26"/>
      <c r="M9" s="26"/>
      <c r="N9" s="26"/>
      <c r="O9" s="26"/>
      <c r="P9" s="26"/>
      <c r="Q9" s="26"/>
      <c r="R9" s="26"/>
      <c r="S9" s="26"/>
    </row>
    <row r="10" ht="21" customHeight="1" spans="1:19">
      <c r="A10" s="102" t="s">
        <v>173</v>
      </c>
      <c r="B10" s="103"/>
      <c r="C10" s="103"/>
      <c r="D10" s="104"/>
      <c r="E10" s="104"/>
      <c r="F10" s="104"/>
      <c r="G10" s="128"/>
      <c r="H10" s="26"/>
      <c r="I10" s="127">
        <v>419400</v>
      </c>
      <c r="J10" s="127">
        <v>419400</v>
      </c>
      <c r="K10" s="26"/>
      <c r="L10" s="26"/>
      <c r="M10" s="26"/>
      <c r="N10" s="26"/>
      <c r="O10" s="26"/>
      <c r="P10" s="26"/>
      <c r="Q10" s="26"/>
      <c r="R10" s="26"/>
      <c r="S10" s="26"/>
    </row>
    <row r="11" ht="21" customHeight="1" spans="1:19">
      <c r="A11" s="120" t="s">
        <v>430</v>
      </c>
      <c r="B11" s="129"/>
      <c r="C11" s="129"/>
      <c r="D11" s="120"/>
      <c r="E11" s="120"/>
      <c r="F11" s="120"/>
      <c r="G11" s="130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ht="16.5" customHeight="1" spans="1:20">
      <c r="A2" s="81"/>
      <c r="B2" s="82"/>
      <c r="C2" s="82"/>
      <c r="D2" s="82"/>
      <c r="E2" s="82"/>
      <c r="F2" s="82"/>
      <c r="G2" s="82"/>
      <c r="H2" s="81"/>
      <c r="I2" s="81"/>
      <c r="J2" s="81"/>
      <c r="K2" s="81"/>
      <c r="L2" s="81"/>
      <c r="M2" s="81"/>
      <c r="N2" s="105"/>
      <c r="O2" s="81"/>
      <c r="P2" s="81"/>
      <c r="Q2" s="82"/>
      <c r="R2" s="81"/>
      <c r="S2" s="113"/>
      <c r="T2" s="113" t="s">
        <v>431</v>
      </c>
    </row>
    <row r="3" ht="41.25" customHeight="1" spans="1:20">
      <c r="A3" s="83" t="str">
        <f>"2025"&amp;"年部门政府购买服务预算表"</f>
        <v>2025年部门政府购买服务预算表</v>
      </c>
      <c r="B3" s="84"/>
      <c r="C3" s="84"/>
      <c r="D3" s="84"/>
      <c r="E3" s="84"/>
      <c r="F3" s="84"/>
      <c r="G3" s="84"/>
      <c r="H3" s="85"/>
      <c r="I3" s="85"/>
      <c r="J3" s="85"/>
      <c r="K3" s="85"/>
      <c r="L3" s="85"/>
      <c r="M3" s="85"/>
      <c r="N3" s="106"/>
      <c r="O3" s="85"/>
      <c r="P3" s="85"/>
      <c r="Q3" s="84"/>
      <c r="R3" s="85"/>
      <c r="S3" s="106"/>
      <c r="T3" s="84"/>
    </row>
    <row r="4" ht="22.5" customHeight="1" spans="1:20">
      <c r="A4" s="86" t="str">
        <f>"单位名称："&amp;"昆明市西山区马街中心学校"</f>
        <v>单位名称：昆明市西山区马街中心学校</v>
      </c>
      <c r="B4" s="87"/>
      <c r="C4" s="87"/>
      <c r="D4" s="87"/>
      <c r="E4" s="87"/>
      <c r="F4" s="87"/>
      <c r="G4" s="87"/>
      <c r="H4" s="88"/>
      <c r="I4" s="88"/>
      <c r="J4" s="88"/>
      <c r="K4" s="88"/>
      <c r="L4" s="88"/>
      <c r="M4" s="88"/>
      <c r="N4" s="105"/>
      <c r="O4" s="81"/>
      <c r="P4" s="81"/>
      <c r="Q4" s="82"/>
      <c r="R4" s="81"/>
      <c r="S4" s="114"/>
      <c r="T4" s="113" t="s">
        <v>1</v>
      </c>
    </row>
    <row r="5" ht="24" customHeight="1" spans="1:20">
      <c r="A5" s="89" t="s">
        <v>183</v>
      </c>
      <c r="B5" s="90" t="s">
        <v>184</v>
      </c>
      <c r="C5" s="90" t="s">
        <v>417</v>
      </c>
      <c r="D5" s="90" t="s">
        <v>432</v>
      </c>
      <c r="E5" s="90" t="s">
        <v>433</v>
      </c>
      <c r="F5" s="90" t="s">
        <v>434</v>
      </c>
      <c r="G5" s="90" t="s">
        <v>435</v>
      </c>
      <c r="H5" s="91" t="s">
        <v>436</v>
      </c>
      <c r="I5" s="91" t="s">
        <v>437</v>
      </c>
      <c r="J5" s="107" t="s">
        <v>191</v>
      </c>
      <c r="K5" s="107"/>
      <c r="L5" s="107"/>
      <c r="M5" s="107"/>
      <c r="N5" s="108"/>
      <c r="O5" s="107"/>
      <c r="P5" s="107"/>
      <c r="Q5" s="115"/>
      <c r="R5" s="107"/>
      <c r="S5" s="108"/>
      <c r="T5" s="116"/>
    </row>
    <row r="6" ht="24" customHeight="1" spans="1:20">
      <c r="A6" s="92"/>
      <c r="B6" s="93"/>
      <c r="C6" s="93"/>
      <c r="D6" s="93"/>
      <c r="E6" s="93"/>
      <c r="F6" s="93"/>
      <c r="G6" s="93"/>
      <c r="H6" s="94"/>
      <c r="I6" s="94"/>
      <c r="J6" s="94" t="s">
        <v>55</v>
      </c>
      <c r="K6" s="94" t="s">
        <v>58</v>
      </c>
      <c r="L6" s="94" t="s">
        <v>423</v>
      </c>
      <c r="M6" s="94" t="s">
        <v>424</v>
      </c>
      <c r="N6" s="109" t="s">
        <v>425</v>
      </c>
      <c r="O6" s="110" t="s">
        <v>426</v>
      </c>
      <c r="P6" s="110"/>
      <c r="Q6" s="117"/>
      <c r="R6" s="110"/>
      <c r="S6" s="118"/>
      <c r="T6" s="96"/>
    </row>
    <row r="7" ht="54" customHeight="1" spans="1:20">
      <c r="A7" s="95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1"/>
      <c r="O7" s="97" t="s">
        <v>57</v>
      </c>
      <c r="P7" s="97" t="s">
        <v>64</v>
      </c>
      <c r="Q7" s="96" t="s">
        <v>65</v>
      </c>
      <c r="R7" s="97" t="s">
        <v>66</v>
      </c>
      <c r="S7" s="111" t="s">
        <v>67</v>
      </c>
      <c r="T7" s="96" t="s">
        <v>68</v>
      </c>
    </row>
    <row r="8" ht="17.25" customHeight="1" spans="1:20">
      <c r="A8" s="98">
        <v>1</v>
      </c>
      <c r="B8" s="96">
        <v>2</v>
      </c>
      <c r="C8" s="98">
        <v>3</v>
      </c>
      <c r="D8" s="98">
        <v>4</v>
      </c>
      <c r="E8" s="96">
        <v>5</v>
      </c>
      <c r="F8" s="98">
        <v>6</v>
      </c>
      <c r="G8" s="98">
        <v>7</v>
      </c>
      <c r="H8" s="96">
        <v>8</v>
      </c>
      <c r="I8" s="98">
        <v>9</v>
      </c>
      <c r="J8" s="98">
        <v>10</v>
      </c>
      <c r="K8" s="96">
        <v>11</v>
      </c>
      <c r="L8" s="98">
        <v>12</v>
      </c>
      <c r="M8" s="98">
        <v>13</v>
      </c>
      <c r="N8" s="96">
        <v>14</v>
      </c>
      <c r="O8" s="98">
        <v>15</v>
      </c>
      <c r="P8" s="98">
        <v>16</v>
      </c>
      <c r="Q8" s="96">
        <v>17</v>
      </c>
      <c r="R8" s="98">
        <v>18</v>
      </c>
      <c r="S8" s="98">
        <v>19</v>
      </c>
      <c r="T8" s="98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21" customHeight="1" spans="1:20">
      <c r="A10" s="102" t="s">
        <v>173</v>
      </c>
      <c r="B10" s="103"/>
      <c r="C10" s="103"/>
      <c r="D10" s="103"/>
      <c r="E10" s="103"/>
      <c r="F10" s="103"/>
      <c r="G10" s="103"/>
      <c r="H10" s="104"/>
      <c r="I10" s="11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customHeight="1" spans="1:1">
      <c r="A11" t="s">
        <v>438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0"/>
      <c r="E2" s="4" t="s">
        <v>439</v>
      </c>
    </row>
    <row r="3" ht="41.25" customHeight="1" spans="1:5">
      <c r="A3" s="71" t="str">
        <f>"2025"&amp;"年对下转移支付预算表"</f>
        <v>2025年对下转移支付预算表</v>
      </c>
      <c r="B3" s="5"/>
      <c r="C3" s="5"/>
      <c r="D3" s="5"/>
      <c r="E3" s="65"/>
    </row>
    <row r="4" ht="18" customHeight="1" spans="1:5">
      <c r="A4" s="72" t="str">
        <f>"单位名称："&amp;"昆明市西山区马街中心学校"</f>
        <v>单位名称：昆明市西山区马街中心学校</v>
      </c>
      <c r="B4" s="73"/>
      <c r="C4" s="73"/>
      <c r="D4" s="74"/>
      <c r="E4" s="9" t="s">
        <v>1</v>
      </c>
    </row>
    <row r="5" ht="19.5" customHeight="1" spans="1:5">
      <c r="A5" s="17" t="s">
        <v>440</v>
      </c>
      <c r="B5" s="12" t="s">
        <v>191</v>
      </c>
      <c r="C5" s="13"/>
      <c r="D5" s="13"/>
      <c r="E5" s="75" t="s">
        <v>441</v>
      </c>
    </row>
    <row r="6" ht="40.5" customHeight="1" spans="1:5">
      <c r="A6" s="20"/>
      <c r="B6" s="31" t="s">
        <v>55</v>
      </c>
      <c r="C6" s="11" t="s">
        <v>58</v>
      </c>
      <c r="D6" s="76" t="s">
        <v>423</v>
      </c>
      <c r="E6" s="75"/>
    </row>
    <row r="7" ht="19.5" customHeight="1" spans="1:5">
      <c r="A7" s="21">
        <v>1</v>
      </c>
      <c r="B7" s="21">
        <v>2</v>
      </c>
      <c r="C7" s="21">
        <v>3</v>
      </c>
      <c r="D7" s="77">
        <v>4</v>
      </c>
      <c r="E7" s="78">
        <v>5</v>
      </c>
    </row>
    <row r="8" ht="19.5" customHeight="1" spans="1:5">
      <c r="A8" s="32"/>
      <c r="B8" s="79"/>
      <c r="C8" s="79"/>
      <c r="D8" s="79"/>
      <c r="E8" s="79"/>
    </row>
    <row r="9" ht="19.5" customHeight="1" spans="1:5">
      <c r="A9" s="68"/>
      <c r="B9" s="79"/>
      <c r="C9" s="79"/>
      <c r="D9" s="79"/>
      <c r="E9" s="79"/>
    </row>
    <row r="10" customHeight="1" spans="1:1">
      <c r="A10" s="1" t="s">
        <v>442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6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443</v>
      </c>
    </row>
    <row r="3" ht="41.25" customHeight="1" spans="1:10">
      <c r="A3" s="64" t="str">
        <f>"2025"&amp;"年对下转移支付绩效目标表"</f>
        <v>2025年对下转移支付绩效目标表</v>
      </c>
      <c r="B3" s="5"/>
      <c r="C3" s="5"/>
      <c r="D3" s="5"/>
      <c r="E3" s="5"/>
      <c r="F3" s="65"/>
      <c r="G3" s="5"/>
      <c r="H3" s="65"/>
      <c r="I3" s="65"/>
      <c r="J3" s="5"/>
    </row>
    <row r="4" ht="17.25" customHeight="1" spans="1:1">
      <c r="A4" s="6" t="str">
        <f>"单位名称："&amp;"昆明市西山区马街中心学校"</f>
        <v>单位名称：昆明市西山区马街中心学校</v>
      </c>
    </row>
    <row r="5" ht="44.25" customHeight="1" spans="1:10">
      <c r="A5" s="66" t="s">
        <v>440</v>
      </c>
      <c r="B5" s="66" t="s">
        <v>301</v>
      </c>
      <c r="C5" s="66" t="s">
        <v>302</v>
      </c>
      <c r="D5" s="66" t="s">
        <v>303</v>
      </c>
      <c r="E5" s="66" t="s">
        <v>304</v>
      </c>
      <c r="F5" s="67" t="s">
        <v>305</v>
      </c>
      <c r="G5" s="66" t="s">
        <v>306</v>
      </c>
      <c r="H5" s="67" t="s">
        <v>307</v>
      </c>
      <c r="I5" s="67" t="s">
        <v>308</v>
      </c>
      <c r="J5" s="66" t="s">
        <v>309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2"/>
      <c r="B7" s="68"/>
      <c r="C7" s="68"/>
      <c r="D7" s="68"/>
      <c r="E7" s="52"/>
      <c r="F7" s="69"/>
      <c r="G7" s="52"/>
      <c r="H7" s="69"/>
      <c r="I7" s="69"/>
      <c r="J7" s="52"/>
    </row>
    <row r="8" ht="42" customHeight="1" spans="1:10">
      <c r="A8" s="32"/>
      <c r="B8" s="33"/>
      <c r="C8" s="33"/>
      <c r="D8" s="33"/>
      <c r="E8" s="32"/>
      <c r="F8" s="33"/>
      <c r="G8" s="32"/>
      <c r="H8" s="33"/>
      <c r="I8" s="33"/>
      <c r="J8" s="32"/>
    </row>
    <row r="9" customHeight="1" spans="1:1">
      <c r="A9" s="1" t="s">
        <v>444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445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"单位名称："&amp;"昆明市西山区马街中心学校"</f>
        <v>单位名称：昆明市西山区马街中心学校</v>
      </c>
      <c r="B4" s="47"/>
      <c r="C4" s="47"/>
      <c r="D4" s="48"/>
      <c r="F4" s="45"/>
      <c r="G4" s="44"/>
      <c r="H4" s="44"/>
      <c r="I4" s="63" t="s">
        <v>1</v>
      </c>
    </row>
    <row r="5" ht="28.5" customHeight="1" spans="1:9">
      <c r="A5" s="49" t="s">
        <v>183</v>
      </c>
      <c r="B5" s="38" t="s">
        <v>184</v>
      </c>
      <c r="C5" s="49" t="s">
        <v>446</v>
      </c>
      <c r="D5" s="49" t="s">
        <v>447</v>
      </c>
      <c r="E5" s="49" t="s">
        <v>448</v>
      </c>
      <c r="F5" s="49" t="s">
        <v>449</v>
      </c>
      <c r="G5" s="38" t="s">
        <v>450</v>
      </c>
      <c r="H5" s="38"/>
      <c r="I5" s="49"/>
    </row>
    <row r="6" ht="21" customHeight="1" spans="1:9">
      <c r="A6" s="49"/>
      <c r="B6" s="50"/>
      <c r="C6" s="50"/>
      <c r="D6" s="51"/>
      <c r="E6" s="50"/>
      <c r="F6" s="50"/>
      <c r="G6" s="38" t="s">
        <v>421</v>
      </c>
      <c r="H6" s="38" t="s">
        <v>451</v>
      </c>
      <c r="I6" s="38" t="s">
        <v>452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32"/>
      <c r="B8" s="33"/>
      <c r="C8" s="33"/>
      <c r="D8" s="32"/>
      <c r="E8" s="33"/>
      <c r="F8" s="56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1" t="s">
        <v>453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454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"单位名称："&amp;"昆明市西山区马街中心学校"</f>
        <v>单位名称：昆明市西山区马街中心学校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282</v>
      </c>
      <c r="B5" s="10" t="s">
        <v>186</v>
      </c>
      <c r="C5" s="10" t="s">
        <v>283</v>
      </c>
      <c r="D5" s="11" t="s">
        <v>187</v>
      </c>
      <c r="E5" s="11" t="s">
        <v>188</v>
      </c>
      <c r="F5" s="11" t="s">
        <v>284</v>
      </c>
      <c r="G5" s="11" t="s">
        <v>285</v>
      </c>
      <c r="H5" s="17" t="s">
        <v>55</v>
      </c>
      <c r="I5" s="12" t="s">
        <v>455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2"/>
      <c r="B9" s="33"/>
      <c r="C9" s="32"/>
      <c r="D9" s="32"/>
      <c r="E9" s="32"/>
      <c r="F9" s="32"/>
      <c r="G9" s="32"/>
      <c r="H9" s="34"/>
      <c r="I9" s="39"/>
      <c r="J9" s="39"/>
      <c r="K9" s="34"/>
    </row>
    <row r="10" ht="18.75" customHeight="1" spans="1:11">
      <c r="A10" s="33"/>
      <c r="B10" s="33"/>
      <c r="C10" s="33"/>
      <c r="D10" s="33"/>
      <c r="E10" s="33"/>
      <c r="F10" s="33"/>
      <c r="G10" s="33"/>
      <c r="H10" s="30"/>
      <c r="I10" s="30"/>
      <c r="J10" s="30"/>
      <c r="K10" s="34"/>
    </row>
    <row r="11" ht="18.75" customHeight="1" spans="1:11">
      <c r="A11" s="35" t="s">
        <v>173</v>
      </c>
      <c r="B11" s="36"/>
      <c r="C11" s="36"/>
      <c r="D11" s="36"/>
      <c r="E11" s="36"/>
      <c r="F11" s="36"/>
      <c r="G11" s="37"/>
      <c r="H11" s="30"/>
      <c r="I11" s="30"/>
      <c r="J11" s="30"/>
      <c r="K11" s="34"/>
    </row>
    <row r="12" customHeight="1" spans="1:1">
      <c r="A12" s="1" t="s">
        <v>456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457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"单位名称："&amp;"昆明市西山区马街中心学校"</f>
        <v>单位名称：昆明市西山区马街中心学校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283</v>
      </c>
      <c r="B5" s="10" t="s">
        <v>282</v>
      </c>
      <c r="C5" s="10" t="s">
        <v>186</v>
      </c>
      <c r="D5" s="11" t="s">
        <v>458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459</v>
      </c>
      <c r="C9" s="23" t="s">
        <v>290</v>
      </c>
      <c r="D9" s="24" t="s">
        <v>460</v>
      </c>
      <c r="E9" s="25">
        <v>612263.04</v>
      </c>
      <c r="F9" s="26">
        <v>419400</v>
      </c>
      <c r="G9" s="26">
        <v>419400</v>
      </c>
    </row>
    <row r="10" ht="17.25" customHeight="1" spans="1:7">
      <c r="A10" s="22" t="s">
        <v>70</v>
      </c>
      <c r="B10" s="23" t="s">
        <v>461</v>
      </c>
      <c r="C10" s="23" t="s">
        <v>293</v>
      </c>
      <c r="D10" s="24" t="s">
        <v>460</v>
      </c>
      <c r="E10" s="26">
        <v>419400</v>
      </c>
      <c r="F10" s="26">
        <v>18000</v>
      </c>
      <c r="G10" s="26">
        <v>18000</v>
      </c>
    </row>
    <row r="11" ht="17.25" customHeight="1" spans="1:7">
      <c r="A11" s="22" t="s">
        <v>70</v>
      </c>
      <c r="B11" s="23" t="s">
        <v>461</v>
      </c>
      <c r="C11" s="23" t="s">
        <v>297</v>
      </c>
      <c r="D11" s="24" t="s">
        <v>460</v>
      </c>
      <c r="E11" s="26">
        <v>30600</v>
      </c>
      <c r="F11" s="26">
        <v>160819.2</v>
      </c>
      <c r="G11" s="26"/>
    </row>
    <row r="12" ht="17.25" customHeight="1" spans="1:7">
      <c r="A12" s="22" t="s">
        <v>70</v>
      </c>
      <c r="B12" s="23" t="s">
        <v>461</v>
      </c>
      <c r="C12" s="23" t="s">
        <v>299</v>
      </c>
      <c r="D12" s="24" t="s">
        <v>460</v>
      </c>
      <c r="E12" s="26">
        <v>160727.04</v>
      </c>
      <c r="F12" s="26">
        <v>768</v>
      </c>
      <c r="G12" s="26"/>
    </row>
    <row r="13" ht="18.75" customHeight="1" spans="1:7">
      <c r="A13" s="27" t="s">
        <v>55</v>
      </c>
      <c r="B13" s="28" t="s">
        <v>462</v>
      </c>
      <c r="C13" s="28"/>
      <c r="D13" s="29"/>
      <c r="E13" s="26">
        <v>612263.04</v>
      </c>
      <c r="F13" s="30"/>
      <c r="G13" s="26">
        <v>437400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尤晓红</cp:lastModifiedBy>
  <dcterms:created xsi:type="dcterms:W3CDTF">2025-02-06T07:09:00Z</dcterms:created>
  <dcterms:modified xsi:type="dcterms:W3CDTF">2025-04-08T02:58:40Z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