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4"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'部门项目支出绩效目标表05-2'!$A$5:$J$184</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<sst xmlns="http://schemas.openxmlformats.org/spreadsheetml/2006/main" count="2698" uniqueCount="763">
  <si>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</si>
  <si>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</si>
  <si>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</si>
  <si>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</si>
  <si>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</si>
  <si>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</si>
  <si>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</si>
  <si>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</si>
  <si>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</si>
  <si>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</si>
  <si>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</si>
  <si>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</si>
  <si>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</si>
  <si>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</si>
  <si>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</si>
  <si>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</si>
  <si>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</si>
  <si>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</si>
  <si>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</si>
  <si>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</si>
  <si>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</si>
  <si>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</si>
  <si>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</si>
  <si>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</si>
  <si>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</si>
  <si>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</si>
  <si>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</si>
  <si>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</si>
  <si>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</si>
  <si>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</si>
  <si>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</si>
  <si>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</si>
  <si>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</si>
  <si>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</si>
  <si>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</si>
  <si>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</si>
  <si>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</si>
  <si>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</si>
  <si>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</si>
  <si>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</si>
  <si>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</si>
  <si>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</si>
  <si>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</si>
  <si>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</si>
  <si>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</si>
  <si>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</si>
  <si>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</si>
  <si>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</si>
  <si>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</si>
  <si>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</si>
  <si>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</si>
  <si>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</si>
  <si>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</si>
  <si>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</si>
  <si>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</si>
  <si>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</si>
  <si>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</si>
  <si>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</si>
  <si>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</si>
  <si>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</si>
  <si>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</si>
  <si>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</si>
  <si>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</si>
  <si>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</si>
  <si>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</si>
  <si>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</si>
  <si>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</si>
  <si>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</si>
  <si>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</si>
  <si>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131001</t>
  </si>
  <si>
    <t>昆明市西山区卫生健康局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</si>
  <si>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</si>
  <si>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</si>
  <si>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</si>
  <si>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</si>
  <si>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</si>
  <si>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</si>
  <si>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</si>
  <si>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</si>
  <si>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</si>
  <si>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</si>
  <si>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</si>
  <si>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</si>
  <si>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</si>
  <si>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</si>
  <si>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</si>
  <si>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</si>
  <si>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</si>
  <si>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</si>
  <si>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</si>
  <si>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</si>
  <si>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</si>
  <si>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</si>
  <si>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</si>
  <si>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</si>
  <si>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</si>
  <si>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</si>
  <si>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</si>
  <si>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</si>
  <si>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20106</t>
  </si>
  <si>
    <t>财政事务</t>
  </si>
  <si>
    <t>2010607</t>
  </si>
  <si>
    <t>信息化建设</t>
  </si>
  <si>
    <t>20131</t>
  </si>
  <si>
    <t>党委办公厅（室）及相关机构事务</t>
  </si>
  <si>
    <t>2013102</t>
  </si>
  <si>
    <t>一般行政管理事务</t>
  </si>
  <si>
    <t>20199</t>
  </si>
  <si>
    <t>其他一般公共服务支出</t>
  </si>
  <si>
    <t>2019999</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</si>
  <si>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</si>
  <si>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</si>
  <si>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</si>
  <si>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</si>
  <si>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</si>
  <si>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</si>
  <si>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</si>
  <si>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</si>
  <si>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</si>
  <si>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</si>
  <si>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</si>
  <si>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</si>
  <si>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</si>
  <si>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</si>
  <si>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21001</t>
  </si>
  <si>
    <t>卫生健康管理事务</t>
  </si>
  <si>
    <t>2100101</t>
  </si>
  <si>
    <t>行政运行</t>
  </si>
  <si>
    <t>21003</t>
  </si>
  <si>
    <t>基层医疗卫生机构</t>
  </si>
  <si>
    <t>2100301</t>
  </si>
  <si>
    <t>城市社区卫生机构</t>
  </si>
  <si>
    <t>21004</t>
  </si>
  <si>
    <t>公共卫生</t>
  </si>
  <si>
    <t>2100409</t>
  </si>
  <si>
    <t>重大公共卫生服务</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</si>
  <si>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</si>
  <si>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</si>
  <si>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</si>
  <si>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</si>
  <si>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</si>
  <si>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</si>
  <si>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</si>
  <si>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</si>
  <si>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</si>
  <si>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</si>
  <si>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</si>
  <si>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</si>
  <si>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</si>
  <si>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</si>
  <si>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</si>
  <si>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</si>
  <si>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</si>
  <si>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</si>
  <si>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</si>
  <si>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</si>
  <si>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</si>
  <si>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</si>
  <si>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</si>
  <si>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</si>
  <si>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</si>
  <si>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</si>
  <si>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</si>
  <si>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</si>
  <si>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</si>
  <si>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</si>
  <si>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</si>
  <si>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</si>
  <si>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</si>
  <si>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</si>
  <si>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</si>
  <si>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</si>
  <si>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</si>
  <si>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</si>
  <si>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</si>
  <si>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</si>
  <si>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</si>
  <si>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</si>
  <si>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</si>
  <si>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</si>
  <si>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</si>
  <si>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</si>
  <si>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</si>
  <si>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</si>
  <si>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</si>
  <si>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</si>
  <si>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</si>
  <si>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</si>
  <si>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</si>
  <si>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</si>
  <si>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</si>
  <si>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</si>
  <si>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</si>
  <si>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</si>
  <si>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</si>
  <si>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</si>
  <si>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</si>
  <si>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</si>
  <si>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</si>
  <si>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</si>
  <si>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</si>
  <si>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</si>
  <si>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</si>
  <si>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</si>
  <si>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</si>
  <si>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</si>
  <si>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</si>
  <si>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</si>
  <si>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</si>
  <si>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</si>
  <si>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</si>
  <si>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</si>
  <si>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</si>
  <si>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</si>
  <si>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</si>
  <si>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</si>
  <si>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</si>
  <si>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</si>
  <si>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</si>
  <si>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</si>
  <si>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</si>
  <si>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</si>
  <si>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</si>
  <si>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</si>
  <si>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</si>
  <si>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</si>
  <si>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530112210000000002600</t>
  </si>
  <si>
    <t>行政人员工资支出</t>
  </si>
  <si>
    <t>30101</t>
  </si>
  <si>
    <t>基本工资</t>
  </si>
  <si>
    <t>30102</t>
  </si>
  <si>
    <t>津贴补贴</t>
  </si>
  <si>
    <t>30103</t>
  </si>
  <si>
    <t>奖金</t>
  </si>
  <si>
    <t>530112210000000002605</t>
  </si>
  <si>
    <t>公车购置及运维费</t>
  </si>
  <si>
    <t>30231</t>
  </si>
  <si>
    <t>公务用车运行维护费</t>
  </si>
  <si>
    <t>530112210000000002608</t>
  </si>
  <si>
    <t>其他公用经费支出</t>
  </si>
  <si>
    <t>30201</t>
  </si>
  <si>
    <t>办公费</t>
  </si>
  <si>
    <t>530112231100001581027</t>
  </si>
  <si>
    <t>事业人员绩效奖励</t>
  </si>
  <si>
    <t>30107</t>
  </si>
  <si>
    <t>绩效工资</t>
  </si>
  <si>
    <t>530112231100001581044</t>
  </si>
  <si>
    <t>行政人员绩效奖励</t>
  </si>
  <si>
    <t>530112231100001581088</t>
  </si>
  <si>
    <t>离退休人员福利费</t>
  </si>
  <si>
    <t>30229</t>
  </si>
  <si>
    <t>福利费</t>
  </si>
  <si>
    <t>530112210000000002603</t>
  </si>
  <si>
    <t>30113</t>
  </si>
  <si>
    <t>530112210000000002601</t>
  </si>
  <si>
    <t>事业人员工资支出</t>
  </si>
  <si>
    <t>530112251100003802624</t>
  </si>
  <si>
    <t>残疾人保障金</t>
  </si>
  <si>
    <t>30299</t>
  </si>
  <si>
    <t>其他商品和服务支出</t>
  </si>
  <si>
    <t>530112231100001242502</t>
  </si>
  <si>
    <t>离退休人员支出</t>
  </si>
  <si>
    <t>30305</t>
  </si>
  <si>
    <t>生活补助</t>
  </si>
  <si>
    <t>530112210000000002607</t>
  </si>
  <si>
    <t>工会经费</t>
  </si>
  <si>
    <t>30228</t>
  </si>
  <si>
    <t>530112210000000002602</t>
  </si>
  <si>
    <t>社会保障缴费</t>
  </si>
  <si>
    <t>30108</t>
  </si>
  <si>
    <t>机关事业单位基本养老保险缴费</t>
  </si>
  <si>
    <t>30110</t>
  </si>
  <si>
    <t>职工基本医疗保险缴费</t>
  </si>
  <si>
    <t>30111</t>
  </si>
  <si>
    <t>公务员医疗补助缴费</t>
  </si>
  <si>
    <t>其他社会保障缴费</t>
  </si>
  <si>
    <t>30112</t>
  </si>
  <si>
    <t>530112210000000002609</t>
  </si>
  <si>
    <t>一般公用经费支出</t>
  </si>
  <si>
    <t>30205</t>
  </si>
  <si>
    <t>水费</t>
  </si>
  <si>
    <t>30207</t>
  </si>
  <si>
    <t>邮电费</t>
  </si>
  <si>
    <t>30211</t>
  </si>
  <si>
    <t>差旅费</t>
  </si>
  <si>
    <t>30239</t>
  </si>
  <si>
    <t>其他交通费用</t>
  </si>
  <si>
    <t>30215</t>
  </si>
  <si>
    <t>会议费</t>
  </si>
  <si>
    <t>30216</t>
  </si>
  <si>
    <t>培训费</t>
  </si>
  <si>
    <t>30213</t>
  </si>
  <si>
    <t>维修（护）费</t>
  </si>
  <si>
    <t>530112241100002214598</t>
  </si>
  <si>
    <t>编外聘用人员支出</t>
  </si>
  <si>
    <t>30199</t>
  </si>
  <si>
    <t>其他工资福利支出</t>
  </si>
  <si>
    <t>530112210000000002606</t>
  </si>
  <si>
    <t>公务交通补贴</t>
  </si>
  <si>
    <t>530112231100001242503</t>
  </si>
  <si>
    <t>遗属补助</t>
  </si>
  <si>
    <t>预算05-1表</t>
  </si>
  <si>
    <t>项目分类</t>
  </si>
  <si>
    <t>项目单位</t>
  </si>
  <si>
    <t>经济科目编码</t>
  </si>
  <si>
    <t>经济科目名称</t>
  </si>
  <si>
    <t>本年拨款</t>
  </si>
  <si>
    <t>其中：本次下达</t>
  </si>
  <si>
    <t>313 事业发展类</t>
  </si>
  <si>
    <t>530112210000000003873</t>
  </si>
  <si>
    <t>爱国卫生病媒生物防制工作经费</t>
  </si>
  <si>
    <t>30227</t>
  </si>
  <si>
    <t>委托业务费</t>
  </si>
  <si>
    <t>311 专项业务类</t>
  </si>
  <si>
    <t>530112251100003875834</t>
  </si>
  <si>
    <t>部分计划生育家庭城乡居民基本医疗保险个人参保费用补助资金</t>
  </si>
  <si>
    <t>530112251100003875740</t>
  </si>
  <si>
    <t>城乡部分独生子女全程教育奖学金的资金</t>
  </si>
  <si>
    <t>530112251100003875911</t>
  </si>
  <si>
    <t>低保独生子女家庭和计划生育特殊家庭市级生活补助资金</t>
  </si>
  <si>
    <t>530112221100000247580</t>
  </si>
  <si>
    <t>度假区职能划转爱国卫生病媒生物防制工作经费</t>
  </si>
  <si>
    <t>530112251100003875944</t>
  </si>
  <si>
    <t>度假区职能划转计划生育奖优免补资金</t>
  </si>
  <si>
    <t>530112221100000253561</t>
  </si>
  <si>
    <t>度假区职能划转预防性健康体检补助资金</t>
  </si>
  <si>
    <t>530112251100003739473</t>
  </si>
  <si>
    <t>度假区职能划转云南省生育支持项目资金</t>
  </si>
  <si>
    <t>30309</t>
  </si>
  <si>
    <t>奖励金</t>
  </si>
  <si>
    <t>312 民生类</t>
  </si>
  <si>
    <t>530112210000000003860</t>
  </si>
  <si>
    <t>防治艾滋病专项经费</t>
  </si>
  <si>
    <t>530112241100002230809</t>
  </si>
  <si>
    <t>公立基层医疗机构收费电子票据管理改革实施资金</t>
  </si>
  <si>
    <t>530112210000000003814</t>
  </si>
  <si>
    <t>基本公共卫生考核工作经费</t>
  </si>
  <si>
    <t>530112210000000002595</t>
  </si>
  <si>
    <t>计生特殊家庭扶助金及一次性抚慰补助资金</t>
  </si>
  <si>
    <t>530112231100001640781</t>
  </si>
  <si>
    <t>全区退休职工体检经费</t>
  </si>
  <si>
    <t>530112231100001274569</t>
  </si>
  <si>
    <t>社区体检经费</t>
  </si>
  <si>
    <t>530112210000000004058</t>
  </si>
  <si>
    <t>推进爱国卫生7个专项行动工作补助经费</t>
  </si>
  <si>
    <t>530112251100003806326</t>
  </si>
  <si>
    <t>西山区创建全国文明城市专项经费</t>
  </si>
  <si>
    <t>530112231100001274218</t>
  </si>
  <si>
    <t>西山区干部体检经费</t>
  </si>
  <si>
    <t>530112210000000003573</t>
  </si>
  <si>
    <t>西山区卫生健康局基层党建专项经费</t>
  </si>
  <si>
    <t>530112221100000230681</t>
  </si>
  <si>
    <t>西山区卫生健康局监督执法局和永昌社区卫生服务中心物业管理费和房屋租赁补助资金</t>
  </si>
  <si>
    <t>30214</t>
  </si>
  <si>
    <t>租赁费</t>
  </si>
  <si>
    <t>530112241100002205988</t>
  </si>
  <si>
    <t>云南省生育支持项目区级资金</t>
  </si>
  <si>
    <t>预算05-2表</t>
  </si>
  <si>
    <t>项目年度绩效目标</t>
  </si>
  <si>
    <t>一级指标</t>
  </si>
  <si>
    <t>二级指标</t>
  </si>
  <si>
    <t>三级指标</t>
  </si>
  <si>
    <t>指标性质</t>
  </si>
  <si>
    <t>指标值</t>
  </si>
  <si>
    <t>度量单位</t>
  </si>
  <si>
    <t>指标属性</t>
  </si>
  <si>
    <t>指标内容</t>
  </si>
  <si>
    <t>根据昆明市西山区干部保健领导小组办公室要求，2025年将开展西山区干部职工健康体检工作。</t>
  </si>
  <si>
    <t>产出指标</t>
  </si>
  <si>
    <t>数量指标</t>
  </si>
  <si>
    <t>获补对象数</t>
  </si>
  <si>
    <t>=</t>
  </si>
  <si>
    <t>10772</t>
  </si>
  <si>
    <t>人(人次、家)</t>
  </si>
  <si>
    <t>定量指标</t>
  </si>
  <si>
    <t>反映获补助人员、企业的数量情况，也适用补贴、资助等形式的补助。</t>
  </si>
  <si>
    <t>参检单位数</t>
  </si>
  <si>
    <t>全区各单位</t>
  </si>
  <si>
    <t>个</t>
  </si>
  <si>
    <t>定性指标</t>
  </si>
  <si>
    <t>组织协调各单位有序安排职工有序参加体检</t>
  </si>
  <si>
    <t>补助资金总额</t>
  </si>
  <si>
    <t>11310600</t>
  </si>
  <si>
    <t>元</t>
  </si>
  <si>
    <t>体检经费总额</t>
  </si>
  <si>
    <t>质量指标</t>
  </si>
  <si>
    <t>兑现准确率</t>
  </si>
  <si>
    <t>100</t>
  </si>
  <si>
    <t>%</t>
  </si>
  <si>
    <t>反映补助准确发放的情况。
补助兑现准确率=补助兑付额/应付额*100%</t>
  </si>
  <si>
    <t>获补覆盖率</t>
  </si>
  <si>
    <t>&gt;=</t>
  </si>
  <si>
    <t>获补覆盖率=实际获得补助人数（企业数）/申请符合标准人数（企业数）*100%</t>
  </si>
  <si>
    <t>时效指标</t>
  </si>
  <si>
    <t>发放及时率</t>
  </si>
  <si>
    <t>反映发放单位及时发放补助资金的情况。
发放及时率=在时限内发放资金/应发放资金*100%</t>
  </si>
  <si>
    <t>经济成本指标</t>
  </si>
  <si>
    <t>1050</t>
  </si>
  <si>
    <t>元/人</t>
  </si>
  <si>
    <t>补助标准</t>
  </si>
  <si>
    <t>效益指标</t>
  </si>
  <si>
    <t>社会效益</t>
  </si>
  <si>
    <t>提高干部职工的健康意识</t>
  </si>
  <si>
    <t>95</t>
  </si>
  <si>
    <t>体检完成，提高干部职工的健康意识</t>
  </si>
  <si>
    <t>保障干部职工的健康水平</t>
  </si>
  <si>
    <t>满意度指标</t>
  </si>
  <si>
    <t>服务对象满意度</t>
  </si>
  <si>
    <t>受益对象满意度</t>
  </si>
  <si>
    <t>反映获补助受益对象的满意程度。</t>
  </si>
  <si>
    <t>通过开展实施度假区职能划转计划生育奖优免补的项目工作，完成度假区职能划转计划生育家庭的奖优免补资金发放工作事项，达成提高度假区职能划转计划生育家庭生活水平的目的，实现促进度假区职能划转计划生育家庭持续发展的效果。
2025年成本指标：特扶金12.8%;伤残5520元/人/年65人45926.4元；失独7080元/人/年115人104217.6元。一次性抚慰金64%，2500元/户5户8000元；5000元/户5户16000元。奖学金64%：小学160元/人/年3人307.2元；初中260元/人/年21人3494.4元；高中1000元/人9人5760元；专科1200元/人14人10752元；本科2000元/人22人28160元。医保：400元/人/年23人，0.5888万元；180元/人/年2737人，31.53024万元。低保100元/户/月5户4800元。计划生育特殊家庭生活补助180人，2400元/人/年，34.56万元。
2025年12月31日前完成发放。</t>
  </si>
  <si>
    <t>申报人数</t>
  </si>
  <si>
    <t>3204</t>
  </si>
  <si>
    <t>人(户)</t>
  </si>
  <si>
    <t>3204人（户）</t>
  </si>
  <si>
    <t>获取对象准确率</t>
  </si>
  <si>
    <t>度假区计划生育家庭奖优免补对象资格认定准确性</t>
  </si>
  <si>
    <t>每年12月31日前完成发放</t>
  </si>
  <si>
    <t>成本指标</t>
  </si>
  <si>
    <t>894213</t>
  </si>
  <si>
    <t>度假区资金894213元</t>
  </si>
  <si>
    <t>获补对象生活水平提高</t>
  </si>
  <si>
    <t>有效提高</t>
  </si>
  <si>
    <t>生活水平逐年提高</t>
  </si>
  <si>
    <t>获补对象满意度</t>
  </si>
  <si>
    <t>度假区奖优免补对象满意度逐年提高</t>
  </si>
  <si>
    <t xml:space="preserve">     为创造良好的食品和公共场所卫生条件，预防疾病通过餐饮、公共服务行业从业人员对社会人群的传播，保护广大人民群众身体健康。根据《中华人民共和国传染病防治法》《中华人民共和国食品安全法》《公共场所卫生管理条例》《西山区人民政府办公室关于印发西山区预防性健康体检工作方案（试行）的通知》（西政办通〔2018〕168号）《昆明市西山区卫生健康局关于印发西山区进一步加强预防性健康体检机构管理工作的方案（试行）的通知》（西卫便笺102号）等要求，西山区10家社区卫生服务中心负责西山区、度假区餐饮服务行业、公共服务行业等从业人员预防性健康体检工作。根据预防性健康体检年度审计报告，确定10家社区卫生服务中心完成预防性健康体检人数，按照50元/人补助标准，兑现年度预防性健康体检补助经费。</t>
  </si>
  <si>
    <t>全年预防性健康体检人数</t>
  </si>
  <si>
    <t>187165</t>
  </si>
  <si>
    <t>元人次</t>
  </si>
  <si>
    <t>全年预防性健康体检人数。</t>
  </si>
  <si>
    <t>预防性健康体检工作完成质量</t>
  </si>
  <si>
    <t>预防性体检工作完成及时率</t>
  </si>
  <si>
    <t>90</t>
  </si>
  <si>
    <t>提高辖区居民健康证体检效率</t>
  </si>
  <si>
    <t>健康证办理者满意度</t>
  </si>
  <si>
    <t>98%</t>
  </si>
  <si>
    <t>健康证办理证满意度</t>
  </si>
  <si>
    <t>依据《云南省农业人口独生子女家庭奖励规定实施细则》《全国独生子女伤残死亡家庭扶助制度试点方案》 （国人口发﹝2007﹞78号）、《云南省人口和计划生育委员会委 云南省财政厅云南省残疾人联合会关于印发云南省计划生育家庭特别扶助制度实施方案的通知》（云人口[2008]63号），《云南省财政厅 云南省卫生和计划生育委员会关于进一步完善计划生育投入机制的实施意见》，通过开展已自愿领取了《独生子女父母光荣证》的家庭及计生特殊家庭、已节育的双女农业人口家庭进行居民基本医疗保险补助申报工作，完成医保补助资金划拨至西山区医疗保障局的事项，达到提高家庭幸福指数的目的，实现促进家庭和谐发展的效果。
2025年成本指标：
计划生育特殊家庭居民基本医疗保险个人参保补助标准400元/人/年，543人，区及资金占比64%，资金129536元；
部分农业人口计划生育家庭居民基本医疗保险个人参保补助标准180元/人/年，11119人，区及资金占比64%，资金1280908.8元。
2025年12月31日前已医疗保障局结算时间为准将资金划拨至医保基金账户。</t>
  </si>
  <si>
    <t>11662</t>
  </si>
  <si>
    <t>计划生育特殊家庭居民基本医疗保险个人参保补助标准400元/人/年，543人，区及资金占比64%，资金129536元；
部分农业人口计划生育家庭居民基本医疗保险个人参保补助标准180元/人/年，11119人，区及资金占比64%，资金1280908.8元。</t>
  </si>
  <si>
    <t>及时发放率</t>
  </si>
  <si>
    <t>2025年12月31日前按照医疗保障局的结算时限拨款至医保基金账户。</t>
  </si>
  <si>
    <t>1410444.8</t>
  </si>
  <si>
    <t>降低部分计划生育家庭医疗成本</t>
  </si>
  <si>
    <t>&gt;=95%</t>
  </si>
  <si>
    <t>为保障创建全国文明城市各项工作落到实处，持续推动创建工作向纵深发展，规范创建工作专项经费管理，提高资金使用效益， 西山区创建全国文明城市工作专项经费（以下简称创建工作专项经费）由区财政安排，专项用于支持创建全国文明城市工作。为做好2025年创建全国文明城市常态长效工作，涉及创建工作的媒体新闻宣传、活动宣传、宣传海报、公益广告牌设置、宣传手册、宣传品、未成年人思想道德建设活动、测评活动开展等方面支出。</t>
  </si>
  <si>
    <t>创文创卫创建街道数量</t>
  </si>
  <si>
    <t>创文创卫工作完成通过率</t>
  </si>
  <si>
    <t>创建全国文明城市项目完成时率</t>
  </si>
  <si>
    <t>提升辖区居民居住环境舒适度</t>
  </si>
  <si>
    <t>提升辖区居民居住环境舒适率</t>
  </si>
  <si>
    <t>辖区居民满意度</t>
  </si>
  <si>
    <t>通过开展票据管理改革工作，达到有效解决基层卫生院线上开票速度慢、错误率高的目标，我们已经将云南省非税收入管理平台由原来“一对一”接口开票模式升级为“一对多”接口开票模式。在2025年对辖区所属10家社区中心，1家公立医院进行项目实施，我区医疗收费票据管理和使用效能得到很大的提高，继续开展项目达成更加便民的目的。</t>
  </si>
  <si>
    <t>购买财政票据系统</t>
  </si>
  <si>
    <t>1.00</t>
  </si>
  <si>
    <t>信息系统建设使用率</t>
  </si>
  <si>
    <t>100%</t>
  </si>
  <si>
    <t>反映信息系统建设过程中对质量的控制情况。
信息系统建设变更率=（建设过程中变更内容/计划建设内容）*100%。</t>
  </si>
  <si>
    <t>系统终验时间偏差率</t>
  </si>
  <si>
    <t>0.01%</t>
  </si>
  <si>
    <t>反映系统建设最终验收与计划时间的偏差情况。
系统终验时间偏差率=(统建设最终验收时间-计划终验时间)/计划完成时间*100%</t>
  </si>
  <si>
    <t>系统初验时间偏差率</t>
  </si>
  <si>
    <t>&lt;=</t>
  </si>
  <si>
    <t>反映系统建设初步验收与计划时间的偏差情况。
系统初验时间偏差率=(系统初验        时间-计划初验时间)/计划完成时间*100%</t>
  </si>
  <si>
    <t>公立基层医疗机构收费电子票据管理改革实施项目完成及时率</t>
  </si>
  <si>
    <t>90%</t>
  </si>
  <si>
    <t>系统服务费50000元</t>
  </si>
  <si>
    <t>系统服务费</t>
  </si>
  <si>
    <t>提高辖区居民就医便捷率</t>
  </si>
  <si>
    <t>可持续影响</t>
  </si>
  <si>
    <t>系统正常使用年限</t>
  </si>
  <si>
    <t>年</t>
  </si>
  <si>
    <t>反映系统正常使用期限。</t>
  </si>
  <si>
    <t>使用人员满意度度</t>
  </si>
  <si>
    <t>反映使用对象对信息系统使用的满意度。
使用人员满意度=（对信息系统满意的使用人员/问卷调查人数）*100%</t>
  </si>
  <si>
    <t>按照《昆明市防治艾滋病重点工作任务分解通知》、《昆明市西山区“3+3X”艾滋病综合防治工作实施方案》要求，全面提升西山区防治艾滋病工作水平，全力巩固提升“三个90%”防艾工作成果，继续全面推广以市、县、乡三级政府、医疗机构、专业技术机构（疾控中心、妇幼健康服务中心）和社区为指导的“3+3X”艾滋病综合防治模式，以街道办事处为单位扩大HIV检测人群，及时发现感染者，使艾滋病疫情处于低流行水平，全力巩固提升“三个90%”及“两个消除”成果，力争2025年实现“三个95%”，即感染者发现率、治疗率及治疗有效率达到95%以上，艾滋病知识知晓率达到90%以上，实行群众对防艾工作满意度评价，满意度大于等于85%，使艾滋病疫情处于低流行水平。</t>
  </si>
  <si>
    <t>制作一批防治艾滋病宣传材料及物品</t>
  </si>
  <si>
    <t>制作一批防治艾滋病宣传材料及物品下发各相关单位</t>
  </si>
  <si>
    <t>世界艾滋病日宣传</t>
  </si>
  <si>
    <t>“12.1世界艾滋病日”活动1次</t>
  </si>
  <si>
    <t>艾滋病防治区级项目</t>
  </si>
  <si>
    <t>2024年两个区级项目尾款，预计2025年1个项目</t>
  </si>
  <si>
    <t>根据区级项目情况按实际支付，2024年项目尾款，2025年项目经费。</t>
  </si>
  <si>
    <t>2023年、2024年艾滋病综合防治工作审计经费</t>
  </si>
  <si>
    <t>对西山区、度假区2023年、2024年防治艾滋病工作经费进行审计1次</t>
  </si>
  <si>
    <t>艾滋病防治宣传</t>
  </si>
  <si>
    <t>按照方案要求制作宣传材料及物品、开展宣传活动</t>
  </si>
  <si>
    <t>防治艾滋病宣传</t>
  </si>
  <si>
    <t>“12.1世界艾滋病日”大型宣传活动</t>
  </si>
  <si>
    <t>“12.1世界艾滋病日”活动</t>
  </si>
  <si>
    <t>完成艾滋病防治区级项目</t>
  </si>
  <si>
    <t>HIV感染者关怀、社区戒毒及康复人员管理、扶持社会组织参与艾</t>
  </si>
  <si>
    <t>根据区级项目情况按实际支付</t>
  </si>
  <si>
    <t>西山区、度假区2023年防治艾滋病工作经费进行审计</t>
  </si>
  <si>
    <t>对西山区、度假区2023年、2024年防治艾滋病工作经费进行审计</t>
  </si>
  <si>
    <t>对西山区、度假区2023年防治艾滋病工作经费进行审计</t>
  </si>
  <si>
    <t>宣传动员扩大人群检测，艾滋病检测应检尽检，HIV感染者关怀、社区戒毒及康复人员管理，扶持社会组织参与艾滋病感染者管理，持续巩固提高“3个90%”成果。</t>
  </si>
  <si>
    <t>2025年12月31日前完成</t>
  </si>
  <si>
    <t>按照方案要求完成</t>
  </si>
  <si>
    <t>“12.1世界艾滋病日”宣传活动</t>
  </si>
  <si>
    <t>艾滋病综合防治经费28.4万元</t>
  </si>
  <si>
    <t>艾滋病发现率、艾滋病抗病毒治疗率、艾滋病抗病毒治疗有效率均≧90%</t>
  </si>
  <si>
    <t>遏制艾滋病传播及蔓延，力争2025年实现“3个95%”目标。</t>
  </si>
  <si>
    <t>艾滋病感染者发现率、治疗率、治疗有效率达到95%</t>
  </si>
  <si>
    <t>遏制艾滋病传播及蔓延，推动艾滋病防治工作，艾滋病综合防治水平提高，2025年艾滋病感染者发现率、治疗率、治疗有效率达到95%。</t>
  </si>
  <si>
    <t>艾滋病知识知晓率</t>
  </si>
  <si>
    <t>提高人民群众对艾滋病的认知，逐步提升居民对艾滋病的知晓率达到90%以上</t>
  </si>
  <si>
    <t>提高人民群众对艾滋病的认知，逐步提升居民对艾滋病的知晓率，通过不断的宣传和干预，扩大HIV检测率，遏制艾滋病在我区的传播和蔓延。</t>
  </si>
  <si>
    <t>实行群众对防艾工作满意度评价，满意度 大于等于85 %</t>
  </si>
  <si>
    <t>大于等于85 %</t>
  </si>
  <si>
    <t>实行群众对防艾工作满意度评价，满意度 大于等于85%</t>
  </si>
  <si>
    <t>为巩固国家卫生城市创建成果，做好国家卫生城市复审迎检工作，根据《国家卫生城市评审管理办法》、《国家卫生城市和国家卫生县标准》和《国家卫生乡镇标准》，按照“辖区负责、条块结合，全面整治、确保达标”的总要求，通过巩固提升国家卫生城市成果，确保各项指标达到国家标准，为西山区健康县城建设夯实基础，顺利通过复审。</t>
  </si>
  <si>
    <t>创建爱国卫生街道数量</t>
  </si>
  <si>
    <t>西山区辖区重点区域病媒生物防制10个街道办事处覆盖率</t>
  </si>
  <si>
    <t>10个街道办事处评估检查覆盖率</t>
  </si>
  <si>
    <t>国家卫生城市复审通过率</t>
  </si>
  <si>
    <t>爱国卫生运动工作完成及时率</t>
  </si>
  <si>
    <t>社会成本指标</t>
  </si>
  <si>
    <t>350000</t>
  </si>
  <si>
    <t>巩固提升国家卫生城市成果，确保各项指标达到国家标准，为西山区健康县城建设夯实基础。</t>
  </si>
  <si>
    <t>提高居民居住环境改善</t>
  </si>
  <si>
    <t>有效改善</t>
  </si>
  <si>
    <t>居民居住环境改善</t>
  </si>
  <si>
    <t>群众满意度</t>
  </si>
  <si>
    <t>95%</t>
  </si>
  <si>
    <t>推动全生命周期健康管理理念贯穿城市规划、建设、管理全过程各环节,影响居民健康的主要因素得到有效控制,社会健康综合治理能力全面提高,培育先进典型,发挥示范引领作用.充分发挥基层组织作用,广泛动员社会力量和人民群 众,营造全民知晓、全民支持、全民参与、共建共享的社会氛围。</t>
  </si>
  <si>
    <t>通过开展基层党的建设工作，完成2025年西山区卫生健康系统组织建设、队伍建设、活动建设、制度建设保障建设，实现习近平新时代中国特色社会主义思想学习教育更加扎实深入，党的创新理论更加入脑入心，广大党员自觉践行新思想、适应新时代、展现新作为，在习近平新时代中国特色社会主义思想指引下，统一意志、统一行动、步调一致向前进。新时代党员教育培训体系更加健全，党员教育培训内容更加完备、形式更加丰富、制度更加完善、阵地更加多元，集中培训逐步走向常态，日常教育更加规范，推动形成教育和管理、监督、服务有机结合的党员队伍建设工作链条。教育培训效果更加显著，广大党员理想信念进一步坚定、党性观念进一步增强、宗旨意识进一步强化、能力素质进一步提升、纪律作风进一步过硬、先锋模范作用进一步发挥。提高“两新”组织党建工作保障水平，不断扩大党的组织覆盖和工作覆盖。</t>
  </si>
  <si>
    <t>“两新”组织党建工作组织数量</t>
  </si>
  <si>
    <t>标准为党委10000元/个、党支部3000元/个。西山区卫生健康局下属有1个西山区民营医疗机构党委共有1个党委，6个民营医院党支部。</t>
  </si>
  <si>
    <t>“两新”组织书记专项津贴数量</t>
  </si>
  <si>
    <t>人</t>
  </si>
  <si>
    <t>标准为100元/人/月，西山区卫生健康局下属西山区民营医疗机构党委下属民营医院党组织共6名身份为“两新”组织从业人员的党组织书记。</t>
  </si>
  <si>
    <t>两新党员教育培训工作人数</t>
  </si>
  <si>
    <t>37</t>
  </si>
  <si>
    <t>按照100元/人的标准，每年安排 “两新”组织党员教育培训经费，西山区卫生健康局下属西山区民营医疗机构党委有党员37人。</t>
  </si>
  <si>
    <t>区级机关事业单位离退休干部党组织数量</t>
  </si>
  <si>
    <t>保障标准（一）离退休干部党组织工作经费。离退休干部党委工作经费每年不少于5000元，离退休干部党总支工作经费每年不少于4000元，离退休干部党支部工作经费每年不少于3000元。西山区卫生健康局下属西山区人民医院党委有离退休干部党支部2个。</t>
  </si>
  <si>
    <t>机关、事业单位党员教育经费人数</t>
  </si>
  <si>
    <t>445</t>
  </si>
  <si>
    <t>标准为100元/人，共445人</t>
  </si>
  <si>
    <t>党建工作质量完成率</t>
  </si>
  <si>
    <t>党建工作质量完成时效</t>
  </si>
  <si>
    <t>2025年12月31日以前</t>
  </si>
  <si>
    <t>提高“两新”组织党建工作保障水平率</t>
  </si>
  <si>
    <t>提升全区党员工作能力和业务水平率</t>
  </si>
  <si>
    <t>不断提高党的组织覆盖和工作覆盖率</t>
  </si>
  <si>
    <t>全区党员工作满意率</t>
  </si>
  <si>
    <t>根据《2017昆发6号中共昆明市委、市政府关于实施全面两孩政策改革完善计划生育服务管理的实施意见》实施这项制度，通过开展昆明市计生两项政策项目工作，完成低保独生子女家庭和计划生育家庭申报事项，达成缓解独生子女低保及伤残死亡家庭生活困难的目的，使他们精神上获得慰藉，生活上得到帮助；实现促进人口和计划生育工作向依法管理和利益导向转变，更好地体现我国人口和计划生育工作以人为本政策理念，提高低保家庭及计生特殊家庭的生活质量，提高生活水平提高社会幸福感的效果。
2025年成本：昆明市低保独生子女家庭生活补助：1450户，100元/户/月，区级资金占比80%，资金1392000元；昆明市计划生育特殊家庭生活补助：1910人，2400元/人/年，区级资金占比80%，资金3667200元。
2025年12月31日前完成项目要资金发放工作。</t>
  </si>
  <si>
    <t>申报人户数</t>
  </si>
  <si>
    <t>3360</t>
  </si>
  <si>
    <t>昆明市低保独生子女家庭生活补助：1450户，100元/户/月，区级资金占比80%，资金1392000元；昆明市计划生育特殊家庭生活补助：1910人，2400元/人/年，区级资金占比80%，资金3667200元.</t>
  </si>
  <si>
    <t>申报对象准确率</t>
  </si>
  <si>
    <t>5059200</t>
  </si>
  <si>
    <t>提高低保、计划生育特殊家庭生活水平</t>
  </si>
  <si>
    <t>逐年提高</t>
  </si>
  <si>
    <t>2025年成本：昆明市低保独生子女家庭生活补助：1450户，100元/户/月，区级资金占比80%，资金1392000元；昆明市计划生育特殊家庭生活补助：1910人，2400元/人/年，区级资金占比80%，资金3667200元。
2025年12月31日前完成项目要资金发放工作。</t>
  </si>
  <si>
    <t>为有效降低“四害”密度，有效控制鼠、蚊、蝇、蟑螂等病媒生物的孳生，西山区病媒生物防制工作按照“以块为主、条包块管、条块结合”的原则组织实施，坚持“以防为主，防治结合，标本兼治，重在治本”的方针。2025年在区委、区政府的领导下，组织在全区范围内组织开展春冬两季以灭鼠为重点的病媒生物防制工作、夏季三灭（灭蟑、灭蚊、灭蝇）活动，使我区“四害”密度得到有效控制。</t>
  </si>
  <si>
    <t>购买病媒防制药品5%吡丙醚.倍硫磷颗粒剂</t>
  </si>
  <si>
    <t>公斤</t>
  </si>
  <si>
    <t>根据当地病媒生物活动高峰规律，组织集中、统一的病媒生物预防控制活动。机关、企业、事业单位和居民委员会、村民委员会等要按照当地爱卫会的部署，积极参加病媒生物预防控制活动。
   医院、宾馆、机场、港口、火车站、汽车站交通工具等人员集中的场所和食品生产经营单位、建筑工地、农副产品市场、废品收购站、垃圾转运站、垃圾处理场、粮库等易招致或者孳生病媒生物的场所，要指定人员负责病媒生物的预防控制工作，并设置病媒生物防范和消杀设施。
   第十条 城镇建设规划要包括治理蚊蝇孳生地等病媒生物预防控制工作。建筑物管线、市政管井和下水道系统要设有防范病媒生物侵害的设施。 农村地区要结合改厕、环境改造、垃圾与粪便管理等工作，在清除孳生地的基础上，开展病媒生物预防控制工作。</t>
  </si>
  <si>
    <t>购买病媒防制药品10%高效氯氰菊酯悬浮剂</t>
  </si>
  <si>
    <t>购买病媒防制药品0.01%溴乱敌隆颗粒剂</t>
  </si>
  <si>
    <t>10000</t>
  </si>
  <si>
    <t>购买病媒防制设施毒饵站</t>
  </si>
  <si>
    <t>1000</t>
  </si>
  <si>
    <t>全区10个街道办事处病媒生物密度控制水平重点部位、重点单位覆盖率</t>
  </si>
  <si>
    <t>病媒生物密度控制水平达到国家C级标准</t>
  </si>
  <si>
    <t>2025年12月31前病媒生物防制先进城区考核工作完成及时率</t>
  </si>
  <si>
    <t>坚持 “环境治理为主,物理防制 和化学防制相结合”的综合防制原则,完善党委领导、政府 主导、部门协作、全社会参与的 “除四害”(病媒生物防制) 防控机制.推进机关、企事业单位、社区、居民区开展 “除 四害”活动,聚焦食品加工销售、餐饮服务单位、单位食 堂、食品摊贩、农贸市场、商场超市等重点行业重点部位开 展 “除四害”行动,健全防制设施,防蝇防鼠设施合格率≥ ９５％.有效治理湖泊、河流、沟渠、景观水体、小型积水、 垃圾、厕所等各类病媒生物孳生环境。 建成区鼠、蚊、蝇、蟑螂密度达到国家病媒生物密度控制水 平标准C级要求.</t>
  </si>
  <si>
    <t>100000</t>
  </si>
  <si>
    <t>覆盖全区10个街道办事处，需购买病媒生物防制药品，5%吡丙醚倍硫磷颗粒剂100公斤，10%高效氯氰菊酯悬浮剂100公斤，0.01%溴乱敌隆颗粒剂10000公斤，毒饵站1000个。</t>
  </si>
  <si>
    <t>病媒生物密度控制水平达到国家C级标准完成率</t>
  </si>
  <si>
    <t>推进机关、企事业单位、社区、居民小区 “除四害” (病媒生物防制)活动.聚焦食品加工销售、餐饮服务单位、 单位食堂、食品摊贩、农贸市场、商场超市等重点行业重点 部位开展 “除四害”行动,防蝇防鼠设施合格率≥９５％.有 效治理湖泊、河流、沟渠、景观水体、污水井、小型积水、 垃圾、厕所等各类病媒生物孳生环境。建成区鼠、蚊、蝇、蟑螂密度达到国家病媒生物密度控制水 平标准C级要求。</t>
  </si>
  <si>
    <t>群众满意率</t>
  </si>
  <si>
    <t>为了防止传染病的发生与流行，保障人民群众身体健康，根据《中华人民共和国传染病防治法》病媒生物预防控制工作遵循以环境治理为主的综合预防控制原则，坚持政府组织与全社会参与相结合、鼓励个人和家庭搞好居家卫生的方针。</t>
  </si>
  <si>
    <t>依据《全国独生子女伤残死亡家庭扶助制度试点方案》 （国人口发﹝2007﹞78号）、《云南省人口和计划生育委员会委 云南省财政厅云南省残疾人联合会关于印发云南省计划生育家庭特别扶助制度实施方案的通知》（云人口[2008]63号），《云南省人口计生委 云南省财政厅关于下发对失独家庭发放一次性抚慰金和提高特别扶助标准实施方案的通知》（云人口发[2013]26号、《关于进一步完善计划生育投入机制的实施意见》（云财社[2016]321号）等文件，2025年通过开展计划生育特殊家庭特别扶助金及一次性抚慰金的申报工作，完成计划生育特殊家庭特别扶助金及一次性抚慰金资金发放事项，达成提高家庭整体生活水平、稳固脱贫攻坚、提高社会幸福度的目的，实现2021年5月31日三孩政策后保障独生子女家庭权益的效果。
2025年的成本指标为：
计划生育特殊家庭：伤残家庭5520元/人/年，820人；失独家庭7080元/人/年，1270人。区及资金占比12.8%，资金1730304元。
一次性抚慰金：2500元/户，40户；5000元/户，40户。区级资金占比64%，合计资金192000元。
2025年12月31日前完成发放。</t>
  </si>
  <si>
    <t>特殊家庭补助金（5520元/人）人数</t>
  </si>
  <si>
    <t>820</t>
  </si>
  <si>
    <t>820人，5520元/人，区及承担12.8%；</t>
  </si>
  <si>
    <t>特殊家庭补助金（7080元/人）人数</t>
  </si>
  <si>
    <t>1270</t>
  </si>
  <si>
    <t>1270人，7080元/人，区及承担12.8%；</t>
  </si>
  <si>
    <t>一次性抚慰金（2500元/户）人数</t>
  </si>
  <si>
    <t>40</t>
  </si>
  <si>
    <t>户</t>
  </si>
  <si>
    <t>40户，2500元/户，区及承担64%；</t>
  </si>
  <si>
    <t>一次性抚慰金（5000元/户）人数</t>
  </si>
  <si>
    <t>40户，5000元/户，区及承担64%；</t>
  </si>
  <si>
    <t>获补对象准确率</t>
  </si>
  <si>
    <t>每年由社区进行资料的收集提交，街道进行第二次审核，区级第三次审核。</t>
  </si>
  <si>
    <t>每年的各级资金到位后于11月30日前足额发放奖励补助资金至享受对象账户</t>
  </si>
  <si>
    <t>补助社会化发放率</t>
  </si>
  <si>
    <t>纳入奖励补助享受名单的人员全部足额发放 特别扶助补助金及一次性抚慰金，当年符合对象发放率100%。</t>
  </si>
  <si>
    <t>由于受社区宣传力度的影响，尽最大可能覆盖应享，不低于95%。</t>
  </si>
  <si>
    <t>补助事项公示度</t>
  </si>
  <si>
    <t>反映补助事项在特定办事大厅、官网、媒体或其他渠道享受奖励补助金的名单是有社区居委会、街道办事处、区卫生健康局三级公示5个工作日的。保证100%公示。</t>
  </si>
  <si>
    <t>资金到位后，奖励补助资金是足额及时发放到享受对象的银行账户的。发放及时率100%。</t>
  </si>
  <si>
    <t>2500</t>
  </si>
  <si>
    <t>单亲户、离婚户独生子女死亡给予一次性抚慰金2500元</t>
  </si>
  <si>
    <t>5520</t>
  </si>
  <si>
    <t>独生子女伤残补助标准5520元</t>
  </si>
  <si>
    <t>5000</t>
  </si>
  <si>
    <t>初婚户、丧偶户独生子女死亡给予一次性抚慰金5000元</t>
  </si>
  <si>
    <t>7080</t>
  </si>
  <si>
    <t>独生子女死亡补助标准7080元/人</t>
  </si>
  <si>
    <t>政策知晓率</t>
  </si>
  <si>
    <t>社区、街道、区卫健局每年都进行政策宣传，提高居民的政策知晓率。但受人群流动性、人户分离的影响，尚不能达到完全知晓100%，但不低于90%。</t>
  </si>
  <si>
    <t>社区、街道、区卫健局三级联合尽最大可能提高服务水平，但每个人的满意标准不同，所以达不到百分百，只能尽最大可能的提高群众满意度，但不可能达到全部满意。</t>
  </si>
  <si>
    <t>根据西山区干部保健委员会关于组织2024年西山区退休干部职工健康体检的通，全区退休职工体检1050元/人，共计4258人.</t>
  </si>
  <si>
    <t>体检人数</t>
  </si>
  <si>
    <t>4258</t>
  </si>
  <si>
    <t>4470900</t>
  </si>
  <si>
    <t>体检经费总量</t>
  </si>
  <si>
    <t>体检经费兑现准确率</t>
  </si>
  <si>
    <t>体检经费发放及时率</t>
  </si>
  <si>
    <t>提高退休职工健康意识</t>
  </si>
  <si>
    <t>体现退休健康体检对职工的好处</t>
  </si>
  <si>
    <t>保障退休职工身体健康</t>
  </si>
  <si>
    <t>保障退休职工身体健康水平</t>
  </si>
  <si>
    <t>体检对象满意度</t>
  </si>
  <si>
    <t>通过开展生育补贴申报工作，完成生育补贴发放事项，达成降低生育成本，提高生育欲望，促进人口增长，增加新生力量的目的，实现缓解人口老龄化带来的生产力不足的效果。
2025年指标：445个二孩标准2000元/人，45个三孩标准5000元/人，区级资金占比70%，资金合计78.05万元；育儿补助0-3岁期间每年800元/人，832人，区级资金占比64%，资金42.5984万元；婴幼儿意外伤害险参保补助0-3岁期间每年50元/人，1360人，资金4.352万元。
2025年12月31日前完成发放。</t>
  </si>
  <si>
    <t>2682</t>
  </si>
  <si>
    <t>445个二孩标准2000元/人，45个三孩标准5000元/人，区级资金占比70%，资金合计78.05万元；育儿补助0-3岁期间每年800元/人，832人，区级资金占比64%，资金42.5984万元；婴幼儿意外伤害险参保补助0-3岁期间每年50元/人，1360人，资金4.352万元。</t>
  </si>
  <si>
    <t>反映获补助对象认定的准确性情况。
获补对象准确率=抽检符合标准的补助对象数/抽检实际补助对象数*100%</t>
  </si>
  <si>
    <t>反映补助事项在特定办事大厅、官网、媒体或其他渠道按规定进行公示的情况。
补助事项公示度=按规定公布事项/按规定应公布事项*100%</t>
  </si>
  <si>
    <t>2023年1月1日-2025年12月31日出生的新生儿首次在西山区（度假区职能划转）的三孩，给予一次性生育补贴5000元/人，区级占比24%，通过一卡通平台足额发放。</t>
  </si>
  <si>
    <t>50</t>
  </si>
  <si>
    <t>元/人年</t>
  </si>
  <si>
    <t>2023年1月1日-2025年12月31日出生的新生儿首次在西山区（度假区职能划转）的孩子，0-3岁期间给予意外伤害险参保补助50/人/年，区级占比64%，通过一卡通平台足额发放。</t>
  </si>
  <si>
    <t>2000</t>
  </si>
  <si>
    <t>2023年1月1日-2025年12月31日出生的新生儿首次在西山区（度假区职能划转）的二孩，给予一次性生育补贴2000元/人，区级占比24%，通过一卡通平台足额发放。</t>
  </si>
  <si>
    <t>800</t>
  </si>
  <si>
    <t>2023年1月1日-2025年12月31日出生的新生儿首次在西山区（度假区职能划转）的二、三孩孩，0-3岁期间给予育儿补助800元/人/年，区级占比64%，通过一卡通平台足额发放。</t>
  </si>
  <si>
    <t>反映补助政策的宣传效果情况。
政策知晓率=调查中补助政策知晓人数/调查总人数*100%</t>
  </si>
  <si>
    <t>根据《云南省农业人口独生子女家庭奖励规定》（云政发［2004］101号）、《云南省人口和计划生育委员会 云南省财政厅 云南省教育厅关于完善农村独生子女奖学金政策的通知》（云人口发[2008]54号）、《云南省财政厅 云南省卫生和计划生育委员会关于进一步完善计划生育投入机制的实施意见》（云财社〔2016〕321号）及其补充通知文件精神，对农业人口独生子女，计划生育特殊家庭伤残、再生育、合法收养子女实行奖学金制度。具体标准为：小学生160元/人/年，初中生260元/人/年，考取高中阶段学校一次性发放1000元，考取国民教育全日制大专一次性发放1200元，考取国民教育全日制本科一次性发放2000元。通过实施部分独生子女家庭全程奖学金的申报工作，完成奖学金事项，达成扶持帮助独生子女家庭的目的，实现计划生育家庭全面发展的效果。
2025年成本：奖学金区级资金占比64%，资金269619.2元，小学160/人/年，71人；初中260元/人/年，182人；高中一次性1000元，81人；大专一次性1200元，83人；本科一次性2000元，91人。
2025年12月31日前完成发放。</t>
  </si>
  <si>
    <t>奖学金享受人数</t>
  </si>
  <si>
    <t>508</t>
  </si>
  <si>
    <t>人/年</t>
  </si>
  <si>
    <t>奖学金区级资金占比64%，资金269619.2元，小学160/人/年，71人；初中260元/人/年，182人；高中一次性1000元，81人；大专一次性1200元，83人；本科一次性2000元，91人。</t>
  </si>
  <si>
    <t>269619.2</t>
  </si>
  <si>
    <t>满意度&gt;=95%</t>
  </si>
  <si>
    <t>通过实施租赁西山区卫生健康局综合监督执法局、永昌社区卫生服务中心办公用房项目，可以解决目前西山区卫生健康局综合监督执法局、永昌社区卫生服务中心办公没有服务场所的问题，保障片区群众医疗卫生服务，更好的满足辖区群众。</t>
  </si>
  <si>
    <t>房产面积</t>
  </si>
  <si>
    <t>2206.98</t>
  </si>
  <si>
    <t>平方米</t>
  </si>
  <si>
    <t>西山区卫生健康局综合监督执法局和永昌社区卫生服务中心租用西山区城改置地公司房产2206.98平方米，车位6个</t>
  </si>
  <si>
    <t>车位数</t>
  </si>
  <si>
    <t>西山区卫生计生执法监督局和永昌社区卫生服务中心使用西山区城改置地公司房产2206.98平方米，车位6个</t>
  </si>
  <si>
    <t>租用业务用房项目完成质量</t>
  </si>
  <si>
    <t>租用业务用房项目完成质量。</t>
  </si>
  <si>
    <t>房租项目完成及时率</t>
  </si>
  <si>
    <t>《房屋租赁合同》：租赁期限20年，自2018年7月1日-2038年6月30日，每年租金为273.93万元，无递增</t>
  </si>
  <si>
    <t>273.93万元</t>
  </si>
  <si>
    <t>提高办公人均工作积极性</t>
  </si>
  <si>
    <t>提高办公人均工作积效率</t>
  </si>
  <si>
    <t>提升辖区居民办事效率</t>
  </si>
  <si>
    <t>为有效降低“四害”密度，有效控制鼠、蚊、蝇、蟑螂等病媒生物的孳生，西山区病媒生物防制工作按照“以块为主、条包块管、条块结合”的原则组织实施，坚持“以防为主，防治结合，标本兼治，重在治本”的方针。2025年在区委、区政府的领导下，组织在度假区范围内组织开展春冬两季以灭鼠为重点的病媒生物防制工作、夏季三灭（灭蟑、灭蚊、灭蝇）活动，使“四害”密度得到有效控制。</t>
  </si>
  <si>
    <t>购买病媒防制药品5%吡丙醚倍硫磷颗粒剂</t>
  </si>
  <si>
    <t>健全病媒生物监测网络，建立病媒生物监测预警机制。坚持“环境治理为主，化学防制为辅”，推动日常防制和集中防制相结合，群众防制和专业防制相结合，消除病媒生物孳生地，有效降低和控制病媒生物密度。</t>
  </si>
  <si>
    <t>购买毒饵站</t>
  </si>
  <si>
    <t>病媒生物防制覆盖率</t>
  </si>
  <si>
    <t>通过省、市级考核完成及时率</t>
  </si>
  <si>
    <t>50000</t>
  </si>
  <si>
    <t>购买病媒生物防制药品5%吡丙醚倍硫磷颗粒剂1000公斤，毒饵站1000个。</t>
  </si>
  <si>
    <t>提高辖区居民生活环境舒适度</t>
  </si>
  <si>
    <t>广泛动员社会力量和人民群众，形成全方位动员、全社会参与的良好氛围。积极开展 “除四害”活动,巩固、 提升病媒生物防制工作成效。建成 区鼠、蚊、蝇、蟑螂密度达到国家病媒生物密度控制水平标 准C级要求。</t>
  </si>
  <si>
    <t>为了进一步落实西山区社区工作人员体检工作，把区委、区政府对社区工作人员的关爱落实下去，有针对性做到无病早预防、有病早发现、早治疗，更好的保障西山区社区工作人员的身体健康，特开展2025年体检，450元/人，共计1586人。</t>
  </si>
  <si>
    <t>1586</t>
  </si>
  <si>
    <t>98</t>
  </si>
  <si>
    <t>713700</t>
  </si>
  <si>
    <t>体检成本</t>
  </si>
  <si>
    <t>国家基本公共卫生服务项目考核经费主要用于：由基层卫生科牵头开展一年两次的国家基本公共卫生服务项目“组织管理包”考核及一年两次的国家基本药物制度绩效考核相关项目考核、督导所产生的费用。其中项目办用于考核产生车辆租赁等费用预计4万元。</t>
  </si>
  <si>
    <t>41</t>
  </si>
  <si>
    <t>政府办社区卫生服务机构</t>
  </si>
  <si>
    <t>由基层卫生科牵头开展一年两次的国家基本药物制度绩效考核相关项目考核、督导所产生的费用。完成国家基本药物制度在政府办社区卫生服务机构的有效实施，居民享受优质便民的基本医疗服务。</t>
  </si>
  <si>
    <t>86</t>
  </si>
  <si>
    <t>86家社区卫生服务机构</t>
  </si>
  <si>
    <t>由基层卫生科牵头开展一年两次的国家基本公共卫生服务项目“组织管理包”考核。确保实施单位正常开展和提供基本公共卫生服务工作，保证居民享受优质的基本公共卫生服务。</t>
  </si>
  <si>
    <t>药品网采率</t>
  </si>
  <si>
    <t>所有执行国家基本药物制度的政府办社区卫生服务机构100%网采所有药品。</t>
  </si>
  <si>
    <t>机构规范率</t>
  </si>
  <si>
    <t>提供国家基本公共卫生服务项目社区卫生服务机构100%设置达标。机构按时参加年度校验，人员配备符合服务要求，制度建设规范，方可开展服务</t>
  </si>
  <si>
    <t>药品零差率执行率</t>
  </si>
  <si>
    <t>执行国家基本药物制度所有药品100%执行“零差率”销售政策。</t>
  </si>
  <si>
    <t>工作完成及时率</t>
  </si>
  <si>
    <t>年内完成执行国家基本药物制度机构41家上、下半年督导考核；次年1月完成开展基本公卫工作的86家机构全年督导考核工作。</t>
  </si>
  <si>
    <t>40000</t>
  </si>
  <si>
    <t>年内完成执行国家基本药物制度社区卫生服务机构、开展国家基本公共卫生服务项目社区卫生服务机构的一年两次的督导考核工作，产生的租车、聘请专家等费用由此列支。</t>
  </si>
  <si>
    <t>居民健康素养水平</t>
  </si>
  <si>
    <t>不断提高</t>
  </si>
  <si>
    <t>居民健康素养水平不断提高</t>
  </si>
  <si>
    <t>国家基本药物制度在基层持续实施</t>
  </si>
  <si>
    <t>中长期</t>
  </si>
  <si>
    <t>基本公共卫生服务水平</t>
  </si>
  <si>
    <t>辖区居民基本公共卫生服务水平不断提高</t>
  </si>
  <si>
    <t>服务居民满意度</t>
  </si>
  <si>
    <t>80</t>
  </si>
  <si>
    <t>群众享受到优质高效的基本医疗卫生服务和基本公共卫生服务满意度</t>
  </si>
  <si>
    <t>依据云发〔2022〕28号《关于优化生育政策促进人口长期均衡发展的实施方案》的通知：省卫生健康委、省公安厅、 省民政厅、省财政厅、省计划生育协会决定从2023 年1月1日至2025年12月31 日，在全省范围内实施一次性生育补贴、育儿补助、婴幼儿意外伤害险参保补贴项目，通过开展生育补贴申报工作，完成生育补贴发放事项，达成降低生育成本，提高生育欲望，促进人口增长，增加新生力量的目的，实现缓解人口老龄化带来的生产力不足的效果。
2025年成本指标测算：生育补贴二孩2000元/人1920人，三孩580人，2024年区级占比24%，合计资金161.76万元；育儿补助5100人（包括年审2023年和2024年），800元/人/年，区级占比64%，合计资金261.12万元；保险2023-2025累计人数25600人，50元/人/年，区级占比64%，资金合计91.82万元。
2025年12月31日前完成发放。</t>
  </si>
  <si>
    <t>33200</t>
  </si>
  <si>
    <t>按季度公示</t>
  </si>
  <si>
    <t>5048000</t>
  </si>
  <si>
    <t>经济成本指标5048000元.生育补贴二孩2000元/人1920人，三孩580人，2024年区级占比24%，合计资金161.76万元；育儿补助5100人（包括年审2023年和2024年），800元/人/年，区级占比64%，合计资金261.12万元；保险2023-2025累计人数25600人，50元/人/年，区级占比64%，资金合计91.82万元。</t>
  </si>
  <si>
    <t>生活状况改善</t>
  </si>
  <si>
    <t>反映补助促进受助对象生活状况改善的情况。</t>
  </si>
  <si>
    <t>预算06表</t>
  </si>
  <si>
    <t>政府性基金预算支出预算表</t>
  </si>
  <si>
    <t>单位名称：昆明市发展和改革委员会</t>
  </si>
  <si>
    <t>政府性基金预算支出</t>
  </si>
  <si>
    <t>备注：我单位2025年无政府性基金支出预算，此表为空表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</si>
  <si>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</si>
  <si>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</si>
  <si>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</si>
  <si>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</si>
  <si>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</si>
  <si>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</si>
  <si>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</si>
  <si>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</si>
  <si>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</si>
  <si>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</si>
  <si>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</si>
  <si>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</si>
  <si>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</si>
  <si>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项</t>
  </si>
  <si>
    <t>公务用车维修和保养</t>
  </si>
  <si>
    <t>车辆维修和保养服务</t>
  </si>
  <si>
    <t>保险</t>
  </si>
  <si>
    <t>机动车保险服务</t>
  </si>
  <si>
    <t>防治艾滋病宣传材料及物品</t>
  </si>
  <si>
    <t>其他印刷服务</t>
  </si>
  <si>
    <t>批</t>
  </si>
  <si>
    <t>印刷服务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</si>
  <si>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</si>
  <si>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</si>
  <si>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</si>
  <si>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</si>
  <si>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</si>
  <si>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</si>
  <si>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</si>
  <si>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</si>
  <si>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备注：我单位2025年无政府购买服务预算，此表为空表</t>
  </si>
  <si>
    <t>预算09-1表</t>
  </si>
  <si>
    <t>单位名称（项目）</t>
  </si>
  <si>
    <t>地区</t>
  </si>
  <si>
    <t>备注：我单位2025年无对下转移支付预算，此表为空表</t>
  </si>
  <si>
    <t>预算09-2表</t>
  </si>
  <si>
    <t xml:space="preserve">预算10表
</t>
  </si>
  <si>
    <t>资产类别</t>
  </si>
  <si>
    <t>资产分类代码.名称</t>
  </si>
  <si>
    <t>资产名称</t>
  </si>
  <si>
    <t>计量单位</t>
  </si>
  <si>
    <t>财政部门批复数（元）</t>
  </si>
  <si>
    <t>单价</t>
  </si>
  <si>
    <t>金额</t>
  </si>
  <si>
    <t>备注：我单位2025年无新增资产配置预算，此表为空表</t>
  </si>
  <si>
    <t>预算11表</t>
  </si>
  <si>
    <t>上级补助</t>
  </si>
  <si>
    <t>备注：我单位2025年无上级转移支付补助项目支出预算，此表为空表</t>
  </si>
  <si>
    <t>预算12表</t>
  </si>
  <si>
    <t>项目级次</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</si>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</sst>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sz val="11"/>
      <color rgb="FFFF0000"/>
      <name val="宋体"/>
      <charset val="134"/>
      <scheme val="minor"/>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58">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Fill="1" applyBorder="1" applyAlignment="1">
      <alignment horizontal="right"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7" xfId="56" applyNumberFormat="1" applyFont="1" applyFill="1" applyBorder="1" applyAlignment="1">
      <alignment horizontal="center" vertical="center"/>
    </xf>
    <xf numFmtId="180" fontId="5" fillId="0" borderId="12" xfId="56" applyNumberFormat="1" applyFont="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0" borderId="12" xfId="0" applyFont="1" applyFill="1" applyBorder="1" applyAlignment="1">
      <alignment horizontal="left" vertical="center" wrapText="1"/>
    </xf>
    <xf numFmtId="3" fontId="2" fillId="0" borderId="12" xfId="0" applyNumberFormat="1" applyFont="1" applyBorder="1" applyAlignment="1">
      <alignment horizontal="right" vertical="center"/>
    </xf>
    <xf numFmtId="0" fontId="2" fillId="0" borderId="14" xfId="0" applyFont="1" applyFill="1" applyBorder="1" applyAlignment="1">
      <alignment horizontal="left" vertical="center"/>
    </xf>
    <xf numFmtId="0" fontId="2" fillId="2" borderId="12" xfId="0"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0" borderId="0" xfId="0" applyFont="1" applyFill="1" applyBorder="1" applyAlignment="1">
      <alignment horizontal="lef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0" fillId="0" borderId="0" xfId="0" applyFill="1" applyBorder="1" applyAlignment="1"/>
    <xf numFmtId="0" fontId="1"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5" fillId="0" borderId="7" xfId="53" applyFont="1" applyAlignment="1">
      <alignment horizontal="left" vertical="center" wrapText="1" inden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Fill="1" applyBorder="1" applyAlignment="1">
      <alignment vertical="top"/>
    </xf>
    <xf numFmtId="0" fontId="1" fillId="0" borderId="0" xfId="0" applyFont="1" applyFill="1" applyBorder="1" applyAlignment="1" applyProtection="1">
      <alignment vertical="top"/>
      <protection locked="0"/>
    </xf>
    <xf numFmtId="49" fontId="1" fillId="0" borderId="0" xfId="0" applyNumberFormat="1" applyFont="1" applyFill="1" applyBorder="1" applyProtection="1">
      <protection locked="0"/>
    </xf>
    <xf numFmtId="0" fontId="4" fillId="0" borderId="0" xfId="0" applyFont="1" applyFill="1" applyBorder="1" applyAlignment="1" applyProtection="1">
      <alignment horizontal="left" vertical="center"/>
      <protection locked="0"/>
    </xf>
    <xf numFmtId="0" fontId="4" fillId="0" borderId="6" xfId="0" applyFont="1" applyFill="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49" fontId="5" fillId="0" borderId="7" xfId="0" applyNumberFormat="1" applyFont="1" applyFill="1" applyBorder="1" applyAlignment="1">
      <alignment horizontal="left" vertical="center" wrapText="1"/>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1" fillId="0" borderId="0" xfId="0" applyFont="1" applyFill="1" applyBorder="1" applyProtection="1">
      <protection locked="0"/>
    </xf>
    <xf numFmtId="0" fontId="4" fillId="0" borderId="0" xfId="0" applyFont="1" applyFill="1" applyBorder="1" applyProtection="1">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178" fontId="11" fillId="0" borderId="7" xfId="54" applyFill="1" applyProtection="1">
      <alignment horizontal="right" vertical="center"/>
      <protection locked="0"/>
    </xf>
    <xf numFmtId="178" fontId="5" fillId="0" borderId="7" xfId="54" applyNumberFormat="1" applyFont="1" applyFill="1" applyBorder="1">
      <alignment horizontal="right" vertical="center"/>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2" fillId="0" borderId="0" xfId="0" applyFont="1" applyFill="1" applyBorder="1"/>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4" fontId="2" fillId="0" borderId="7" xfId="0" applyNumberFormat="1" applyFont="1" applyBorder="1" applyAlignment="1">
      <alignment horizontal="right" vertical="center"/>
    </xf>
    <xf numFmtId="0" fontId="2" fillId="0" borderId="7" xfId="0" applyFont="1" applyFill="1" applyBorder="1" applyAlignment="1" applyProtection="1">
      <alignment vertical="center"/>
      <protection locked="0"/>
    </xf>
    <xf numFmtId="4" fontId="15" fillId="0" borderId="7" xfId="0" applyNumberFormat="1" applyFont="1" applyBorder="1" applyAlignment="1">
      <alignment horizontal="righ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H13" sqref="H13"/>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8"/>
      <c r="B2" s="48"/>
      <c r="C2" s="48"/>
      <c r="D2" s="63" t="s">
        <v>0</v>
      </c>
    </row>
    <row r="3" ht="41.25" customHeight="1" spans="1:1">
      <c r="A3" s="43" t="str">
        <f>"2025"&amp;"年部门财务收支预算总表"</f>
        <v>2025年部门财务收支预算总表</v>
      </c>
    </row>
    <row r="4" ht="17.25" customHeight="1" spans="1:4">
      <c r="A4" s="46" t="str">
        <f>"单位名称：昆明市西山区卫生健康局（本级）"&amp;""</f>
        <v>单位名称：昆明市西山区卫生健康局（本级）</v>
      </c>
      <c r="B4" s="221"/>
      <c r="D4" s="212" t="s">
        <v>1</v>
      </c>
    </row>
    <row r="5" ht="23.25" customHeight="1" spans="1:4">
      <c r="A5" s="222" t="s">
        <v>2</v>
      </c>
      <c r="B5" s="223"/>
      <c r="C5" s="222" t="s">
        <v>3</v>
      </c>
      <c r="D5" s="223"/>
    </row>
    <row r="6" ht="24" customHeight="1" spans="1:4">
      <c r="A6" s="222" t="s">
        <v>4</v>
      </c>
      <c r="B6" s="222" t="s">
        <v>5</v>
      </c>
      <c r="C6" s="222" t="s">
        <v>6</v>
      </c>
      <c r="D6" s="222" t="s">
        <v>5</v>
      </c>
    </row>
    <row r="7" ht="17.25" customHeight="1" spans="1:4">
      <c r="A7" s="224" t="s">
        <v>7</v>
      </c>
      <c r="B7" s="255">
        <v>31118155.44</v>
      </c>
      <c r="C7" s="224" t="s">
        <v>8</v>
      </c>
      <c r="D7" s="58">
        <v>90000</v>
      </c>
    </row>
    <row r="8" ht="17.25" customHeight="1" spans="1:4">
      <c r="A8" s="224" t="s">
        <v>9</v>
      </c>
      <c r="B8" s="25"/>
      <c r="C8" s="224" t="s">
        <v>10</v>
      </c>
      <c r="D8" s="25"/>
    </row>
    <row r="9" ht="17.25" customHeight="1" spans="1:4">
      <c r="A9" s="224" t="s">
        <v>11</v>
      </c>
      <c r="B9" s="25"/>
      <c r="C9" s="256" t="s">
        <v>12</v>
      </c>
      <c r="D9" s="25"/>
    </row>
    <row r="10" ht="17.25" customHeight="1" spans="1:4">
      <c r="A10" s="224" t="s">
        <v>13</v>
      </c>
      <c r="B10" s="25"/>
      <c r="C10" s="256" t="s">
        <v>14</v>
      </c>
      <c r="D10" s="25"/>
    </row>
    <row r="11" ht="17.25" customHeight="1" spans="1:4">
      <c r="A11" s="224" t="s">
        <v>15</v>
      </c>
      <c r="B11" s="25"/>
      <c r="C11" s="256" t="s">
        <v>16</v>
      </c>
      <c r="D11" s="25"/>
    </row>
    <row r="12" ht="17.25" customHeight="1" spans="1:4">
      <c r="A12" s="224" t="s">
        <v>17</v>
      </c>
      <c r="B12" s="25"/>
      <c r="C12" s="256" t="s">
        <v>18</v>
      </c>
      <c r="D12" s="25"/>
    </row>
    <row r="13" ht="17.25" customHeight="1" spans="1:4">
      <c r="A13" s="224" t="s">
        <v>19</v>
      </c>
      <c r="B13" s="25"/>
      <c r="C13" s="26" t="s">
        <v>20</v>
      </c>
      <c r="D13" s="25"/>
    </row>
    <row r="14" ht="17.25" customHeight="1" spans="1:4">
      <c r="A14" s="224" t="s">
        <v>21</v>
      </c>
      <c r="B14" s="25"/>
      <c r="C14" s="26" t="s">
        <v>22</v>
      </c>
      <c r="D14" s="58">
        <v>976452</v>
      </c>
    </row>
    <row r="15" ht="17.25" customHeight="1" spans="1:4">
      <c r="A15" s="224" t="s">
        <v>23</v>
      </c>
      <c r="B15" s="25"/>
      <c r="C15" s="26" t="s">
        <v>24</v>
      </c>
      <c r="D15" s="58">
        <v>29716471.44</v>
      </c>
    </row>
    <row r="16" ht="17.25" customHeight="1" spans="1:4">
      <c r="A16" s="224" t="s">
        <v>25</v>
      </c>
      <c r="B16" s="25"/>
      <c r="C16" s="26" t="s">
        <v>26</v>
      </c>
      <c r="D16" s="25"/>
    </row>
    <row r="17" ht="17.25" customHeight="1" spans="1:4">
      <c r="A17" s="192"/>
      <c r="B17" s="25"/>
      <c r="C17" s="26" t="s">
        <v>27</v>
      </c>
      <c r="D17" s="25"/>
    </row>
    <row r="18" ht="17.25" customHeight="1" spans="1:4">
      <c r="A18" s="225"/>
      <c r="B18" s="25"/>
      <c r="C18" s="26" t="s">
        <v>28</v>
      </c>
      <c r="D18" s="25"/>
    </row>
    <row r="19" ht="17.25" customHeight="1" spans="1:4">
      <c r="A19" s="225"/>
      <c r="B19" s="25"/>
      <c r="C19" s="26" t="s">
        <v>29</v>
      </c>
      <c r="D19" s="25"/>
    </row>
    <row r="20" ht="17.25" customHeight="1" spans="1:4">
      <c r="A20" s="225"/>
      <c r="B20" s="25"/>
      <c r="C20" s="26" t="s">
        <v>30</v>
      </c>
      <c r="D20" s="25"/>
    </row>
    <row r="21" ht="17.25" customHeight="1" spans="1:4">
      <c r="A21" s="225"/>
      <c r="B21" s="25"/>
      <c r="C21" s="26" t="s">
        <v>31</v>
      </c>
      <c r="D21" s="25"/>
    </row>
    <row r="22" ht="17.25" customHeight="1" spans="1:4">
      <c r="A22" s="225"/>
      <c r="B22" s="25"/>
      <c r="C22" s="26" t="s">
        <v>32</v>
      </c>
      <c r="D22" s="25"/>
    </row>
    <row r="23" ht="17.25" customHeight="1" spans="1:4">
      <c r="A23" s="225"/>
      <c r="B23" s="25"/>
      <c r="C23" s="26" t="s">
        <v>33</v>
      </c>
      <c r="D23" s="25"/>
    </row>
    <row r="24" ht="17.25" customHeight="1" spans="1:4">
      <c r="A24" s="225"/>
      <c r="B24" s="25"/>
      <c r="C24" s="26" t="s">
        <v>34</v>
      </c>
      <c r="D24" s="25"/>
    </row>
    <row r="25" ht="17.25" customHeight="1" spans="1:4">
      <c r="A25" s="225"/>
      <c r="B25" s="25"/>
      <c r="C25" s="26" t="s">
        <v>35</v>
      </c>
      <c r="D25" s="130">
        <v>335232</v>
      </c>
    </row>
    <row r="26" ht="17.25" customHeight="1" spans="1:4">
      <c r="A26" s="225"/>
      <c r="B26" s="25"/>
      <c r="C26" s="26" t="s">
        <v>36</v>
      </c>
      <c r="D26" s="25"/>
    </row>
    <row r="27" ht="17.25" customHeight="1" spans="1:4">
      <c r="A27" s="225"/>
      <c r="B27" s="25"/>
      <c r="C27" s="192" t="s">
        <v>37</v>
      </c>
      <c r="D27" s="25"/>
    </row>
    <row r="28" ht="17.25" customHeight="1" spans="1:4">
      <c r="A28" s="225"/>
      <c r="B28" s="25"/>
      <c r="C28" s="26" t="s">
        <v>38</v>
      </c>
      <c r="D28" s="25"/>
    </row>
    <row r="29" ht="16.5" customHeight="1" spans="1:4">
      <c r="A29" s="225"/>
      <c r="B29" s="25"/>
      <c r="C29" s="26" t="s">
        <v>39</v>
      </c>
      <c r="D29" s="25"/>
    </row>
    <row r="30" ht="16.5" customHeight="1" spans="1:4">
      <c r="A30" s="225"/>
      <c r="B30" s="25"/>
      <c r="C30" s="192" t="s">
        <v>40</v>
      </c>
      <c r="D30" s="25"/>
    </row>
    <row r="31" ht="17.25" customHeight="1" spans="1:4">
      <c r="A31" s="225"/>
      <c r="B31" s="25"/>
      <c r="C31" s="192" t="s">
        <v>41</v>
      </c>
      <c r="D31" s="25"/>
    </row>
    <row r="32" ht="17.25" customHeight="1" spans="1:4">
      <c r="A32" s="225"/>
      <c r="B32" s="25"/>
      <c r="C32" s="26" t="s">
        <v>42</v>
      </c>
      <c r="D32" s="25"/>
    </row>
    <row r="33" ht="16.5" customHeight="1" spans="1:4">
      <c r="A33" s="225" t="s">
        <v>43</v>
      </c>
      <c r="B33" s="255">
        <v>31118155.44</v>
      </c>
      <c r="C33" s="225" t="s">
        <v>44</v>
      </c>
      <c r="D33" s="257">
        <v>31118155.44</v>
      </c>
    </row>
    <row r="34" ht="16.5" customHeight="1" spans="1:4">
      <c r="A34" s="192" t="s">
        <v>45</v>
      </c>
      <c r="B34" s="25"/>
      <c r="C34" s="192" t="s">
        <v>46</v>
      </c>
      <c r="D34" s="25"/>
    </row>
    <row r="35" ht="16.5" customHeight="1" spans="1:4">
      <c r="A35" s="26" t="s">
        <v>47</v>
      </c>
      <c r="B35" s="25"/>
      <c r="C35" s="26" t="s">
        <v>47</v>
      </c>
      <c r="D35" s="25"/>
    </row>
    <row r="36" ht="16.5" customHeight="1" spans="1:4">
      <c r="A36" s="26" t="s">
        <v>48</v>
      </c>
      <c r="B36" s="25"/>
      <c r="C36" s="26" t="s">
        <v>49</v>
      </c>
      <c r="D36" s="25"/>
    </row>
    <row r="37" ht="16.5" customHeight="1" spans="1:4">
      <c r="A37" s="226" t="s">
        <v>50</v>
      </c>
      <c r="B37" s="255">
        <v>31118155.44</v>
      </c>
      <c r="C37" s="226" t="s">
        <v>51</v>
      </c>
      <c r="D37" s="257">
        <v>31118155.44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37" sqref="A37"/>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43"/>
      <c r="B2" s="144"/>
      <c r="C2" s="143"/>
      <c r="D2" s="145"/>
      <c r="E2" s="145"/>
      <c r="F2" s="146" t="s">
        <v>706</v>
      </c>
    </row>
    <row r="3" ht="42" customHeight="1" spans="1:6">
      <c r="A3" s="147" t="str">
        <f>"2025"&amp;"年部门政府性基金预算支出预算表"</f>
        <v>2025年部门政府性基金预算支出预算表</v>
      </c>
      <c r="B3" s="147" t="s">
        <v>707</v>
      </c>
      <c r="C3" s="148"/>
      <c r="D3" s="149"/>
      <c r="E3" s="149"/>
      <c r="F3" s="149"/>
    </row>
    <row r="4" ht="13.5" customHeight="1" spans="1:6">
      <c r="A4" s="6" t="str">
        <f>"单位名称：昆明市西山区卫生健康局（本级）"&amp;""</f>
        <v>单位名称：昆明市西山区卫生健康局（本级）</v>
      </c>
      <c r="B4" s="6" t="s">
        <v>708</v>
      </c>
      <c r="C4" s="143"/>
      <c r="D4" s="145"/>
      <c r="E4" s="145"/>
      <c r="F4" s="146" t="s">
        <v>1</v>
      </c>
    </row>
    <row r="5" ht="19.5" customHeight="1" spans="1:6">
      <c r="A5" s="150" t="s">
        <v>209</v>
      </c>
      <c r="B5" s="151" t="s">
        <v>72</v>
      </c>
      <c r="C5" s="150" t="s">
        <v>73</v>
      </c>
      <c r="D5" s="12" t="s">
        <v>709</v>
      </c>
      <c r="E5" s="13"/>
      <c r="F5" s="14"/>
    </row>
    <row r="6" ht="18.75" customHeight="1" spans="1:6">
      <c r="A6" s="152"/>
      <c r="B6" s="153"/>
      <c r="C6" s="152"/>
      <c r="D6" s="17" t="s">
        <v>55</v>
      </c>
      <c r="E6" s="12" t="s">
        <v>75</v>
      </c>
      <c r="F6" s="17" t="s">
        <v>76</v>
      </c>
    </row>
    <row r="7" ht="18.75" customHeight="1" spans="1:6">
      <c r="A7" s="67">
        <v>1</v>
      </c>
      <c r="B7" s="154" t="s">
        <v>83</v>
      </c>
      <c r="C7" s="67">
        <v>3</v>
      </c>
      <c r="D7" s="155">
        <v>4</v>
      </c>
      <c r="E7" s="155">
        <v>5</v>
      </c>
      <c r="F7" s="155">
        <v>6</v>
      </c>
    </row>
    <row r="8" ht="21" customHeight="1" spans="1:6">
      <c r="A8" s="26"/>
      <c r="B8" s="26"/>
      <c r="C8" s="26"/>
      <c r="D8" s="25"/>
      <c r="E8" s="25"/>
      <c r="F8" s="25"/>
    </row>
    <row r="9" ht="21" customHeight="1" spans="1:6">
      <c r="A9" s="26"/>
      <c r="B9" s="26"/>
      <c r="C9" s="26"/>
      <c r="D9" s="25"/>
      <c r="E9" s="25"/>
      <c r="F9" s="25"/>
    </row>
    <row r="10" ht="18.75" customHeight="1" spans="1:6">
      <c r="A10" s="156" t="s">
        <v>199</v>
      </c>
      <c r="B10" s="156" t="s">
        <v>199</v>
      </c>
      <c r="C10" s="157" t="s">
        <v>199</v>
      </c>
      <c r="D10" s="25"/>
      <c r="E10" s="25"/>
      <c r="F10" s="25"/>
    </row>
    <row r="11" customHeight="1" spans="1:1">
      <c r="A11" s="1" t="s">
        <v>710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pageSetUpPr fitToPage="1"/>
  </sheetPr>
  <dimension ref="A1:S16"/>
  <sheetViews>
    <sheetView showZeros="0" workbookViewId="0">
      <pane ySplit="1" topLeftCell="A2" activePane="bottomLeft" state="frozen"/>
      <selection/>
      <selection pane="bottomLeft" activeCell="D30" sqref="D30"/>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style="1" customWidth="1"/>
    <col min="7" max="7" width="11.1416666666667" customWidth="1"/>
    <col min="8" max="8" width="13.2833333333333" customWidth="1"/>
    <col min="9" max="18" width="20" customWidth="1"/>
    <col min="19" max="19" width="19.8583333333333" customWidth="1"/>
  </cols>
  <sheetData>
    <row r="1" customHeight="1" spans="1:19">
      <c r="A1" s="79"/>
      <c r="B1" s="79"/>
      <c r="C1" s="79"/>
      <c r="D1" s="79"/>
      <c r="E1" s="79"/>
      <c r="F1" s="2"/>
      <c r="G1" s="79"/>
      <c r="H1" s="79"/>
      <c r="I1" s="79"/>
      <c r="J1" s="79"/>
      <c r="K1" s="79"/>
      <c r="L1" s="79"/>
      <c r="M1" s="79"/>
      <c r="N1" s="79"/>
      <c r="O1" s="79"/>
      <c r="P1" s="79"/>
      <c r="Q1" s="79"/>
      <c r="R1" s="79"/>
      <c r="S1" s="79"/>
    </row>
    <row r="2" ht="15.75" customHeight="1" spans="2:19">
      <c r="B2" s="81"/>
      <c r="C2" s="81"/>
      <c r="R2" s="140"/>
      <c r="S2" s="140" t="s">
        <v>711</v>
      </c>
    </row>
    <row r="3" ht="41.25" customHeight="1" spans="1:19">
      <c r="A3" s="82" t="str">
        <f>"2025"&amp;"年部门政府采购预算表"</f>
        <v>2025年部门政府采购预算表</v>
      </c>
      <c r="B3" s="83"/>
      <c r="C3" s="83"/>
      <c r="D3" s="119"/>
      <c r="E3" s="119"/>
      <c r="F3" s="5"/>
      <c r="G3" s="119"/>
      <c r="H3" s="119"/>
      <c r="I3" s="119"/>
      <c r="J3" s="119"/>
      <c r="K3" s="119"/>
      <c r="L3" s="119"/>
      <c r="M3" s="83"/>
      <c r="N3" s="119"/>
      <c r="O3" s="119"/>
      <c r="P3" s="83"/>
      <c r="Q3" s="119"/>
      <c r="R3" s="83"/>
      <c r="S3" s="83"/>
    </row>
    <row r="4" ht="18.75" customHeight="1" spans="1:19">
      <c r="A4" s="120" t="str">
        <f>"单位名称：昆明市西山区卫生健康局（本级）"&amp;""</f>
        <v>单位名称：昆明市西山区卫生健康局（本级）</v>
      </c>
      <c r="B4" s="86"/>
      <c r="C4" s="86"/>
      <c r="D4" s="121"/>
      <c r="E4" s="121"/>
      <c r="F4" s="8"/>
      <c r="G4" s="121"/>
      <c r="H4" s="121"/>
      <c r="I4" s="121"/>
      <c r="J4" s="121"/>
      <c r="K4" s="121"/>
      <c r="L4" s="121"/>
      <c r="R4" s="141"/>
      <c r="S4" s="142" t="s">
        <v>1</v>
      </c>
    </row>
    <row r="5" ht="15.75" customHeight="1" spans="1:19">
      <c r="A5" s="88" t="s">
        <v>208</v>
      </c>
      <c r="B5" s="89" t="s">
        <v>209</v>
      </c>
      <c r="C5" s="89" t="s">
        <v>712</v>
      </c>
      <c r="D5" s="90" t="s">
        <v>713</v>
      </c>
      <c r="E5" s="90" t="s">
        <v>714</v>
      </c>
      <c r="F5" s="122" t="s">
        <v>715</v>
      </c>
      <c r="G5" s="90" t="s">
        <v>716</v>
      </c>
      <c r="H5" s="90" t="s">
        <v>717</v>
      </c>
      <c r="I5" s="106" t="s">
        <v>216</v>
      </c>
      <c r="J5" s="106"/>
      <c r="K5" s="106"/>
      <c r="L5" s="106"/>
      <c r="M5" s="107"/>
      <c r="N5" s="106"/>
      <c r="O5" s="106"/>
      <c r="P5" s="115"/>
      <c r="Q5" s="106"/>
      <c r="R5" s="107"/>
      <c r="S5" s="116"/>
    </row>
    <row r="6" ht="17.25" customHeight="1" spans="1:19">
      <c r="A6" s="91"/>
      <c r="B6" s="92"/>
      <c r="C6" s="92"/>
      <c r="D6" s="93"/>
      <c r="E6" s="93"/>
      <c r="F6" s="123"/>
      <c r="G6" s="93"/>
      <c r="H6" s="93"/>
      <c r="I6" s="93" t="s">
        <v>55</v>
      </c>
      <c r="J6" s="93" t="s">
        <v>58</v>
      </c>
      <c r="K6" s="93" t="s">
        <v>718</v>
      </c>
      <c r="L6" s="93" t="s">
        <v>719</v>
      </c>
      <c r="M6" s="108" t="s">
        <v>720</v>
      </c>
      <c r="N6" s="109" t="s">
        <v>721</v>
      </c>
      <c r="O6" s="109"/>
      <c r="P6" s="117"/>
      <c r="Q6" s="109"/>
      <c r="R6" s="118"/>
      <c r="S6" s="95"/>
    </row>
    <row r="7" ht="54" customHeight="1" spans="1:19">
      <c r="A7" s="94"/>
      <c r="B7" s="95"/>
      <c r="C7" s="95"/>
      <c r="D7" s="96"/>
      <c r="E7" s="96"/>
      <c r="F7" s="124"/>
      <c r="G7" s="96"/>
      <c r="H7" s="96"/>
      <c r="I7" s="96"/>
      <c r="J7" s="96" t="s">
        <v>57</v>
      </c>
      <c r="K7" s="96"/>
      <c r="L7" s="96"/>
      <c r="M7" s="110"/>
      <c r="N7" s="96" t="s">
        <v>57</v>
      </c>
      <c r="O7" s="96" t="s">
        <v>64</v>
      </c>
      <c r="P7" s="95" t="s">
        <v>65</v>
      </c>
      <c r="Q7" s="96" t="s">
        <v>66</v>
      </c>
      <c r="R7" s="110" t="s">
        <v>67</v>
      </c>
      <c r="S7" s="95" t="s">
        <v>68</v>
      </c>
    </row>
    <row r="8" ht="18" customHeight="1" spans="1:19">
      <c r="A8" s="125">
        <v>1</v>
      </c>
      <c r="B8" s="125" t="s">
        <v>83</v>
      </c>
      <c r="C8" s="126">
        <v>3</v>
      </c>
      <c r="D8" s="126">
        <v>4</v>
      </c>
      <c r="E8" s="125">
        <v>5</v>
      </c>
      <c r="F8" s="127">
        <v>6</v>
      </c>
      <c r="G8" s="125">
        <v>7</v>
      </c>
      <c r="H8" s="125">
        <v>8</v>
      </c>
      <c r="I8" s="125">
        <v>9</v>
      </c>
      <c r="J8" s="125">
        <v>10</v>
      </c>
      <c r="K8" s="125">
        <v>11</v>
      </c>
      <c r="L8" s="125">
        <v>12</v>
      </c>
      <c r="M8" s="125">
        <v>13</v>
      </c>
      <c r="N8" s="125">
        <v>14</v>
      </c>
      <c r="O8" s="125">
        <v>15</v>
      </c>
      <c r="P8" s="125">
        <v>16</v>
      </c>
      <c r="Q8" s="125">
        <v>17</v>
      </c>
      <c r="R8" s="125">
        <v>18</v>
      </c>
      <c r="S8" s="125">
        <v>19</v>
      </c>
    </row>
    <row r="9" ht="18" customHeight="1" spans="1:19">
      <c r="A9" s="125" t="s">
        <v>70</v>
      </c>
      <c r="B9" s="128" t="s">
        <v>70</v>
      </c>
      <c r="C9" s="27" t="s">
        <v>235</v>
      </c>
      <c r="D9" s="33" t="s">
        <v>722</v>
      </c>
      <c r="E9" s="33" t="s">
        <v>723</v>
      </c>
      <c r="F9" s="33" t="s">
        <v>724</v>
      </c>
      <c r="G9" s="129">
        <v>1</v>
      </c>
      <c r="H9" s="130">
        <v>2900</v>
      </c>
      <c r="I9" s="130">
        <v>2900</v>
      </c>
      <c r="J9" s="130">
        <v>2900</v>
      </c>
      <c r="K9" s="125"/>
      <c r="L9" s="125"/>
      <c r="M9" s="125"/>
      <c r="N9" s="125"/>
      <c r="O9" s="125"/>
      <c r="P9" s="125"/>
      <c r="Q9" s="125"/>
      <c r="R9" s="125"/>
      <c r="S9" s="125"/>
    </row>
    <row r="10" ht="18" customHeight="1" spans="1:19">
      <c r="A10" s="125" t="s">
        <v>70</v>
      </c>
      <c r="B10" s="128" t="s">
        <v>70</v>
      </c>
      <c r="C10" s="27" t="s">
        <v>235</v>
      </c>
      <c r="D10" s="33" t="s">
        <v>725</v>
      </c>
      <c r="E10" s="33" t="s">
        <v>726</v>
      </c>
      <c r="F10" s="33" t="s">
        <v>724</v>
      </c>
      <c r="G10" s="129">
        <v>1</v>
      </c>
      <c r="H10" s="130">
        <v>3500</v>
      </c>
      <c r="I10" s="130">
        <v>3500</v>
      </c>
      <c r="J10" s="130">
        <v>3500</v>
      </c>
      <c r="K10" s="125"/>
      <c r="L10" s="125"/>
      <c r="M10" s="125"/>
      <c r="N10" s="125"/>
      <c r="O10" s="125"/>
      <c r="P10" s="125"/>
      <c r="Q10" s="125"/>
      <c r="R10" s="125"/>
      <c r="S10" s="125"/>
    </row>
    <row r="11" ht="18" customHeight="1" spans="1:19">
      <c r="A11" s="125" t="s">
        <v>70</v>
      </c>
      <c r="B11" s="128" t="s">
        <v>70</v>
      </c>
      <c r="C11" s="27" t="s">
        <v>235</v>
      </c>
      <c r="D11" s="33" t="s">
        <v>727</v>
      </c>
      <c r="E11" s="33" t="s">
        <v>728</v>
      </c>
      <c r="F11" s="33" t="s">
        <v>724</v>
      </c>
      <c r="G11" s="129">
        <v>1</v>
      </c>
      <c r="H11" s="130">
        <v>1600</v>
      </c>
      <c r="I11" s="130">
        <v>1600</v>
      </c>
      <c r="J11" s="130">
        <v>1600</v>
      </c>
      <c r="K11" s="125"/>
      <c r="L11" s="125"/>
      <c r="M11" s="125"/>
      <c r="N11" s="125"/>
      <c r="O11" s="125"/>
      <c r="P11" s="125"/>
      <c r="Q11" s="125"/>
      <c r="R11" s="125"/>
      <c r="S11" s="125"/>
    </row>
    <row r="12" ht="18" customHeight="1" spans="1:19">
      <c r="A12" s="125" t="s">
        <v>70</v>
      </c>
      <c r="B12" s="128" t="s">
        <v>70</v>
      </c>
      <c r="C12" s="27" t="s">
        <v>332</v>
      </c>
      <c r="D12" s="33" t="s">
        <v>729</v>
      </c>
      <c r="E12" s="33" t="s">
        <v>730</v>
      </c>
      <c r="F12" s="33" t="s">
        <v>731</v>
      </c>
      <c r="G12" s="129">
        <v>1</v>
      </c>
      <c r="H12" s="130">
        <v>100000</v>
      </c>
      <c r="I12" s="130">
        <v>100000</v>
      </c>
      <c r="J12" s="130">
        <v>100000</v>
      </c>
      <c r="K12" s="125"/>
      <c r="L12" s="125"/>
      <c r="M12" s="125"/>
      <c r="N12" s="125"/>
      <c r="O12" s="125"/>
      <c r="P12" s="125"/>
      <c r="Q12" s="125"/>
      <c r="R12" s="125"/>
      <c r="S12" s="125"/>
    </row>
    <row r="13" ht="18" customHeight="1" spans="1:19">
      <c r="A13" s="125" t="s">
        <v>70</v>
      </c>
      <c r="B13" s="128" t="s">
        <v>70</v>
      </c>
      <c r="C13" s="27" t="s">
        <v>344</v>
      </c>
      <c r="D13" s="33" t="s">
        <v>732</v>
      </c>
      <c r="E13" s="33" t="s">
        <v>730</v>
      </c>
      <c r="F13" s="33" t="s">
        <v>724</v>
      </c>
      <c r="G13" s="129">
        <v>1</v>
      </c>
      <c r="H13" s="130">
        <v>20000</v>
      </c>
      <c r="I13" s="130">
        <v>20000</v>
      </c>
      <c r="J13" s="130">
        <v>20000</v>
      </c>
      <c r="K13" s="125"/>
      <c r="L13" s="125"/>
      <c r="M13" s="125"/>
      <c r="N13" s="125"/>
      <c r="O13" s="125"/>
      <c r="P13" s="125"/>
      <c r="Q13" s="125"/>
      <c r="R13" s="125"/>
      <c r="S13" s="125"/>
    </row>
    <row r="14" ht="21" customHeight="1" spans="1:19">
      <c r="A14" s="98"/>
      <c r="B14" s="99"/>
      <c r="C14" s="99"/>
      <c r="D14" s="100"/>
      <c r="E14" s="100"/>
      <c r="F14" s="131"/>
      <c r="G14" s="132"/>
      <c r="H14" s="111"/>
      <c r="I14" s="111"/>
      <c r="J14" s="111"/>
      <c r="K14" s="111"/>
      <c r="L14" s="111"/>
      <c r="M14" s="111"/>
      <c r="N14" s="111"/>
      <c r="O14" s="111"/>
      <c r="P14" s="111"/>
      <c r="Q14" s="111"/>
      <c r="R14" s="111"/>
      <c r="S14" s="111"/>
    </row>
    <row r="15" ht="21" customHeight="1" spans="1:19">
      <c r="A15" s="101" t="s">
        <v>199</v>
      </c>
      <c r="B15" s="102"/>
      <c r="C15" s="102"/>
      <c r="D15" s="103"/>
      <c r="E15" s="103"/>
      <c r="F15" s="133"/>
      <c r="G15" s="134"/>
      <c r="H15" s="135">
        <v>128000</v>
      </c>
      <c r="I15" s="135">
        <v>128000</v>
      </c>
      <c r="J15" s="135">
        <v>128000</v>
      </c>
      <c r="K15" s="111"/>
      <c r="L15" s="111"/>
      <c r="M15" s="111"/>
      <c r="N15" s="111"/>
      <c r="O15" s="111"/>
      <c r="P15" s="111"/>
      <c r="Q15" s="111"/>
      <c r="R15" s="111"/>
      <c r="S15" s="111"/>
    </row>
    <row r="16" ht="21" customHeight="1" spans="1:19">
      <c r="A16" s="120" t="s">
        <v>733</v>
      </c>
      <c r="B16" s="136"/>
      <c r="C16" s="136"/>
      <c r="D16" s="120"/>
      <c r="E16" s="120"/>
      <c r="F16" s="137"/>
      <c r="G16" s="138"/>
      <c r="H16" s="139"/>
      <c r="I16" s="139"/>
      <c r="J16" s="139"/>
      <c r="K16" s="139"/>
      <c r="L16" s="139"/>
      <c r="M16" s="139"/>
      <c r="N16" s="139"/>
      <c r="O16" s="139"/>
      <c r="P16" s="139"/>
      <c r="Q16" s="139"/>
      <c r="R16" s="139"/>
      <c r="S16" s="139"/>
    </row>
  </sheetData>
  <mergeCells count="19">
    <mergeCell ref="A3:S3"/>
    <mergeCell ref="A4:H4"/>
    <mergeCell ref="I5:S5"/>
    <mergeCell ref="N6:S6"/>
    <mergeCell ref="A15:G15"/>
    <mergeCell ref="A16:S16"/>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D33" sqref="D3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4"/>
      <c r="O2" s="80"/>
      <c r="P2" s="80"/>
      <c r="Q2" s="81"/>
      <c r="R2" s="80"/>
      <c r="S2" s="113"/>
      <c r="T2" s="113" t="s">
        <v>734</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5"/>
      <c r="O3" s="84"/>
      <c r="P3" s="84"/>
      <c r="Q3" s="83"/>
      <c r="R3" s="84"/>
      <c r="S3" s="105"/>
      <c r="T3" s="83"/>
    </row>
    <row r="4" ht="22.5" customHeight="1" spans="1:20">
      <c r="A4" s="85" t="str">
        <f>"单位名称：昆明市西山区卫生健康局（本级）"&amp;""</f>
        <v>单位名称：昆明市西山区卫生健康局（本级）</v>
      </c>
      <c r="B4" s="86"/>
      <c r="C4" s="86"/>
      <c r="D4" s="86"/>
      <c r="E4" s="86"/>
      <c r="F4" s="86"/>
      <c r="G4" s="86"/>
      <c r="H4" s="87"/>
      <c r="I4" s="87"/>
      <c r="J4" s="87"/>
      <c r="K4" s="87"/>
      <c r="L4" s="87"/>
      <c r="M4" s="87"/>
      <c r="N4" s="104"/>
      <c r="O4" s="80"/>
      <c r="P4" s="80"/>
      <c r="Q4" s="81"/>
      <c r="R4" s="80"/>
      <c r="S4" s="114"/>
      <c r="T4" s="113" t="s">
        <v>1</v>
      </c>
    </row>
    <row r="5" ht="24" customHeight="1" spans="1:20">
      <c r="A5" s="88" t="s">
        <v>208</v>
      </c>
      <c r="B5" s="89" t="s">
        <v>209</v>
      </c>
      <c r="C5" s="89" t="s">
        <v>712</v>
      </c>
      <c r="D5" s="89" t="s">
        <v>735</v>
      </c>
      <c r="E5" s="89" t="s">
        <v>736</v>
      </c>
      <c r="F5" s="89" t="s">
        <v>737</v>
      </c>
      <c r="G5" s="89" t="s">
        <v>738</v>
      </c>
      <c r="H5" s="90" t="s">
        <v>739</v>
      </c>
      <c r="I5" s="90" t="s">
        <v>740</v>
      </c>
      <c r="J5" s="106" t="s">
        <v>216</v>
      </c>
      <c r="K5" s="106"/>
      <c r="L5" s="106"/>
      <c r="M5" s="106"/>
      <c r="N5" s="107"/>
      <c r="O5" s="106"/>
      <c r="P5" s="106"/>
      <c r="Q5" s="115"/>
      <c r="R5" s="106"/>
      <c r="S5" s="107"/>
      <c r="T5" s="116"/>
    </row>
    <row r="6" ht="24" customHeight="1" spans="1:20">
      <c r="A6" s="91"/>
      <c r="B6" s="92"/>
      <c r="C6" s="92"/>
      <c r="D6" s="92"/>
      <c r="E6" s="92"/>
      <c r="F6" s="92"/>
      <c r="G6" s="92"/>
      <c r="H6" s="93"/>
      <c r="I6" s="93"/>
      <c r="J6" s="93" t="s">
        <v>55</v>
      </c>
      <c r="K6" s="93" t="s">
        <v>58</v>
      </c>
      <c r="L6" s="93" t="s">
        <v>718</v>
      </c>
      <c r="M6" s="93" t="s">
        <v>719</v>
      </c>
      <c r="N6" s="108" t="s">
        <v>720</v>
      </c>
      <c r="O6" s="109" t="s">
        <v>721</v>
      </c>
      <c r="P6" s="109"/>
      <c r="Q6" s="117"/>
      <c r="R6" s="109"/>
      <c r="S6" s="118"/>
      <c r="T6" s="95"/>
    </row>
    <row r="7" ht="54" customHeight="1" spans="1:20">
      <c r="A7" s="94"/>
      <c r="B7" s="95"/>
      <c r="C7" s="95"/>
      <c r="D7" s="95"/>
      <c r="E7" s="95"/>
      <c r="F7" s="95"/>
      <c r="G7" s="95"/>
      <c r="H7" s="96"/>
      <c r="I7" s="96"/>
      <c r="J7" s="96"/>
      <c r="K7" s="96" t="s">
        <v>57</v>
      </c>
      <c r="L7" s="96"/>
      <c r="M7" s="96"/>
      <c r="N7" s="110"/>
      <c r="O7" s="96" t="s">
        <v>57</v>
      </c>
      <c r="P7" s="96" t="s">
        <v>64</v>
      </c>
      <c r="Q7" s="95" t="s">
        <v>65</v>
      </c>
      <c r="R7" s="96" t="s">
        <v>66</v>
      </c>
      <c r="S7" s="110" t="s">
        <v>67</v>
      </c>
      <c r="T7" s="95" t="s">
        <v>68</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21" customHeight="1" spans="1:20">
      <c r="A9" s="98"/>
      <c r="B9" s="99"/>
      <c r="C9" s="99"/>
      <c r="D9" s="99"/>
      <c r="E9" s="99"/>
      <c r="F9" s="99"/>
      <c r="G9" s="99"/>
      <c r="H9" s="100"/>
      <c r="I9" s="100"/>
      <c r="J9" s="111"/>
      <c r="K9" s="111"/>
      <c r="L9" s="111"/>
      <c r="M9" s="111"/>
      <c r="N9" s="111"/>
      <c r="O9" s="111"/>
      <c r="P9" s="111"/>
      <c r="Q9" s="111"/>
      <c r="R9" s="111"/>
      <c r="S9" s="111"/>
      <c r="T9" s="111"/>
    </row>
    <row r="10" ht="21" customHeight="1" spans="1:20">
      <c r="A10" s="101" t="s">
        <v>199</v>
      </c>
      <c r="B10" s="102"/>
      <c r="C10" s="102"/>
      <c r="D10" s="102"/>
      <c r="E10" s="102"/>
      <c r="F10" s="102"/>
      <c r="G10" s="102"/>
      <c r="H10" s="103"/>
      <c r="I10" s="112"/>
      <c r="J10" s="111"/>
      <c r="K10" s="111"/>
      <c r="L10" s="111"/>
      <c r="M10" s="111"/>
      <c r="N10" s="111"/>
      <c r="O10" s="111"/>
      <c r="P10" s="111"/>
      <c r="Q10" s="111"/>
      <c r="R10" s="111"/>
      <c r="S10" s="111"/>
      <c r="T10" s="111"/>
    </row>
    <row r="11" customHeight="1" spans="1:1">
      <c r="A11" t="s">
        <v>741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8" sqref="E8"/>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70"/>
      <c r="E2" s="4" t="s">
        <v>742</v>
      </c>
    </row>
    <row r="3" ht="41.25" customHeight="1" spans="1:5">
      <c r="A3" s="71" t="str">
        <f>"2025"&amp;"年对下转移支付预算表"</f>
        <v>2025年对下转移支付预算表</v>
      </c>
      <c r="B3" s="5"/>
      <c r="C3" s="5"/>
      <c r="D3" s="5"/>
      <c r="E3" s="65"/>
    </row>
    <row r="4" ht="18" customHeight="1" spans="1:5">
      <c r="A4" s="72" t="str">
        <f>"单位名称：昆明市西山区卫生健康局（本级）"&amp;""</f>
        <v>单位名称：昆明市西山区卫生健康局（本级）</v>
      </c>
      <c r="B4" s="73"/>
      <c r="C4" s="73"/>
      <c r="D4" s="74"/>
      <c r="E4" s="9" t="s">
        <v>1</v>
      </c>
    </row>
    <row r="5" ht="19.5" customHeight="1" spans="1:5">
      <c r="A5" s="17" t="s">
        <v>743</v>
      </c>
      <c r="B5" s="12" t="s">
        <v>216</v>
      </c>
      <c r="C5" s="13"/>
      <c r="D5" s="13"/>
      <c r="E5" s="75" t="s">
        <v>744</v>
      </c>
    </row>
    <row r="6" ht="40.5" customHeight="1" spans="1:5">
      <c r="A6" s="20"/>
      <c r="B6" s="32" t="s">
        <v>55</v>
      </c>
      <c r="C6" s="11" t="s">
        <v>58</v>
      </c>
      <c r="D6" s="76" t="s">
        <v>718</v>
      </c>
      <c r="E6" s="75"/>
    </row>
    <row r="7" ht="19.5" customHeight="1" spans="1:5">
      <c r="A7" s="21">
        <v>1</v>
      </c>
      <c r="B7" s="21">
        <v>2</v>
      </c>
      <c r="C7" s="21">
        <v>3</v>
      </c>
      <c r="D7" s="77">
        <v>4</v>
      </c>
      <c r="E7" s="78">
        <v>5</v>
      </c>
    </row>
    <row r="8" ht="19.5" customHeight="1" spans="1:5">
      <c r="A8" s="33"/>
      <c r="B8" s="25"/>
      <c r="C8" s="25"/>
      <c r="D8" s="25"/>
      <c r="E8" s="25"/>
    </row>
    <row r="9" ht="19.5" customHeight="1" spans="1:5">
      <c r="A9" s="68"/>
      <c r="B9" s="25"/>
      <c r="C9" s="25"/>
      <c r="D9" s="25"/>
      <c r="E9" s="25"/>
    </row>
    <row r="10" customHeight="1" spans="1:1">
      <c r="A10" s="1" t="s">
        <v>745</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746</v>
      </c>
    </row>
    <row r="3" ht="41.25" customHeight="1" spans="1:10">
      <c r="A3" s="64" t="str">
        <f>"2025"&amp;"年对下转移支付绩效目标表"</f>
        <v>2025年对下转移支付绩效目标表</v>
      </c>
      <c r="B3" s="5"/>
      <c r="C3" s="5"/>
      <c r="D3" s="5"/>
      <c r="E3" s="5"/>
      <c r="F3" s="65"/>
      <c r="G3" s="5"/>
      <c r="H3" s="65"/>
      <c r="I3" s="65"/>
      <c r="J3" s="5"/>
    </row>
    <row r="4" ht="17.25" customHeight="1" spans="1:1">
      <c r="A4" s="6" t="str">
        <f>"单位名称：昆明市西山区卫生健康局（本级）"&amp;""</f>
        <v>单位名称：昆明市西山区卫生健康局（本级）</v>
      </c>
    </row>
    <row r="5" ht="44.25" customHeight="1" spans="1:10">
      <c r="A5" s="66" t="s">
        <v>743</v>
      </c>
      <c r="B5" s="66" t="s">
        <v>358</v>
      </c>
      <c r="C5" s="66" t="s">
        <v>359</v>
      </c>
      <c r="D5" s="66" t="s">
        <v>360</v>
      </c>
      <c r="E5" s="66" t="s">
        <v>361</v>
      </c>
      <c r="F5" s="67" t="s">
        <v>362</v>
      </c>
      <c r="G5" s="66" t="s">
        <v>363</v>
      </c>
      <c r="H5" s="67" t="s">
        <v>364</v>
      </c>
      <c r="I5" s="67" t="s">
        <v>365</v>
      </c>
      <c r="J5" s="66" t="s">
        <v>366</v>
      </c>
    </row>
    <row r="6" ht="14.25" customHeight="1" spans="1:10">
      <c r="A6" s="66">
        <v>1</v>
      </c>
      <c r="B6" s="66">
        <v>2</v>
      </c>
      <c r="C6" s="66">
        <v>3</v>
      </c>
      <c r="D6" s="66">
        <v>4</v>
      </c>
      <c r="E6" s="66">
        <v>5</v>
      </c>
      <c r="F6" s="67">
        <v>6</v>
      </c>
      <c r="G6" s="66">
        <v>7</v>
      </c>
      <c r="H6" s="67">
        <v>8</v>
      </c>
      <c r="I6" s="67">
        <v>9</v>
      </c>
      <c r="J6" s="66">
        <v>10</v>
      </c>
    </row>
    <row r="7" ht="42" customHeight="1" spans="1:10">
      <c r="A7" s="33"/>
      <c r="B7" s="68"/>
      <c r="C7" s="68"/>
      <c r="D7" s="68"/>
      <c r="E7" s="52"/>
      <c r="F7" s="69"/>
      <c r="G7" s="52"/>
      <c r="H7" s="69"/>
      <c r="I7" s="69"/>
      <c r="J7" s="52"/>
    </row>
    <row r="8" ht="42" customHeight="1" spans="1:10">
      <c r="A8" s="33"/>
      <c r="B8" s="26"/>
      <c r="C8" s="26"/>
      <c r="D8" s="26"/>
      <c r="E8" s="33"/>
      <c r="F8" s="26"/>
      <c r="G8" s="33"/>
      <c r="H8" s="26"/>
      <c r="I8" s="26"/>
      <c r="J8" s="33"/>
    </row>
    <row r="9" customHeight="1" spans="1:1">
      <c r="A9" s="1" t="s">
        <v>745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7" sqref="C17"/>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40" t="s">
        <v>747</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tr">
        <f>"单位名称：昆明市西山区卫生健康局（本级）"&amp;""</f>
        <v>单位名称：昆明市西山区卫生健康局（本级）</v>
      </c>
      <c r="B4" s="47"/>
      <c r="C4" s="47"/>
      <c r="D4" s="48"/>
      <c r="F4" s="45"/>
      <c r="G4" s="44"/>
      <c r="H4" s="44"/>
      <c r="I4" s="63" t="s">
        <v>1</v>
      </c>
    </row>
    <row r="5" ht="28.5" customHeight="1" spans="1:9">
      <c r="A5" s="49" t="s">
        <v>208</v>
      </c>
      <c r="B5" s="38" t="s">
        <v>209</v>
      </c>
      <c r="C5" s="49" t="s">
        <v>748</v>
      </c>
      <c r="D5" s="49" t="s">
        <v>749</v>
      </c>
      <c r="E5" s="49" t="s">
        <v>750</v>
      </c>
      <c r="F5" s="49" t="s">
        <v>751</v>
      </c>
      <c r="G5" s="38" t="s">
        <v>752</v>
      </c>
      <c r="H5" s="38"/>
      <c r="I5" s="49"/>
    </row>
    <row r="6" ht="21" customHeight="1" spans="1:9">
      <c r="A6" s="49"/>
      <c r="B6" s="50"/>
      <c r="C6" s="50"/>
      <c r="D6" s="51"/>
      <c r="E6" s="50"/>
      <c r="F6" s="50"/>
      <c r="G6" s="38" t="s">
        <v>716</v>
      </c>
      <c r="H6" s="38" t="s">
        <v>753</v>
      </c>
      <c r="I6" s="38" t="s">
        <v>754</v>
      </c>
    </row>
    <row r="7" ht="17.25" customHeight="1" spans="1:9">
      <c r="A7" s="52" t="s">
        <v>82</v>
      </c>
      <c r="B7" s="53"/>
      <c r="C7" s="54" t="s">
        <v>83</v>
      </c>
      <c r="D7" s="52" t="s">
        <v>84</v>
      </c>
      <c r="E7" s="55" t="s">
        <v>85</v>
      </c>
      <c r="F7" s="52" t="s">
        <v>86</v>
      </c>
      <c r="G7" s="54" t="s">
        <v>87</v>
      </c>
      <c r="H7" s="56" t="s">
        <v>88</v>
      </c>
      <c r="I7" s="55" t="s">
        <v>89</v>
      </c>
    </row>
    <row r="8" ht="19.5" customHeight="1" spans="1:9">
      <c r="A8" s="33"/>
      <c r="B8" s="26"/>
      <c r="C8" s="26"/>
      <c r="D8" s="33"/>
      <c r="E8" s="26"/>
      <c r="F8" s="56"/>
      <c r="G8" s="57"/>
      <c r="H8" s="58"/>
      <c r="I8" s="58"/>
    </row>
    <row r="9" ht="19.5" customHeight="1" spans="1:9">
      <c r="A9" s="59" t="s">
        <v>55</v>
      </c>
      <c r="B9" s="60"/>
      <c r="C9" s="60"/>
      <c r="D9" s="61"/>
      <c r="E9" s="62"/>
      <c r="F9" s="62"/>
      <c r="G9" s="57"/>
      <c r="H9" s="58"/>
      <c r="I9" s="58"/>
    </row>
    <row r="10" customHeight="1" spans="1:1">
      <c r="A10" s="1" t="s">
        <v>755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2" sqref="C2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756</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"单位名称：昆明市西山区卫生健康局（本级）"&amp;""</f>
        <v>单位名称：昆明市西山区卫生健康局（本级）</v>
      </c>
      <c r="B4" s="7"/>
      <c r="C4" s="7"/>
      <c r="D4" s="7"/>
      <c r="E4" s="7"/>
      <c r="F4" s="7"/>
      <c r="G4" s="7"/>
      <c r="H4" s="8"/>
      <c r="I4" s="8"/>
      <c r="J4" s="8"/>
      <c r="K4" s="9" t="s">
        <v>1</v>
      </c>
    </row>
    <row r="5" ht="21.75" customHeight="1" spans="1:11">
      <c r="A5" s="10" t="s">
        <v>302</v>
      </c>
      <c r="B5" s="10" t="s">
        <v>211</v>
      </c>
      <c r="C5" s="10" t="s">
        <v>303</v>
      </c>
      <c r="D5" s="11" t="s">
        <v>212</v>
      </c>
      <c r="E5" s="11" t="s">
        <v>213</v>
      </c>
      <c r="F5" s="11" t="s">
        <v>304</v>
      </c>
      <c r="G5" s="11" t="s">
        <v>305</v>
      </c>
      <c r="H5" s="17" t="s">
        <v>55</v>
      </c>
      <c r="I5" s="12" t="s">
        <v>757</v>
      </c>
      <c r="J5" s="13"/>
      <c r="K5" s="14"/>
    </row>
    <row r="6" ht="21.75" customHeight="1" spans="1:11">
      <c r="A6" s="15"/>
      <c r="B6" s="15"/>
      <c r="C6" s="15"/>
      <c r="D6" s="16"/>
      <c r="E6" s="16"/>
      <c r="F6" s="16"/>
      <c r="G6" s="16"/>
      <c r="H6" s="32"/>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3"/>
      <c r="B9" s="26"/>
      <c r="C9" s="33"/>
      <c r="D9" s="33"/>
      <c r="E9" s="33"/>
      <c r="F9" s="33"/>
      <c r="G9" s="33"/>
      <c r="H9" s="34"/>
      <c r="I9" s="39"/>
      <c r="J9" s="39"/>
      <c r="K9" s="34"/>
    </row>
    <row r="10" ht="18.75" customHeight="1" spans="1:11">
      <c r="A10" s="26"/>
      <c r="B10" s="26"/>
      <c r="C10" s="26"/>
      <c r="D10" s="26"/>
      <c r="E10" s="26"/>
      <c r="F10" s="26"/>
      <c r="G10" s="26"/>
      <c r="H10" s="28"/>
      <c r="I10" s="28"/>
      <c r="J10" s="28"/>
      <c r="K10" s="34"/>
    </row>
    <row r="11" ht="18.75" customHeight="1" spans="1:11">
      <c r="A11" s="35" t="s">
        <v>199</v>
      </c>
      <c r="B11" s="36"/>
      <c r="C11" s="36"/>
      <c r="D11" s="36"/>
      <c r="E11" s="36"/>
      <c r="F11" s="36"/>
      <c r="G11" s="37"/>
      <c r="H11" s="28"/>
      <c r="I11" s="28"/>
      <c r="J11" s="28"/>
      <c r="K11" s="34"/>
    </row>
    <row r="12" customHeight="1" spans="1:1">
      <c r="A12" s="1" t="s">
        <v>758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1"/>
  <sheetViews>
    <sheetView showZeros="0" workbookViewId="0">
      <pane ySplit="1" topLeftCell="A17" activePane="bottomLeft" state="frozen"/>
      <selection/>
      <selection pane="bottomLeft" activeCell="D37" sqref="D37"/>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759</v>
      </c>
    </row>
    <row r="3" ht="41.25" customHeight="1" spans="1:7">
      <c r="A3" s="5" t="str">
        <f>"2025"&amp;"年部门项目中期规划预算表"</f>
        <v>2025年部门项目中期规划预算表</v>
      </c>
      <c r="B3" s="5"/>
      <c r="C3" s="5"/>
      <c r="D3" s="5"/>
      <c r="E3" s="5"/>
      <c r="F3" s="5"/>
      <c r="G3" s="5"/>
    </row>
    <row r="4" ht="13.5" customHeight="1" spans="1:7">
      <c r="A4" s="6" t="str">
        <f>"单位名称：昆明市西山区卫生健康局（本级）"&amp;""</f>
        <v>单位名称：昆明市西山区卫生健康局（本级）</v>
      </c>
      <c r="B4" s="7"/>
      <c r="C4" s="7"/>
      <c r="D4" s="7"/>
      <c r="E4" s="8"/>
      <c r="F4" s="8"/>
      <c r="G4" s="9" t="s">
        <v>1</v>
      </c>
    </row>
    <row r="5" ht="21.75" customHeight="1" spans="1:7">
      <c r="A5" s="10" t="s">
        <v>303</v>
      </c>
      <c r="B5" s="10" t="s">
        <v>302</v>
      </c>
      <c r="C5" s="10" t="s">
        <v>211</v>
      </c>
      <c r="D5" s="11" t="s">
        <v>760</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customFormat="1" ht="29.9" customHeight="1" spans="1:7">
      <c r="A9" s="22" t="s">
        <v>70</v>
      </c>
      <c r="B9" s="23" t="s">
        <v>313</v>
      </c>
      <c r="C9" s="23" t="s">
        <v>321</v>
      </c>
      <c r="D9" s="24" t="s">
        <v>761</v>
      </c>
      <c r="E9" s="25">
        <v>10000</v>
      </c>
      <c r="F9" s="25">
        <v>10000</v>
      </c>
      <c r="G9" s="25">
        <v>10000</v>
      </c>
    </row>
    <row r="10" customFormat="1" ht="29.9" customHeight="1" spans="1:7">
      <c r="A10" s="22" t="s">
        <v>70</v>
      </c>
      <c r="B10" s="23" t="s">
        <v>313</v>
      </c>
      <c r="C10" s="23" t="s">
        <v>356</v>
      </c>
      <c r="D10" s="24" t="s">
        <v>761</v>
      </c>
      <c r="E10" s="25">
        <v>3180000</v>
      </c>
      <c r="F10" s="25">
        <v>3180000</v>
      </c>
      <c r="G10" s="25">
        <v>3180000</v>
      </c>
    </row>
    <row r="11" customFormat="1" ht="29.9" customHeight="1" spans="1:7">
      <c r="A11" s="22" t="s">
        <v>70</v>
      </c>
      <c r="B11" s="23" t="s">
        <v>313</v>
      </c>
      <c r="C11" s="23" t="s">
        <v>327</v>
      </c>
      <c r="D11" s="24" t="s">
        <v>761</v>
      </c>
      <c r="E11" s="25">
        <v>630000</v>
      </c>
      <c r="F11" s="25">
        <v>630000</v>
      </c>
      <c r="G11" s="25">
        <v>630000</v>
      </c>
    </row>
    <row r="12" customFormat="1" ht="29.9" customHeight="1" spans="1:7">
      <c r="A12" s="22" t="s">
        <v>70</v>
      </c>
      <c r="B12" s="23" t="s">
        <v>313</v>
      </c>
      <c r="C12" s="23" t="s">
        <v>346</v>
      </c>
      <c r="D12" s="24" t="s">
        <v>761</v>
      </c>
      <c r="E12" s="25">
        <v>10000</v>
      </c>
      <c r="F12" s="25">
        <v>10000</v>
      </c>
      <c r="G12" s="25">
        <v>10000</v>
      </c>
    </row>
    <row r="13" customFormat="1" ht="29.9" customHeight="1" spans="1:7">
      <c r="A13" s="22" t="s">
        <v>70</v>
      </c>
      <c r="B13" s="23" t="s">
        <v>313</v>
      </c>
      <c r="C13" s="23" t="s">
        <v>317</v>
      </c>
      <c r="D13" s="24" t="s">
        <v>761</v>
      </c>
      <c r="E13" s="25">
        <v>269619.2</v>
      </c>
      <c r="F13" s="25">
        <v>269619.2</v>
      </c>
      <c r="G13" s="25">
        <v>269619.2</v>
      </c>
    </row>
    <row r="14" customFormat="1" ht="29.9" customHeight="1" spans="1:7">
      <c r="A14" s="22" t="s">
        <v>70</v>
      </c>
      <c r="B14" s="23" t="s">
        <v>313</v>
      </c>
      <c r="C14" s="23" t="s">
        <v>315</v>
      </c>
      <c r="D14" s="24" t="s">
        <v>761</v>
      </c>
      <c r="E14" s="25">
        <v>1410444.8</v>
      </c>
      <c r="F14" s="25">
        <v>1410444.8</v>
      </c>
      <c r="G14" s="25">
        <v>1410444.8</v>
      </c>
    </row>
    <row r="15" customFormat="1" ht="29.9" customHeight="1" spans="1:7">
      <c r="A15" s="22" t="s">
        <v>70</v>
      </c>
      <c r="B15" s="23" t="s">
        <v>313</v>
      </c>
      <c r="C15" s="23" t="s">
        <v>319</v>
      </c>
      <c r="D15" s="24" t="s">
        <v>761</v>
      </c>
      <c r="E15" s="25">
        <v>5059200</v>
      </c>
      <c r="F15" s="25">
        <v>5059200</v>
      </c>
      <c r="G15" s="25">
        <v>5059200</v>
      </c>
    </row>
    <row r="16" customFormat="1" ht="29.9" customHeight="1" spans="1:7">
      <c r="A16" s="22" t="s">
        <v>70</v>
      </c>
      <c r="B16" s="23" t="s">
        <v>313</v>
      </c>
      <c r="C16" s="23" t="s">
        <v>323</v>
      </c>
      <c r="D16" s="24" t="s">
        <v>761</v>
      </c>
      <c r="E16" s="25">
        <v>894213</v>
      </c>
      <c r="F16" s="25">
        <v>894213</v>
      </c>
      <c r="G16" s="25">
        <v>894213</v>
      </c>
    </row>
    <row r="17" customFormat="1" ht="29.9" customHeight="1" spans="1:7">
      <c r="A17" s="22" t="s">
        <v>70</v>
      </c>
      <c r="B17" s="23" t="s">
        <v>330</v>
      </c>
      <c r="C17" s="23" t="s">
        <v>338</v>
      </c>
      <c r="D17" s="24" t="s">
        <v>761</v>
      </c>
      <c r="E17" s="25">
        <v>1922304</v>
      </c>
      <c r="F17" s="25">
        <v>1922304</v>
      </c>
      <c r="G17" s="25">
        <v>1922304</v>
      </c>
    </row>
    <row r="18" customFormat="1" ht="29.9" customHeight="1" spans="1:7">
      <c r="A18" s="22" t="s">
        <v>70</v>
      </c>
      <c r="B18" s="23" t="s">
        <v>330</v>
      </c>
      <c r="C18" s="23" t="s">
        <v>336</v>
      </c>
      <c r="D18" s="24" t="s">
        <v>761</v>
      </c>
      <c r="E18" s="25">
        <v>10000</v>
      </c>
      <c r="F18" s="25">
        <v>10000</v>
      </c>
      <c r="G18" s="25">
        <v>10000</v>
      </c>
    </row>
    <row r="19" customFormat="1" ht="29.9" customHeight="1" spans="1:7">
      <c r="A19" s="22" t="s">
        <v>70</v>
      </c>
      <c r="B19" s="23" t="s">
        <v>330</v>
      </c>
      <c r="C19" s="23" t="s">
        <v>332</v>
      </c>
      <c r="D19" s="24" t="s">
        <v>761</v>
      </c>
      <c r="E19" s="25">
        <v>284000</v>
      </c>
      <c r="F19" s="25">
        <v>284000</v>
      </c>
      <c r="G19" s="25">
        <v>284000</v>
      </c>
    </row>
    <row r="20" customFormat="1" ht="29.9" customHeight="1" spans="1:7">
      <c r="A20" s="22" t="s">
        <v>70</v>
      </c>
      <c r="B20" s="23" t="s">
        <v>308</v>
      </c>
      <c r="C20" s="23" t="s">
        <v>350</v>
      </c>
      <c r="D20" s="24" t="s">
        <v>761</v>
      </c>
      <c r="E20" s="25">
        <v>40000</v>
      </c>
      <c r="F20" s="25">
        <v>40000</v>
      </c>
      <c r="G20" s="25">
        <v>40000</v>
      </c>
    </row>
    <row r="21" customFormat="1" ht="29.9" customHeight="1" spans="1:7">
      <c r="A21" s="22" t="s">
        <v>70</v>
      </c>
      <c r="B21" s="23" t="s">
        <v>308</v>
      </c>
      <c r="C21" s="23" t="s">
        <v>310</v>
      </c>
      <c r="D21" s="24" t="s">
        <v>761</v>
      </c>
      <c r="E21" s="25">
        <v>51184.6</v>
      </c>
      <c r="F21" s="25">
        <v>51184.6</v>
      </c>
      <c r="G21" s="25">
        <v>51184.6</v>
      </c>
    </row>
    <row r="22" customFormat="1" ht="29.9" customHeight="1" spans="1:7">
      <c r="A22" s="22" t="s">
        <v>70</v>
      </c>
      <c r="B22" s="23" t="s">
        <v>308</v>
      </c>
      <c r="C22" s="23" t="s">
        <v>344</v>
      </c>
      <c r="D22" s="24" t="s">
        <v>761</v>
      </c>
      <c r="E22" s="25">
        <v>50000</v>
      </c>
      <c r="F22" s="25">
        <v>50000</v>
      </c>
      <c r="G22" s="25">
        <v>50000</v>
      </c>
    </row>
    <row r="23" customFormat="1" ht="29.9" customHeight="1" spans="1:7">
      <c r="A23" s="22" t="s">
        <v>70</v>
      </c>
      <c r="B23" s="23" t="s">
        <v>308</v>
      </c>
      <c r="C23" s="23" t="s">
        <v>352</v>
      </c>
      <c r="D23" s="24" t="s">
        <v>761</v>
      </c>
      <c r="E23" s="25">
        <v>2739300</v>
      </c>
      <c r="F23" s="25">
        <v>2739300</v>
      </c>
      <c r="G23" s="25">
        <v>2739300</v>
      </c>
    </row>
    <row r="24" customFormat="1" ht="29.9" customHeight="1" spans="1:7">
      <c r="A24" s="22" t="s">
        <v>70</v>
      </c>
      <c r="B24" s="23" t="s">
        <v>308</v>
      </c>
      <c r="C24" s="23" t="s">
        <v>325</v>
      </c>
      <c r="D24" s="24" t="s">
        <v>761</v>
      </c>
      <c r="E24" s="25">
        <v>40000</v>
      </c>
      <c r="F24" s="25">
        <v>40000</v>
      </c>
      <c r="G24" s="25">
        <v>40000</v>
      </c>
    </row>
    <row r="25" customFormat="1" ht="29.9" customHeight="1" spans="1:7">
      <c r="A25" s="22" t="s">
        <v>70</v>
      </c>
      <c r="B25" s="23" t="s">
        <v>308</v>
      </c>
      <c r="C25" s="23" t="s">
        <v>348</v>
      </c>
      <c r="D25" s="24" t="s">
        <v>761</v>
      </c>
      <c r="E25" s="25">
        <v>7110000</v>
      </c>
      <c r="F25" s="25">
        <v>7110000</v>
      </c>
      <c r="G25" s="25">
        <v>7110000</v>
      </c>
    </row>
    <row r="26" customFormat="1" ht="29.9" customHeight="1" spans="1:7">
      <c r="A26" s="22" t="s">
        <v>70</v>
      </c>
      <c r="B26" s="23" t="s">
        <v>308</v>
      </c>
      <c r="C26" s="23" t="s">
        <v>342</v>
      </c>
      <c r="D26" s="24" t="s">
        <v>761</v>
      </c>
      <c r="E26" s="25">
        <v>290000</v>
      </c>
      <c r="F26" s="25">
        <v>290000</v>
      </c>
      <c r="G26" s="25">
        <v>290000</v>
      </c>
    </row>
    <row r="27" customFormat="1" ht="29.9" customHeight="1" spans="1:7">
      <c r="A27" s="22" t="s">
        <v>70</v>
      </c>
      <c r="B27" s="23" t="s">
        <v>308</v>
      </c>
      <c r="C27" s="23" t="s">
        <v>340</v>
      </c>
      <c r="D27" s="24" t="s">
        <v>761</v>
      </c>
      <c r="E27" s="25">
        <v>1400000</v>
      </c>
      <c r="F27" s="25">
        <v>1400000</v>
      </c>
      <c r="G27" s="25">
        <v>1400000</v>
      </c>
    </row>
    <row r="28" customFormat="1" ht="29.9" customHeight="1" spans="1:7">
      <c r="A28" s="22" t="s">
        <v>70</v>
      </c>
      <c r="B28" s="23" t="s">
        <v>308</v>
      </c>
      <c r="C28" s="23" t="s">
        <v>334</v>
      </c>
      <c r="D28" s="24" t="s">
        <v>761</v>
      </c>
      <c r="E28" s="25">
        <v>40000</v>
      </c>
      <c r="F28" s="25">
        <v>40000</v>
      </c>
      <c r="G28" s="25">
        <v>40000</v>
      </c>
    </row>
    <row r="29" ht="17.25" customHeight="1" spans="1:7">
      <c r="A29" s="26"/>
      <c r="B29" s="27"/>
      <c r="C29" s="27"/>
      <c r="D29" s="26"/>
      <c r="E29" s="28"/>
      <c r="F29" s="28"/>
      <c r="G29" s="28"/>
    </row>
    <row r="30" ht="18.75" customHeight="1" spans="1:7">
      <c r="A30" s="26"/>
      <c r="B30" s="26"/>
      <c r="C30" s="26"/>
      <c r="D30" s="26"/>
      <c r="E30" s="28"/>
      <c r="F30" s="28"/>
      <c r="G30" s="28"/>
    </row>
    <row r="31" ht="18.75" customHeight="1" spans="1:7">
      <c r="A31" s="29" t="s">
        <v>55</v>
      </c>
      <c r="B31" s="30" t="s">
        <v>762</v>
      </c>
      <c r="C31" s="30"/>
      <c r="D31" s="31"/>
      <c r="E31" s="25">
        <v>25440265.6</v>
      </c>
      <c r="F31" s="25">
        <v>25440265.6</v>
      </c>
      <c r="G31" s="25">
        <v>25440265.6</v>
      </c>
    </row>
  </sheetData>
  <mergeCells count="11">
    <mergeCell ref="A3:G3"/>
    <mergeCell ref="A4:D4"/>
    <mergeCell ref="E5:G5"/>
    <mergeCell ref="A31:D3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J24" sqref="J24"/>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3" t="s">
        <v>52</v>
      </c>
    </row>
    <row r="3" ht="41.25" customHeight="1" spans="1:1">
      <c r="A3" s="43" t="str">
        <f>"2025"&amp;"年部门收入预算表"</f>
        <v>2025年部门收入预算表</v>
      </c>
    </row>
    <row r="4" ht="17.25" customHeight="1" spans="1:19">
      <c r="A4" s="46" t="str">
        <f>"单位名称：昆明市西山区卫生健康局（本级）"&amp;""</f>
        <v>单位名称：昆明市西山区卫生健康局（本级）</v>
      </c>
      <c r="S4" s="48" t="s">
        <v>1</v>
      </c>
    </row>
    <row r="5" ht="21.75" customHeight="1" spans="1:19">
      <c r="A5" s="242" t="s">
        <v>53</v>
      </c>
      <c r="B5" s="243" t="s">
        <v>54</v>
      </c>
      <c r="C5" s="243" t="s">
        <v>55</v>
      </c>
      <c r="D5" s="244" t="s">
        <v>56</v>
      </c>
      <c r="E5" s="244"/>
      <c r="F5" s="244"/>
      <c r="G5" s="244"/>
      <c r="H5" s="244"/>
      <c r="I5" s="156"/>
      <c r="J5" s="244"/>
      <c r="K5" s="244"/>
      <c r="L5" s="244"/>
      <c r="M5" s="244"/>
      <c r="N5" s="250"/>
      <c r="O5" s="244" t="s">
        <v>45</v>
      </c>
      <c r="P5" s="244"/>
      <c r="Q5" s="244"/>
      <c r="R5" s="244"/>
      <c r="S5" s="250"/>
    </row>
    <row r="6" ht="27" customHeight="1" spans="1:19">
      <c r="A6" s="245"/>
      <c r="B6" s="246"/>
      <c r="C6" s="246"/>
      <c r="D6" s="246" t="s">
        <v>57</v>
      </c>
      <c r="E6" s="246" t="s">
        <v>58</v>
      </c>
      <c r="F6" s="246" t="s">
        <v>59</v>
      </c>
      <c r="G6" s="246" t="s">
        <v>60</v>
      </c>
      <c r="H6" s="246" t="s">
        <v>61</v>
      </c>
      <c r="I6" s="251" t="s">
        <v>62</v>
      </c>
      <c r="J6" s="252"/>
      <c r="K6" s="252"/>
      <c r="L6" s="252"/>
      <c r="M6" s="252"/>
      <c r="N6" s="253"/>
      <c r="O6" s="246" t="s">
        <v>57</v>
      </c>
      <c r="P6" s="246" t="s">
        <v>58</v>
      </c>
      <c r="Q6" s="246" t="s">
        <v>59</v>
      </c>
      <c r="R6" s="246" t="s">
        <v>60</v>
      </c>
      <c r="S6" s="246" t="s">
        <v>63</v>
      </c>
    </row>
    <row r="7" ht="30" customHeight="1" spans="1:19">
      <c r="A7" s="247"/>
      <c r="B7" s="248"/>
      <c r="C7" s="249"/>
      <c r="D7" s="249"/>
      <c r="E7" s="249"/>
      <c r="F7" s="249"/>
      <c r="G7" s="249"/>
      <c r="H7" s="249"/>
      <c r="I7" s="69" t="s">
        <v>57</v>
      </c>
      <c r="J7" s="253" t="s">
        <v>64</v>
      </c>
      <c r="K7" s="253" t="s">
        <v>65</v>
      </c>
      <c r="L7" s="253" t="s">
        <v>66</v>
      </c>
      <c r="M7" s="253" t="s">
        <v>67</v>
      </c>
      <c r="N7" s="253" t="s">
        <v>68</v>
      </c>
      <c r="O7" s="254"/>
      <c r="P7" s="254"/>
      <c r="Q7" s="254"/>
      <c r="R7" s="254"/>
      <c r="S7" s="249"/>
    </row>
    <row r="8" ht="15" customHeight="1" spans="1:19">
      <c r="A8" s="59">
        <v>1</v>
      </c>
      <c r="B8" s="59">
        <v>2</v>
      </c>
      <c r="C8" s="59">
        <v>3</v>
      </c>
      <c r="D8" s="59">
        <v>4</v>
      </c>
      <c r="E8" s="59">
        <v>5</v>
      </c>
      <c r="F8" s="59">
        <v>6</v>
      </c>
      <c r="G8" s="59">
        <v>7</v>
      </c>
      <c r="H8" s="59">
        <v>8</v>
      </c>
      <c r="I8" s="69">
        <v>9</v>
      </c>
      <c r="J8" s="59">
        <v>10</v>
      </c>
      <c r="K8" s="59">
        <v>11</v>
      </c>
      <c r="L8" s="59">
        <v>12</v>
      </c>
      <c r="M8" s="59">
        <v>13</v>
      </c>
      <c r="N8" s="59">
        <v>14</v>
      </c>
      <c r="O8" s="59">
        <v>15</v>
      </c>
      <c r="P8" s="59">
        <v>16</v>
      </c>
      <c r="Q8" s="59">
        <v>17</v>
      </c>
      <c r="R8" s="59">
        <v>18</v>
      </c>
      <c r="S8" s="59">
        <v>19</v>
      </c>
    </row>
    <row r="9" ht="18" customHeight="1" spans="1:19">
      <c r="A9" s="24" t="s">
        <v>69</v>
      </c>
      <c r="B9" s="24" t="s">
        <v>70</v>
      </c>
      <c r="C9" s="135">
        <v>31118155.44</v>
      </c>
      <c r="D9" s="135">
        <v>31118155.44</v>
      </c>
      <c r="E9" s="135">
        <v>31118155.44</v>
      </c>
      <c r="F9" s="25"/>
      <c r="G9" s="25"/>
      <c r="H9" s="25"/>
      <c r="I9" s="25"/>
      <c r="J9" s="25"/>
      <c r="K9" s="25"/>
      <c r="L9" s="25"/>
      <c r="M9" s="25"/>
      <c r="N9" s="25"/>
      <c r="O9" s="25"/>
      <c r="P9" s="25"/>
      <c r="Q9" s="25"/>
      <c r="R9" s="25"/>
      <c r="S9" s="25"/>
    </row>
    <row r="10" ht="18" customHeight="1" spans="1:19">
      <c r="A10" s="49" t="s">
        <v>55</v>
      </c>
      <c r="B10" s="210"/>
      <c r="C10" s="135">
        <v>31118155.44</v>
      </c>
      <c r="D10" s="135">
        <v>31118155.44</v>
      </c>
      <c r="E10" s="135">
        <v>31118155.44</v>
      </c>
      <c r="F10" s="25"/>
      <c r="G10" s="25"/>
      <c r="H10" s="25"/>
      <c r="I10" s="25"/>
      <c r="J10" s="25"/>
      <c r="K10" s="25"/>
      <c r="L10" s="25"/>
      <c r="M10" s="25"/>
      <c r="N10" s="25"/>
      <c r="O10" s="25"/>
      <c r="P10" s="25"/>
      <c r="Q10" s="25"/>
      <c r="R10" s="25"/>
      <c r="S10" s="25"/>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1"/>
  <sheetViews>
    <sheetView showGridLines="0" showZeros="0" workbookViewId="0">
      <pane ySplit="1" topLeftCell="A14" activePane="bottomLeft" state="frozen"/>
      <selection/>
      <selection pane="bottomLeft" activeCell="E41" sqref="E41:F41"/>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tr">
        <f>"单位名称：昆明市西山区卫生健康局（本级）"&amp;""</f>
        <v>单位名称：昆明市西山区卫生健康局（本级）</v>
      </c>
      <c r="O4" s="48" t="s">
        <v>1</v>
      </c>
    </row>
    <row r="5" ht="27" customHeight="1" spans="1:15">
      <c r="A5" s="228" t="s">
        <v>72</v>
      </c>
      <c r="B5" s="228" t="s">
        <v>73</v>
      </c>
      <c r="C5" s="228" t="s">
        <v>55</v>
      </c>
      <c r="D5" s="229" t="s">
        <v>58</v>
      </c>
      <c r="E5" s="230"/>
      <c r="F5" s="231"/>
      <c r="G5" s="232" t="s">
        <v>59</v>
      </c>
      <c r="H5" s="232" t="s">
        <v>60</v>
      </c>
      <c r="I5" s="232" t="s">
        <v>74</v>
      </c>
      <c r="J5" s="229" t="s">
        <v>62</v>
      </c>
      <c r="K5" s="230"/>
      <c r="L5" s="230"/>
      <c r="M5" s="230"/>
      <c r="N5" s="240"/>
      <c r="O5" s="241"/>
    </row>
    <row r="6" ht="42" customHeight="1" spans="1:15">
      <c r="A6" s="233"/>
      <c r="B6" s="233"/>
      <c r="C6" s="234"/>
      <c r="D6" s="235" t="s">
        <v>57</v>
      </c>
      <c r="E6" s="235" t="s">
        <v>75</v>
      </c>
      <c r="F6" s="235" t="s">
        <v>76</v>
      </c>
      <c r="G6" s="234"/>
      <c r="H6" s="234"/>
      <c r="I6" s="233"/>
      <c r="J6" s="235" t="s">
        <v>57</v>
      </c>
      <c r="K6" s="222" t="s">
        <v>77</v>
      </c>
      <c r="L6" s="222" t="s">
        <v>78</v>
      </c>
      <c r="M6" s="222" t="s">
        <v>79</v>
      </c>
      <c r="N6" s="222" t="s">
        <v>80</v>
      </c>
      <c r="O6" s="222"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18" customHeight="1" spans="1:15">
      <c r="A8" s="236" t="s">
        <v>97</v>
      </c>
      <c r="B8" s="236" t="s">
        <v>98</v>
      </c>
      <c r="C8" s="130">
        <v>90000</v>
      </c>
      <c r="D8" s="135">
        <v>90000</v>
      </c>
      <c r="E8" s="135"/>
      <c r="F8" s="135">
        <v>90000</v>
      </c>
      <c r="G8" s="56"/>
      <c r="H8" s="56"/>
      <c r="I8" s="56"/>
      <c r="J8" s="56"/>
      <c r="K8" s="56"/>
      <c r="L8" s="56"/>
      <c r="M8" s="56"/>
      <c r="N8" s="52"/>
      <c r="O8" s="56"/>
    </row>
    <row r="9" ht="18" customHeight="1" spans="1:15">
      <c r="A9" s="237" t="s">
        <v>99</v>
      </c>
      <c r="B9" s="237" t="s">
        <v>100</v>
      </c>
      <c r="C9" s="130">
        <v>40000</v>
      </c>
      <c r="D9" s="135">
        <v>40000</v>
      </c>
      <c r="E9" s="135"/>
      <c r="F9" s="135">
        <v>40000</v>
      </c>
      <c r="G9" s="56"/>
      <c r="H9" s="56"/>
      <c r="I9" s="56"/>
      <c r="J9" s="56"/>
      <c r="K9" s="56"/>
      <c r="L9" s="56"/>
      <c r="M9" s="56"/>
      <c r="N9" s="52"/>
      <c r="O9" s="56"/>
    </row>
    <row r="10" ht="18" customHeight="1" spans="1:15">
      <c r="A10" s="238" t="s">
        <v>101</v>
      </c>
      <c r="B10" s="238" t="s">
        <v>102</v>
      </c>
      <c r="C10" s="130">
        <v>40000</v>
      </c>
      <c r="D10" s="135">
        <v>40000</v>
      </c>
      <c r="E10" s="135"/>
      <c r="F10" s="135">
        <v>40000</v>
      </c>
      <c r="G10" s="56"/>
      <c r="H10" s="56"/>
      <c r="I10" s="56"/>
      <c r="J10" s="56"/>
      <c r="K10" s="56"/>
      <c r="L10" s="56"/>
      <c r="M10" s="56"/>
      <c r="N10" s="52"/>
      <c r="O10" s="56"/>
    </row>
    <row r="11" ht="18" customHeight="1" spans="1:15">
      <c r="A11" s="237" t="s">
        <v>103</v>
      </c>
      <c r="B11" s="237" t="s">
        <v>104</v>
      </c>
      <c r="C11" s="130">
        <v>40000</v>
      </c>
      <c r="D11" s="135">
        <v>40000</v>
      </c>
      <c r="E11" s="135"/>
      <c r="F11" s="135">
        <v>40000</v>
      </c>
      <c r="G11" s="56"/>
      <c r="H11" s="56"/>
      <c r="I11" s="56"/>
      <c r="J11" s="56"/>
      <c r="K11" s="56"/>
      <c r="L11" s="56"/>
      <c r="M11" s="56"/>
      <c r="N11" s="52"/>
      <c r="O11" s="56"/>
    </row>
    <row r="12" ht="18" customHeight="1" spans="1:15">
      <c r="A12" s="238" t="s">
        <v>105</v>
      </c>
      <c r="B12" s="238" t="s">
        <v>106</v>
      </c>
      <c r="C12" s="130">
        <v>40000</v>
      </c>
      <c r="D12" s="135">
        <v>40000</v>
      </c>
      <c r="E12" s="135"/>
      <c r="F12" s="135">
        <v>40000</v>
      </c>
      <c r="G12" s="56"/>
      <c r="H12" s="56"/>
      <c r="I12" s="56"/>
      <c r="J12" s="56"/>
      <c r="K12" s="56"/>
      <c r="L12" s="56"/>
      <c r="M12" s="56"/>
      <c r="N12" s="52"/>
      <c r="O12" s="56"/>
    </row>
    <row r="13" ht="18" customHeight="1" spans="1:15">
      <c r="A13" s="237" t="s">
        <v>107</v>
      </c>
      <c r="B13" s="237" t="s">
        <v>108</v>
      </c>
      <c r="C13" s="130">
        <v>10000</v>
      </c>
      <c r="D13" s="135">
        <v>10000</v>
      </c>
      <c r="E13" s="135"/>
      <c r="F13" s="135">
        <v>10000</v>
      </c>
      <c r="G13" s="56"/>
      <c r="H13" s="56"/>
      <c r="I13" s="56"/>
      <c r="J13" s="56"/>
      <c r="K13" s="56"/>
      <c r="L13" s="56"/>
      <c r="M13" s="56"/>
      <c r="N13" s="52"/>
      <c r="O13" s="56"/>
    </row>
    <row r="14" ht="18" customHeight="1" spans="1:15">
      <c r="A14" s="238" t="s">
        <v>109</v>
      </c>
      <c r="B14" s="238" t="s">
        <v>108</v>
      </c>
      <c r="C14" s="130">
        <v>10000</v>
      </c>
      <c r="D14" s="135">
        <v>10000</v>
      </c>
      <c r="E14" s="135"/>
      <c r="F14" s="135">
        <v>10000</v>
      </c>
      <c r="G14" s="56"/>
      <c r="H14" s="56"/>
      <c r="I14" s="56"/>
      <c r="J14" s="56"/>
      <c r="K14" s="56"/>
      <c r="L14" s="56"/>
      <c r="M14" s="56"/>
      <c r="N14" s="52"/>
      <c r="O14" s="56"/>
    </row>
    <row r="15" ht="18" customHeight="1" spans="1:15">
      <c r="A15" s="236" t="s">
        <v>110</v>
      </c>
      <c r="B15" s="236" t="s">
        <v>111</v>
      </c>
      <c r="C15" s="130">
        <v>976452</v>
      </c>
      <c r="D15" s="135">
        <v>976452</v>
      </c>
      <c r="E15" s="135">
        <v>976452</v>
      </c>
      <c r="F15" s="135"/>
      <c r="G15" s="56"/>
      <c r="H15" s="56"/>
      <c r="I15" s="56"/>
      <c r="J15" s="56"/>
      <c r="K15" s="56"/>
      <c r="L15" s="56"/>
      <c r="M15" s="56"/>
      <c r="N15" s="52"/>
      <c r="O15" s="56"/>
    </row>
    <row r="16" ht="18" customHeight="1" spans="1:15">
      <c r="A16" s="237" t="s">
        <v>112</v>
      </c>
      <c r="B16" s="237" t="s">
        <v>113</v>
      </c>
      <c r="C16" s="130">
        <v>943830</v>
      </c>
      <c r="D16" s="135">
        <v>943830</v>
      </c>
      <c r="E16" s="135">
        <v>943830</v>
      </c>
      <c r="F16" s="135"/>
      <c r="G16" s="56"/>
      <c r="H16" s="56"/>
      <c r="I16" s="56"/>
      <c r="J16" s="56"/>
      <c r="K16" s="56"/>
      <c r="L16" s="56"/>
      <c r="M16" s="56"/>
      <c r="N16" s="52"/>
      <c r="O16" s="56"/>
    </row>
    <row r="17" ht="18" customHeight="1" spans="1:15">
      <c r="A17" s="238" t="s">
        <v>114</v>
      </c>
      <c r="B17" s="238" t="s">
        <v>115</v>
      </c>
      <c r="C17" s="130">
        <v>364230</v>
      </c>
      <c r="D17" s="135">
        <v>364230</v>
      </c>
      <c r="E17" s="135">
        <v>364230</v>
      </c>
      <c r="F17" s="135"/>
      <c r="G17" s="56"/>
      <c r="H17" s="56"/>
      <c r="I17" s="56"/>
      <c r="J17" s="56"/>
      <c r="K17" s="56"/>
      <c r="L17" s="56"/>
      <c r="M17" s="56"/>
      <c r="N17" s="52"/>
      <c r="O17" s="56"/>
    </row>
    <row r="18" ht="18" customHeight="1" spans="1:15">
      <c r="A18" s="238" t="s">
        <v>116</v>
      </c>
      <c r="B18" s="238" t="s">
        <v>117</v>
      </c>
      <c r="C18" s="130">
        <v>579600</v>
      </c>
      <c r="D18" s="135">
        <v>579600</v>
      </c>
      <c r="E18" s="135">
        <v>579600</v>
      </c>
      <c r="F18" s="135"/>
      <c r="G18" s="56"/>
      <c r="H18" s="56"/>
      <c r="I18" s="56"/>
      <c r="J18" s="56"/>
      <c r="K18" s="56"/>
      <c r="L18" s="56"/>
      <c r="M18" s="56"/>
      <c r="N18" s="52"/>
      <c r="O18" s="56"/>
    </row>
    <row r="19" ht="18" customHeight="1" spans="1:15">
      <c r="A19" s="237" t="s">
        <v>118</v>
      </c>
      <c r="B19" s="237" t="s">
        <v>119</v>
      </c>
      <c r="C19" s="130">
        <v>32622</v>
      </c>
      <c r="D19" s="135">
        <v>32622</v>
      </c>
      <c r="E19" s="135">
        <v>32622</v>
      </c>
      <c r="F19" s="135"/>
      <c r="G19" s="56"/>
      <c r="H19" s="56"/>
      <c r="I19" s="56"/>
      <c r="J19" s="56"/>
      <c r="K19" s="56"/>
      <c r="L19" s="56"/>
      <c r="M19" s="56"/>
      <c r="N19" s="52"/>
      <c r="O19" s="56"/>
    </row>
    <row r="20" ht="18" customHeight="1" spans="1:15">
      <c r="A20" s="238" t="s">
        <v>120</v>
      </c>
      <c r="B20" s="238" t="s">
        <v>121</v>
      </c>
      <c r="C20" s="130">
        <v>32622</v>
      </c>
      <c r="D20" s="135">
        <v>32622</v>
      </c>
      <c r="E20" s="135">
        <v>32622</v>
      </c>
      <c r="F20" s="135"/>
      <c r="G20" s="56"/>
      <c r="H20" s="56"/>
      <c r="I20" s="56"/>
      <c r="J20" s="56"/>
      <c r="K20" s="56"/>
      <c r="L20" s="56"/>
      <c r="M20" s="56"/>
      <c r="N20" s="52"/>
      <c r="O20" s="56"/>
    </row>
    <row r="21" ht="18" customHeight="1" spans="1:15">
      <c r="A21" s="236" t="s">
        <v>122</v>
      </c>
      <c r="B21" s="236" t="s">
        <v>123</v>
      </c>
      <c r="C21" s="130">
        <v>29716471.44</v>
      </c>
      <c r="D21" s="135">
        <v>29716471.44</v>
      </c>
      <c r="E21" s="135">
        <v>4366205.84</v>
      </c>
      <c r="F21" s="135">
        <v>25350265.6</v>
      </c>
      <c r="G21" s="56"/>
      <c r="H21" s="56"/>
      <c r="I21" s="56"/>
      <c r="J21" s="56"/>
      <c r="K21" s="56"/>
      <c r="L21" s="56"/>
      <c r="M21" s="56"/>
      <c r="N21" s="52"/>
      <c r="O21" s="56"/>
    </row>
    <row r="22" ht="18" customHeight="1" spans="1:15">
      <c r="A22" s="237" t="s">
        <v>124</v>
      </c>
      <c r="B22" s="237" t="s">
        <v>125</v>
      </c>
      <c r="C22" s="130">
        <v>3981642.76</v>
      </c>
      <c r="D22" s="135">
        <v>3981642.76</v>
      </c>
      <c r="E22" s="135">
        <v>3981642.76</v>
      </c>
      <c r="F22" s="135"/>
      <c r="G22" s="56"/>
      <c r="H22" s="56"/>
      <c r="I22" s="56"/>
      <c r="J22" s="56"/>
      <c r="K22" s="56"/>
      <c r="L22" s="56"/>
      <c r="M22" s="56"/>
      <c r="N22" s="52"/>
      <c r="O22" s="56"/>
    </row>
    <row r="23" ht="18" customHeight="1" spans="1:15">
      <c r="A23" s="238" t="s">
        <v>126</v>
      </c>
      <c r="B23" s="238" t="s">
        <v>127</v>
      </c>
      <c r="C23" s="130">
        <v>3981642.76</v>
      </c>
      <c r="D23" s="135">
        <v>3981642.76</v>
      </c>
      <c r="E23" s="135">
        <v>3981642.76</v>
      </c>
      <c r="F23" s="135"/>
      <c r="G23" s="56"/>
      <c r="H23" s="56"/>
      <c r="I23" s="56"/>
      <c r="J23" s="56"/>
      <c r="K23" s="56"/>
      <c r="L23" s="56"/>
      <c r="M23" s="56"/>
      <c r="N23" s="52"/>
      <c r="O23" s="56"/>
    </row>
    <row r="24" ht="18" customHeight="1" spans="1:15">
      <c r="A24" s="237" t="s">
        <v>128</v>
      </c>
      <c r="B24" s="237" t="s">
        <v>129</v>
      </c>
      <c r="C24" s="130">
        <v>2739300</v>
      </c>
      <c r="D24" s="135">
        <v>2739300</v>
      </c>
      <c r="E24" s="135"/>
      <c r="F24" s="135">
        <v>2739300</v>
      </c>
      <c r="G24" s="56"/>
      <c r="H24" s="56"/>
      <c r="I24" s="56"/>
      <c r="J24" s="56"/>
      <c r="K24" s="56"/>
      <c r="L24" s="56"/>
      <c r="M24" s="56"/>
      <c r="N24" s="52"/>
      <c r="O24" s="56"/>
    </row>
    <row r="25" ht="18" customHeight="1" spans="1:15">
      <c r="A25" s="238" t="s">
        <v>130</v>
      </c>
      <c r="B25" s="238" t="s">
        <v>131</v>
      </c>
      <c r="C25" s="130">
        <v>2739300</v>
      </c>
      <c r="D25" s="135">
        <v>2739300</v>
      </c>
      <c r="E25" s="135"/>
      <c r="F25" s="135">
        <v>2739300</v>
      </c>
      <c r="G25" s="56"/>
      <c r="H25" s="56"/>
      <c r="I25" s="56"/>
      <c r="J25" s="56"/>
      <c r="K25" s="56"/>
      <c r="L25" s="56"/>
      <c r="M25" s="56"/>
      <c r="N25" s="52"/>
      <c r="O25" s="56"/>
    </row>
    <row r="26" ht="18" customHeight="1" spans="1:15">
      <c r="A26" s="237" t="s">
        <v>132</v>
      </c>
      <c r="B26" s="237" t="s">
        <v>133</v>
      </c>
      <c r="C26" s="130">
        <v>334000</v>
      </c>
      <c r="D26" s="135">
        <v>334000</v>
      </c>
      <c r="E26" s="135"/>
      <c r="F26" s="135">
        <v>334000</v>
      </c>
      <c r="G26" s="56"/>
      <c r="H26" s="56"/>
      <c r="I26" s="56"/>
      <c r="J26" s="56"/>
      <c r="K26" s="56"/>
      <c r="L26" s="56"/>
      <c r="M26" s="56"/>
      <c r="N26" s="52"/>
      <c r="O26" s="56"/>
    </row>
    <row r="27" ht="18" customHeight="1" spans="1:15">
      <c r="A27" s="238" t="s">
        <v>134</v>
      </c>
      <c r="B27" s="238" t="s">
        <v>135</v>
      </c>
      <c r="C27" s="130">
        <v>284000</v>
      </c>
      <c r="D27" s="135">
        <v>284000</v>
      </c>
      <c r="E27" s="135"/>
      <c r="F27" s="135">
        <v>284000</v>
      </c>
      <c r="G27" s="56"/>
      <c r="H27" s="56"/>
      <c r="I27" s="56"/>
      <c r="J27" s="56"/>
      <c r="K27" s="56"/>
      <c r="L27" s="56"/>
      <c r="M27" s="56"/>
      <c r="N27" s="52"/>
      <c r="O27" s="56"/>
    </row>
    <row r="28" ht="18" customHeight="1" spans="1:15">
      <c r="A28" s="238" t="s">
        <v>136</v>
      </c>
      <c r="B28" s="238" t="s">
        <v>137</v>
      </c>
      <c r="C28" s="130">
        <v>50000</v>
      </c>
      <c r="D28" s="135">
        <v>50000</v>
      </c>
      <c r="E28" s="135"/>
      <c r="F28" s="135">
        <v>50000</v>
      </c>
      <c r="G28" s="56"/>
      <c r="H28" s="56"/>
      <c r="I28" s="56"/>
      <c r="J28" s="56"/>
      <c r="K28" s="56"/>
      <c r="L28" s="56"/>
      <c r="M28" s="56"/>
      <c r="N28" s="52"/>
      <c r="O28" s="56"/>
    </row>
    <row r="29" ht="18" customHeight="1" spans="1:15">
      <c r="A29" s="237" t="s">
        <v>138</v>
      </c>
      <c r="B29" s="237" t="s">
        <v>139</v>
      </c>
      <c r="C29" s="130">
        <v>13365781</v>
      </c>
      <c r="D29" s="135">
        <v>13365781</v>
      </c>
      <c r="E29" s="135"/>
      <c r="F29" s="135">
        <v>13365781</v>
      </c>
      <c r="G29" s="56"/>
      <c r="H29" s="56"/>
      <c r="I29" s="56"/>
      <c r="J29" s="56"/>
      <c r="K29" s="56"/>
      <c r="L29" s="56"/>
      <c r="M29" s="56"/>
      <c r="N29" s="52"/>
      <c r="O29" s="56"/>
    </row>
    <row r="30" ht="18" customHeight="1" spans="1:15">
      <c r="A30" s="238" t="s">
        <v>140</v>
      </c>
      <c r="B30" s="238" t="s">
        <v>141</v>
      </c>
      <c r="C30" s="130">
        <v>13365781</v>
      </c>
      <c r="D30" s="135">
        <v>13365781</v>
      </c>
      <c r="E30" s="135"/>
      <c r="F30" s="135">
        <v>13365781</v>
      </c>
      <c r="G30" s="56"/>
      <c r="H30" s="56"/>
      <c r="I30" s="56"/>
      <c r="J30" s="56"/>
      <c r="K30" s="56"/>
      <c r="L30" s="56"/>
      <c r="M30" s="56"/>
      <c r="N30" s="52"/>
      <c r="O30" s="56"/>
    </row>
    <row r="31" ht="18" customHeight="1" spans="1:15">
      <c r="A31" s="237" t="s">
        <v>142</v>
      </c>
      <c r="B31" s="237" t="s">
        <v>143</v>
      </c>
      <c r="C31" s="130">
        <v>384563.08</v>
      </c>
      <c r="D31" s="135">
        <v>384563.08</v>
      </c>
      <c r="E31" s="135">
        <v>384563.08</v>
      </c>
      <c r="F31" s="135"/>
      <c r="G31" s="56"/>
      <c r="H31" s="56"/>
      <c r="I31" s="56"/>
      <c r="J31" s="56"/>
      <c r="K31" s="56"/>
      <c r="L31" s="56"/>
      <c r="M31" s="56"/>
      <c r="N31" s="52"/>
      <c r="O31" s="56"/>
    </row>
    <row r="32" ht="18" customHeight="1" spans="1:15">
      <c r="A32" s="238" t="s">
        <v>144</v>
      </c>
      <c r="B32" s="238" t="s">
        <v>145</v>
      </c>
      <c r="C32" s="130">
        <v>130605</v>
      </c>
      <c r="D32" s="135">
        <v>130605</v>
      </c>
      <c r="E32" s="135">
        <v>130605</v>
      </c>
      <c r="F32" s="135"/>
      <c r="G32" s="56"/>
      <c r="H32" s="56"/>
      <c r="I32" s="56"/>
      <c r="J32" s="56"/>
      <c r="K32" s="56"/>
      <c r="L32" s="56"/>
      <c r="M32" s="56"/>
      <c r="N32" s="52"/>
      <c r="O32" s="56"/>
    </row>
    <row r="33" ht="18" customHeight="1" spans="1:15">
      <c r="A33" s="238" t="s">
        <v>146</v>
      </c>
      <c r="B33" s="238" t="s">
        <v>147</v>
      </c>
      <c r="C33" s="130">
        <v>26121</v>
      </c>
      <c r="D33" s="135">
        <v>26121</v>
      </c>
      <c r="E33" s="135">
        <v>26121</v>
      </c>
      <c r="F33" s="135"/>
      <c r="G33" s="56"/>
      <c r="H33" s="56"/>
      <c r="I33" s="56"/>
      <c r="J33" s="56"/>
      <c r="K33" s="56"/>
      <c r="L33" s="56"/>
      <c r="M33" s="56"/>
      <c r="N33" s="52"/>
      <c r="O33" s="56"/>
    </row>
    <row r="34" ht="18" customHeight="1" spans="1:15">
      <c r="A34" s="238" t="s">
        <v>148</v>
      </c>
      <c r="B34" s="238" t="s">
        <v>149</v>
      </c>
      <c r="C34" s="130">
        <v>203647</v>
      </c>
      <c r="D34" s="135">
        <v>203647</v>
      </c>
      <c r="E34" s="135">
        <v>203647</v>
      </c>
      <c r="F34" s="135"/>
      <c r="G34" s="56"/>
      <c r="H34" s="56"/>
      <c r="I34" s="56"/>
      <c r="J34" s="56"/>
      <c r="K34" s="56"/>
      <c r="L34" s="56"/>
      <c r="M34" s="56"/>
      <c r="N34" s="52"/>
      <c r="O34" s="56"/>
    </row>
    <row r="35" ht="18" customHeight="1" spans="1:15">
      <c r="A35" s="238" t="s">
        <v>150</v>
      </c>
      <c r="B35" s="238" t="s">
        <v>151</v>
      </c>
      <c r="C35" s="130">
        <v>24190.08</v>
      </c>
      <c r="D35" s="135">
        <v>24190.08</v>
      </c>
      <c r="E35" s="135">
        <v>24190.08</v>
      </c>
      <c r="F35" s="135"/>
      <c r="G35" s="56"/>
      <c r="H35" s="56"/>
      <c r="I35" s="56"/>
      <c r="J35" s="56"/>
      <c r="K35" s="56"/>
      <c r="L35" s="56"/>
      <c r="M35" s="56"/>
      <c r="N35" s="52"/>
      <c r="O35" s="56"/>
    </row>
    <row r="36" ht="18" customHeight="1" spans="1:15">
      <c r="A36" s="237" t="s">
        <v>152</v>
      </c>
      <c r="B36" s="237" t="s">
        <v>153</v>
      </c>
      <c r="C36" s="130">
        <v>8911184.6</v>
      </c>
      <c r="D36" s="135">
        <v>8911184.6</v>
      </c>
      <c r="E36" s="135"/>
      <c r="F36" s="135">
        <v>8911184.6</v>
      </c>
      <c r="G36" s="56"/>
      <c r="H36" s="56"/>
      <c r="I36" s="56"/>
      <c r="J36" s="56"/>
      <c r="K36" s="56"/>
      <c r="L36" s="56"/>
      <c r="M36" s="56"/>
      <c r="N36" s="52"/>
      <c r="O36" s="56"/>
    </row>
    <row r="37" ht="18" customHeight="1" spans="1:15">
      <c r="A37" s="238" t="s">
        <v>154</v>
      </c>
      <c r="B37" s="238" t="s">
        <v>153</v>
      </c>
      <c r="C37" s="130">
        <v>8911184.6</v>
      </c>
      <c r="D37" s="135">
        <v>8911184.6</v>
      </c>
      <c r="E37" s="135"/>
      <c r="F37" s="135">
        <v>8911184.6</v>
      </c>
      <c r="G37" s="56"/>
      <c r="H37" s="56"/>
      <c r="I37" s="56"/>
      <c r="J37" s="56"/>
      <c r="K37" s="56"/>
      <c r="L37" s="56"/>
      <c r="M37" s="56"/>
      <c r="N37" s="52"/>
      <c r="O37" s="56"/>
    </row>
    <row r="38" ht="18" customHeight="1" spans="1:15">
      <c r="A38" s="236" t="s">
        <v>155</v>
      </c>
      <c r="B38" s="236" t="s">
        <v>156</v>
      </c>
      <c r="C38" s="130">
        <v>335232</v>
      </c>
      <c r="D38" s="135">
        <v>335232</v>
      </c>
      <c r="E38" s="135">
        <v>335232</v>
      </c>
      <c r="F38" s="135"/>
      <c r="G38" s="56"/>
      <c r="H38" s="56"/>
      <c r="I38" s="56"/>
      <c r="J38" s="56"/>
      <c r="K38" s="56"/>
      <c r="L38" s="56"/>
      <c r="M38" s="56"/>
      <c r="N38" s="52"/>
      <c r="O38" s="56"/>
    </row>
    <row r="39" ht="18" customHeight="1" spans="1:15">
      <c r="A39" s="237" t="s">
        <v>157</v>
      </c>
      <c r="B39" s="237" t="s">
        <v>158</v>
      </c>
      <c r="C39" s="130">
        <v>335232</v>
      </c>
      <c r="D39" s="135">
        <v>335232</v>
      </c>
      <c r="E39" s="135">
        <v>335232</v>
      </c>
      <c r="F39" s="135"/>
      <c r="G39" s="56"/>
      <c r="H39" s="56"/>
      <c r="I39" s="56"/>
      <c r="J39" s="56"/>
      <c r="K39" s="56"/>
      <c r="L39" s="56"/>
      <c r="M39" s="56"/>
      <c r="N39" s="52"/>
      <c r="O39" s="56"/>
    </row>
    <row r="40" ht="18" customHeight="1" spans="1:15">
      <c r="A40" s="238" t="s">
        <v>159</v>
      </c>
      <c r="B40" s="238" t="s">
        <v>160</v>
      </c>
      <c r="C40" s="130">
        <v>335232</v>
      </c>
      <c r="D40" s="135">
        <v>335232</v>
      </c>
      <c r="E40" s="135">
        <v>335232</v>
      </c>
      <c r="F40" s="135"/>
      <c r="G40" s="56"/>
      <c r="H40" s="56"/>
      <c r="I40" s="56"/>
      <c r="J40" s="56"/>
      <c r="K40" s="56"/>
      <c r="L40" s="56"/>
      <c r="M40" s="56"/>
      <c r="N40" s="52"/>
      <c r="O40" s="56"/>
    </row>
    <row r="41" ht="21" customHeight="1" spans="1:15">
      <c r="A41" s="239" t="s">
        <v>55</v>
      </c>
      <c r="B41" s="37"/>
      <c r="C41" s="135">
        <v>31118155.44</v>
      </c>
      <c r="D41" s="135">
        <v>31118155.44</v>
      </c>
      <c r="E41" s="135">
        <v>5677889.84</v>
      </c>
      <c r="F41" s="135">
        <v>25440265.6</v>
      </c>
      <c r="G41" s="25"/>
      <c r="H41" s="25"/>
      <c r="I41" s="25"/>
      <c r="J41" s="25"/>
      <c r="K41" s="25"/>
      <c r="L41" s="25"/>
      <c r="M41" s="25"/>
      <c r="N41" s="25"/>
      <c r="O41" s="25"/>
    </row>
  </sheetData>
  <mergeCells count="12">
    <mergeCell ref="A2:O2"/>
    <mergeCell ref="A3:O3"/>
    <mergeCell ref="A4:B4"/>
    <mergeCell ref="D5:F5"/>
    <mergeCell ref="J5:O5"/>
    <mergeCell ref="A41:B4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8" activePane="bottomLeft" state="frozen"/>
      <selection/>
      <selection pane="bottomLeft" activeCell="D8" sqref="D8:D27"/>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4"/>
      <c r="B2" s="48"/>
      <c r="C2" s="48"/>
      <c r="D2" s="48" t="s">
        <v>161</v>
      </c>
    </row>
    <row r="3" ht="41.25" customHeight="1" spans="1:1">
      <c r="A3" s="43" t="str">
        <f>"2025"&amp;"年部门财政拨款收支预算总表"</f>
        <v>2025年部门财政拨款收支预算总表</v>
      </c>
    </row>
    <row r="4" ht="17.25" customHeight="1" spans="1:4">
      <c r="A4" s="46" t="str">
        <f>"单位名称：昆明市西山区卫生健康局（本级）"&amp;""</f>
        <v>单位名称：昆明市西山区卫生健康局（本级）</v>
      </c>
      <c r="B4" s="221"/>
      <c r="D4" s="48" t="s">
        <v>1</v>
      </c>
    </row>
    <row r="5" ht="17.25" customHeight="1" spans="1:4">
      <c r="A5" s="222" t="s">
        <v>2</v>
      </c>
      <c r="B5" s="223"/>
      <c r="C5" s="222" t="s">
        <v>3</v>
      </c>
      <c r="D5" s="223"/>
    </row>
    <row r="6" ht="18.75" customHeight="1" spans="1:4">
      <c r="A6" s="222" t="s">
        <v>4</v>
      </c>
      <c r="B6" s="222" t="s">
        <v>5</v>
      </c>
      <c r="C6" s="222" t="s">
        <v>6</v>
      </c>
      <c r="D6" s="222" t="s">
        <v>5</v>
      </c>
    </row>
    <row r="7" ht="16.5" customHeight="1" spans="1:4">
      <c r="A7" s="224" t="s">
        <v>162</v>
      </c>
      <c r="B7" s="58">
        <v>31118155.44</v>
      </c>
      <c r="C7" s="224" t="s">
        <v>163</v>
      </c>
      <c r="D7" s="58">
        <v>31118155.44</v>
      </c>
    </row>
    <row r="8" ht="16.5" customHeight="1" spans="1:4">
      <c r="A8" s="224" t="s">
        <v>164</v>
      </c>
      <c r="B8" s="58">
        <v>31118155.44</v>
      </c>
      <c r="C8" s="224" t="s">
        <v>165</v>
      </c>
      <c r="D8" s="58">
        <v>90000</v>
      </c>
    </row>
    <row r="9" ht="16.5" customHeight="1" spans="1:4">
      <c r="A9" s="224" t="s">
        <v>166</v>
      </c>
      <c r="B9" s="25"/>
      <c r="C9" s="224" t="s">
        <v>167</v>
      </c>
      <c r="D9" s="25"/>
    </row>
    <row r="10" ht="16.5" customHeight="1" spans="1:4">
      <c r="A10" s="224" t="s">
        <v>168</v>
      </c>
      <c r="B10" s="25"/>
      <c r="C10" s="224" t="s">
        <v>169</v>
      </c>
      <c r="D10" s="25"/>
    </row>
    <row r="11" ht="16.5" customHeight="1" spans="1:4">
      <c r="A11" s="224" t="s">
        <v>170</v>
      </c>
      <c r="B11" s="25"/>
      <c r="C11" s="224" t="s">
        <v>171</v>
      </c>
      <c r="D11" s="25"/>
    </row>
    <row r="12" ht="16.5" customHeight="1" spans="1:4">
      <c r="A12" s="224" t="s">
        <v>164</v>
      </c>
      <c r="B12" s="25"/>
      <c r="C12" s="224" t="s">
        <v>172</v>
      </c>
      <c r="D12" s="25"/>
    </row>
    <row r="13" ht="16.5" customHeight="1" spans="1:4">
      <c r="A13" s="192" t="s">
        <v>166</v>
      </c>
      <c r="B13" s="25"/>
      <c r="C13" s="68" t="s">
        <v>173</v>
      </c>
      <c r="D13" s="25"/>
    </row>
    <row r="14" ht="16.5" customHeight="1" spans="1:4">
      <c r="A14" s="192" t="s">
        <v>168</v>
      </c>
      <c r="B14" s="25"/>
      <c r="C14" s="68" t="s">
        <v>174</v>
      </c>
      <c r="D14" s="25"/>
    </row>
    <row r="15" ht="16.5" customHeight="1" spans="1:4">
      <c r="A15" s="225"/>
      <c r="B15" s="25"/>
      <c r="C15" s="68" t="s">
        <v>175</v>
      </c>
      <c r="D15" s="130">
        <v>976452</v>
      </c>
    </row>
    <row r="16" ht="16.5" customHeight="1" spans="1:4">
      <c r="A16" s="225"/>
      <c r="B16" s="25"/>
      <c r="C16" s="68" t="s">
        <v>176</v>
      </c>
      <c r="D16" s="130">
        <v>29716471.44</v>
      </c>
    </row>
    <row r="17" ht="16.5" customHeight="1" spans="1:4">
      <c r="A17" s="225"/>
      <c r="B17" s="25"/>
      <c r="C17" s="68" t="s">
        <v>177</v>
      </c>
      <c r="D17" s="25"/>
    </row>
    <row r="18" ht="16.5" customHeight="1" spans="1:4">
      <c r="A18" s="225"/>
      <c r="B18" s="25"/>
      <c r="C18" s="68" t="s">
        <v>178</v>
      </c>
      <c r="D18" s="25"/>
    </row>
    <row r="19" ht="16.5" customHeight="1" spans="1:4">
      <c r="A19" s="225"/>
      <c r="B19" s="25"/>
      <c r="C19" s="68" t="s">
        <v>179</v>
      </c>
      <c r="D19" s="25"/>
    </row>
    <row r="20" ht="16.5" customHeight="1" spans="1:4">
      <c r="A20" s="225"/>
      <c r="B20" s="25"/>
      <c r="C20" s="68" t="s">
        <v>180</v>
      </c>
      <c r="D20" s="25"/>
    </row>
    <row r="21" ht="16.5" customHeight="1" spans="1:4">
      <c r="A21" s="225"/>
      <c r="B21" s="25"/>
      <c r="C21" s="68" t="s">
        <v>181</v>
      </c>
      <c r="D21" s="25"/>
    </row>
    <row r="22" ht="16.5" customHeight="1" spans="1:4">
      <c r="A22" s="225"/>
      <c r="B22" s="25"/>
      <c r="C22" s="68" t="s">
        <v>182</v>
      </c>
      <c r="D22" s="25"/>
    </row>
    <row r="23" ht="16.5" customHeight="1" spans="1:4">
      <c r="A23" s="225"/>
      <c r="B23" s="25"/>
      <c r="C23" s="68" t="s">
        <v>183</v>
      </c>
      <c r="D23" s="25"/>
    </row>
    <row r="24" ht="16.5" customHeight="1" spans="1:4">
      <c r="A24" s="225"/>
      <c r="B24" s="25"/>
      <c r="C24" s="68" t="s">
        <v>184</v>
      </c>
      <c r="D24" s="25"/>
    </row>
    <row r="25" ht="16.5" customHeight="1" spans="1:4">
      <c r="A25" s="225"/>
      <c r="B25" s="25"/>
      <c r="C25" s="68" t="s">
        <v>185</v>
      </c>
      <c r="D25" s="25"/>
    </row>
    <row r="26" ht="16.5" customHeight="1" spans="1:4">
      <c r="A26" s="225"/>
      <c r="B26" s="25"/>
      <c r="C26" s="68" t="s">
        <v>186</v>
      </c>
      <c r="D26" s="130">
        <v>335232</v>
      </c>
    </row>
    <row r="27" ht="16.5" customHeight="1" spans="1:4">
      <c r="A27" s="225"/>
      <c r="B27" s="25"/>
      <c r="C27" s="68" t="s">
        <v>187</v>
      </c>
      <c r="D27" s="25"/>
    </row>
    <row r="28" ht="16.5" customHeight="1" spans="1:4">
      <c r="A28" s="225"/>
      <c r="B28" s="25"/>
      <c r="C28" s="68" t="s">
        <v>188</v>
      </c>
      <c r="D28" s="25"/>
    </row>
    <row r="29" ht="16.5" customHeight="1" spans="1:4">
      <c r="A29" s="225"/>
      <c r="B29" s="25"/>
      <c r="C29" s="68" t="s">
        <v>189</v>
      </c>
      <c r="D29" s="25"/>
    </row>
    <row r="30" ht="16.5" customHeight="1" spans="1:4">
      <c r="A30" s="225"/>
      <c r="B30" s="25"/>
      <c r="C30" s="68" t="s">
        <v>190</v>
      </c>
      <c r="D30" s="25"/>
    </row>
    <row r="31" ht="16.5" customHeight="1" spans="1:4">
      <c r="A31" s="225"/>
      <c r="B31" s="25"/>
      <c r="C31" s="68" t="s">
        <v>191</v>
      </c>
      <c r="D31" s="25"/>
    </row>
    <row r="32" ht="16.5" customHeight="1" spans="1:4">
      <c r="A32" s="225"/>
      <c r="B32" s="25"/>
      <c r="C32" s="192" t="s">
        <v>192</v>
      </c>
      <c r="D32" s="25"/>
    </row>
    <row r="33" ht="16.5" customHeight="1" spans="1:4">
      <c r="A33" s="225"/>
      <c r="B33" s="25"/>
      <c r="C33" s="192" t="s">
        <v>193</v>
      </c>
      <c r="D33" s="25"/>
    </row>
    <row r="34" ht="16.5" customHeight="1" spans="1:4">
      <c r="A34" s="225"/>
      <c r="B34" s="25"/>
      <c r="C34" s="33" t="s">
        <v>194</v>
      </c>
      <c r="D34" s="25"/>
    </row>
    <row r="35" ht="15" customHeight="1" spans="1:4">
      <c r="A35" s="226" t="s">
        <v>50</v>
      </c>
      <c r="B35" s="227">
        <v>31118155.44</v>
      </c>
      <c r="C35" s="226" t="s">
        <v>51</v>
      </c>
      <c r="D35" s="227">
        <v>31118155.44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3"/>
  <sheetViews>
    <sheetView showZeros="0" workbookViewId="0">
      <pane ySplit="1" topLeftCell="A2" activePane="bottomLeft" state="frozen"/>
      <selection/>
      <selection pane="bottomLeft" activeCell="E43" sqref="E43:G43"/>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85"/>
      <c r="F2" s="70"/>
      <c r="G2" s="212" t="s">
        <v>195</v>
      </c>
    </row>
    <row r="3" ht="41.25" customHeight="1" spans="1:7">
      <c r="A3" s="149" t="str">
        <f>"2025"&amp;"年一般公共预算支出预算表（按功能科目分类）"</f>
        <v>2025年一般公共预算支出预算表（按功能科目分类）</v>
      </c>
      <c r="B3" s="149"/>
      <c r="C3" s="149"/>
      <c r="D3" s="149"/>
      <c r="E3" s="149"/>
      <c r="F3" s="149"/>
      <c r="G3" s="149"/>
    </row>
    <row r="4" ht="18" customHeight="1" spans="1:7">
      <c r="A4" s="6" t="str">
        <f>"单位名称：昆明市西山区卫生健康局（本级）"&amp;""</f>
        <v>单位名称：昆明市西山区卫生健康局（本级）</v>
      </c>
      <c r="F4" s="145"/>
      <c r="G4" s="212" t="s">
        <v>1</v>
      </c>
    </row>
    <row r="5" ht="20.25" customHeight="1" spans="1:7">
      <c r="A5" s="213" t="s">
        <v>196</v>
      </c>
      <c r="B5" s="214"/>
      <c r="C5" s="150" t="s">
        <v>55</v>
      </c>
      <c r="D5" s="197" t="s">
        <v>75</v>
      </c>
      <c r="E5" s="13"/>
      <c r="F5" s="14"/>
      <c r="G5" s="215" t="s">
        <v>76</v>
      </c>
    </row>
    <row r="6" ht="20.25" customHeight="1" spans="1:7">
      <c r="A6" s="216" t="s">
        <v>72</v>
      </c>
      <c r="B6" s="216" t="s">
        <v>73</v>
      </c>
      <c r="C6" s="20"/>
      <c r="D6" s="155" t="s">
        <v>57</v>
      </c>
      <c r="E6" s="155" t="s">
        <v>197</v>
      </c>
      <c r="F6" s="155" t="s">
        <v>198</v>
      </c>
      <c r="G6" s="217"/>
    </row>
    <row r="7" ht="15" customHeight="1" spans="1:7">
      <c r="A7" s="59" t="s">
        <v>82</v>
      </c>
      <c r="B7" s="59" t="s">
        <v>83</v>
      </c>
      <c r="C7" s="59" t="s">
        <v>84</v>
      </c>
      <c r="D7" s="59" t="s">
        <v>85</v>
      </c>
      <c r="E7" s="59" t="s">
        <v>86</v>
      </c>
      <c r="F7" s="59" t="s">
        <v>87</v>
      </c>
      <c r="G7" s="59" t="s">
        <v>88</v>
      </c>
    </row>
    <row r="8" s="158" customFormat="1" ht="18" customHeight="1" spans="1:7">
      <c r="A8" s="33" t="s">
        <v>97</v>
      </c>
      <c r="B8" s="33" t="s">
        <v>98</v>
      </c>
      <c r="C8" s="28">
        <v>90000</v>
      </c>
      <c r="D8" s="34"/>
      <c r="E8" s="34"/>
      <c r="F8" s="34"/>
      <c r="G8" s="34">
        <v>90000</v>
      </c>
    </row>
    <row r="9" s="158" customFormat="1" ht="18" customHeight="1" spans="1:7">
      <c r="A9" s="218" t="s">
        <v>99</v>
      </c>
      <c r="B9" s="218" t="s">
        <v>100</v>
      </c>
      <c r="C9" s="28">
        <v>40000</v>
      </c>
      <c r="D9" s="34"/>
      <c r="E9" s="34"/>
      <c r="F9" s="34"/>
      <c r="G9" s="34">
        <v>40000</v>
      </c>
    </row>
    <row r="10" s="158" customFormat="1" ht="18" customHeight="1" spans="1:7">
      <c r="A10" s="219" t="s">
        <v>101</v>
      </c>
      <c r="B10" s="219" t="s">
        <v>102</v>
      </c>
      <c r="C10" s="28">
        <v>40000</v>
      </c>
      <c r="D10" s="34"/>
      <c r="E10" s="34"/>
      <c r="F10" s="34"/>
      <c r="G10" s="34">
        <v>40000</v>
      </c>
    </row>
    <row r="11" s="158" customFormat="1" ht="18" customHeight="1" spans="1:7">
      <c r="A11" s="218" t="s">
        <v>103</v>
      </c>
      <c r="B11" s="218" t="s">
        <v>104</v>
      </c>
      <c r="C11" s="28">
        <v>40000</v>
      </c>
      <c r="D11" s="34"/>
      <c r="E11" s="34"/>
      <c r="F11" s="34"/>
      <c r="G11" s="34">
        <v>40000</v>
      </c>
    </row>
    <row r="12" s="158" customFormat="1" ht="18" customHeight="1" spans="1:7">
      <c r="A12" s="219" t="s">
        <v>105</v>
      </c>
      <c r="B12" s="219" t="s">
        <v>106</v>
      </c>
      <c r="C12" s="28">
        <v>40000</v>
      </c>
      <c r="D12" s="34"/>
      <c r="E12" s="34"/>
      <c r="F12" s="34"/>
      <c r="G12" s="34">
        <v>40000</v>
      </c>
    </row>
    <row r="13" s="158" customFormat="1" ht="18" customHeight="1" spans="1:7">
      <c r="A13" s="218" t="s">
        <v>107</v>
      </c>
      <c r="B13" s="218" t="s">
        <v>108</v>
      </c>
      <c r="C13" s="28">
        <v>10000</v>
      </c>
      <c r="D13" s="34"/>
      <c r="E13" s="34"/>
      <c r="F13" s="34"/>
      <c r="G13" s="34">
        <v>10000</v>
      </c>
    </row>
    <row r="14" s="158" customFormat="1" ht="18" customHeight="1" spans="1:7">
      <c r="A14" s="219" t="s">
        <v>109</v>
      </c>
      <c r="B14" s="219" t="s">
        <v>108</v>
      </c>
      <c r="C14" s="28">
        <v>10000</v>
      </c>
      <c r="D14" s="34"/>
      <c r="E14" s="34"/>
      <c r="F14" s="34"/>
      <c r="G14" s="34">
        <v>10000</v>
      </c>
    </row>
    <row r="15" s="158" customFormat="1" ht="18" customHeight="1" spans="1:7">
      <c r="A15" s="33" t="s">
        <v>110</v>
      </c>
      <c r="B15" s="33" t="s">
        <v>111</v>
      </c>
      <c r="C15" s="28">
        <v>976452</v>
      </c>
      <c r="D15" s="34">
        <v>976452</v>
      </c>
      <c r="E15" s="34">
        <v>976452</v>
      </c>
      <c r="F15" s="34"/>
      <c r="G15" s="34"/>
    </row>
    <row r="16" s="158" customFormat="1" ht="18" customHeight="1" spans="1:7">
      <c r="A16" s="218" t="s">
        <v>112</v>
      </c>
      <c r="B16" s="218" t="s">
        <v>113</v>
      </c>
      <c r="C16" s="28">
        <v>943830</v>
      </c>
      <c r="D16" s="34">
        <v>943830</v>
      </c>
      <c r="E16" s="34">
        <v>943830</v>
      </c>
      <c r="F16" s="34"/>
      <c r="G16" s="34"/>
    </row>
    <row r="17" s="158" customFormat="1" ht="18" customHeight="1" spans="1:7">
      <c r="A17" s="219" t="s">
        <v>114</v>
      </c>
      <c r="B17" s="219" t="s">
        <v>115</v>
      </c>
      <c r="C17" s="28">
        <v>364230</v>
      </c>
      <c r="D17" s="34">
        <v>364230</v>
      </c>
      <c r="E17" s="34">
        <v>364230</v>
      </c>
      <c r="F17" s="34"/>
      <c r="G17" s="34"/>
    </row>
    <row r="18" s="158" customFormat="1" ht="18" customHeight="1" spans="1:7">
      <c r="A18" s="219" t="s">
        <v>116</v>
      </c>
      <c r="B18" s="219" t="s">
        <v>117</v>
      </c>
      <c r="C18" s="28">
        <v>579600</v>
      </c>
      <c r="D18" s="34">
        <v>579600</v>
      </c>
      <c r="E18" s="34">
        <v>579600</v>
      </c>
      <c r="F18" s="34"/>
      <c r="G18" s="34"/>
    </row>
    <row r="19" s="158" customFormat="1" ht="18" customHeight="1" spans="1:7">
      <c r="A19" s="218" t="s">
        <v>118</v>
      </c>
      <c r="B19" s="218" t="s">
        <v>119</v>
      </c>
      <c r="C19" s="28">
        <v>32622</v>
      </c>
      <c r="D19" s="34">
        <v>32622</v>
      </c>
      <c r="E19" s="34">
        <v>32622</v>
      </c>
      <c r="F19" s="34"/>
      <c r="G19" s="34"/>
    </row>
    <row r="20" s="158" customFormat="1" ht="18" customHeight="1" spans="1:7">
      <c r="A20" s="219" t="s">
        <v>120</v>
      </c>
      <c r="B20" s="219" t="s">
        <v>121</v>
      </c>
      <c r="C20" s="28">
        <v>32622</v>
      </c>
      <c r="D20" s="34">
        <v>32622</v>
      </c>
      <c r="E20" s="34">
        <v>32622</v>
      </c>
      <c r="F20" s="34"/>
      <c r="G20" s="34"/>
    </row>
    <row r="21" s="158" customFormat="1" ht="18" customHeight="1" spans="1:7">
      <c r="A21" s="33" t="s">
        <v>122</v>
      </c>
      <c r="B21" s="33" t="s">
        <v>123</v>
      </c>
      <c r="C21" s="28">
        <v>29716471.44</v>
      </c>
      <c r="D21" s="34">
        <v>4366205.84</v>
      </c>
      <c r="E21" s="34">
        <v>3843628.56</v>
      </c>
      <c r="F21" s="34">
        <v>522577.28</v>
      </c>
      <c r="G21" s="34">
        <v>25350265.6</v>
      </c>
    </row>
    <row r="22" s="158" customFormat="1" ht="18" customHeight="1" spans="1:7">
      <c r="A22" s="218" t="s">
        <v>124</v>
      </c>
      <c r="B22" s="218" t="s">
        <v>125</v>
      </c>
      <c r="C22" s="28">
        <v>3981642.76</v>
      </c>
      <c r="D22" s="34">
        <v>3981642.76</v>
      </c>
      <c r="E22" s="34">
        <v>3459065.48</v>
      </c>
      <c r="F22" s="34">
        <v>522577.28</v>
      </c>
      <c r="G22" s="34"/>
    </row>
    <row r="23" s="158" customFormat="1" ht="18" customHeight="1" spans="1:7">
      <c r="A23" s="219" t="s">
        <v>126</v>
      </c>
      <c r="B23" s="219" t="s">
        <v>127</v>
      </c>
      <c r="C23" s="28">
        <v>3981642.76</v>
      </c>
      <c r="D23" s="34">
        <v>3981642.76</v>
      </c>
      <c r="E23" s="34">
        <v>3459065.48</v>
      </c>
      <c r="F23" s="34">
        <v>522577.28</v>
      </c>
      <c r="G23" s="34"/>
    </row>
    <row r="24" s="158" customFormat="1" ht="18" customHeight="1" spans="1:7">
      <c r="A24" s="218" t="s">
        <v>128</v>
      </c>
      <c r="B24" s="218" t="s">
        <v>129</v>
      </c>
      <c r="C24" s="28">
        <v>2739300</v>
      </c>
      <c r="D24" s="34"/>
      <c r="E24" s="34"/>
      <c r="F24" s="34"/>
      <c r="G24" s="34">
        <v>2739300</v>
      </c>
    </row>
    <row r="25" s="158" customFormat="1" ht="18" customHeight="1" spans="1:7">
      <c r="A25" s="219" t="s">
        <v>130</v>
      </c>
      <c r="B25" s="219" t="s">
        <v>131</v>
      </c>
      <c r="C25" s="28">
        <v>2739300</v>
      </c>
      <c r="D25" s="34"/>
      <c r="E25" s="34"/>
      <c r="F25" s="34"/>
      <c r="G25" s="34">
        <v>2739300</v>
      </c>
    </row>
    <row r="26" s="158" customFormat="1" ht="18" customHeight="1" spans="1:7">
      <c r="A26" s="218" t="s">
        <v>132</v>
      </c>
      <c r="B26" s="218" t="s">
        <v>133</v>
      </c>
      <c r="C26" s="28">
        <v>334000</v>
      </c>
      <c r="D26" s="34"/>
      <c r="E26" s="34"/>
      <c r="F26" s="34"/>
      <c r="G26" s="34">
        <v>334000</v>
      </c>
    </row>
    <row r="27" s="158" customFormat="1" ht="18" customHeight="1" spans="1:7">
      <c r="A27" s="219" t="s">
        <v>134</v>
      </c>
      <c r="B27" s="219" t="s">
        <v>135</v>
      </c>
      <c r="C27" s="28">
        <v>284000</v>
      </c>
      <c r="D27" s="34"/>
      <c r="E27" s="34"/>
      <c r="F27" s="34"/>
      <c r="G27" s="34">
        <v>284000</v>
      </c>
    </row>
    <row r="28" s="158" customFormat="1" ht="18" customHeight="1" spans="1:7">
      <c r="A28" s="219" t="s">
        <v>136</v>
      </c>
      <c r="B28" s="219" t="s">
        <v>137</v>
      </c>
      <c r="C28" s="28">
        <v>50000</v>
      </c>
      <c r="D28" s="34"/>
      <c r="E28" s="34"/>
      <c r="F28" s="34"/>
      <c r="G28" s="34">
        <v>50000</v>
      </c>
    </row>
    <row r="29" s="158" customFormat="1" ht="18" customHeight="1" spans="1:7">
      <c r="A29" s="218" t="s">
        <v>138</v>
      </c>
      <c r="B29" s="218" t="s">
        <v>139</v>
      </c>
      <c r="C29" s="28">
        <v>13365781</v>
      </c>
      <c r="D29" s="34"/>
      <c r="E29" s="34"/>
      <c r="F29" s="34"/>
      <c r="G29" s="34">
        <v>13365781</v>
      </c>
    </row>
    <row r="30" s="158" customFormat="1" ht="18" customHeight="1" spans="1:7">
      <c r="A30" s="219" t="s">
        <v>140</v>
      </c>
      <c r="B30" s="219" t="s">
        <v>141</v>
      </c>
      <c r="C30" s="28">
        <v>13365781</v>
      </c>
      <c r="D30" s="34"/>
      <c r="E30" s="34"/>
      <c r="F30" s="34"/>
      <c r="G30" s="34">
        <v>13365781</v>
      </c>
    </row>
    <row r="31" s="158" customFormat="1" ht="18" customHeight="1" spans="1:7">
      <c r="A31" s="218" t="s">
        <v>142</v>
      </c>
      <c r="B31" s="218" t="s">
        <v>143</v>
      </c>
      <c r="C31" s="28">
        <v>384563.08</v>
      </c>
      <c r="D31" s="34">
        <v>384563.08</v>
      </c>
      <c r="E31" s="34">
        <v>384563.08</v>
      </c>
      <c r="F31" s="34"/>
      <c r="G31" s="34"/>
    </row>
    <row r="32" s="158" customFormat="1" ht="18" customHeight="1" spans="1:7">
      <c r="A32" s="219" t="s">
        <v>144</v>
      </c>
      <c r="B32" s="219" t="s">
        <v>145</v>
      </c>
      <c r="C32" s="28">
        <v>130605</v>
      </c>
      <c r="D32" s="34">
        <v>130605</v>
      </c>
      <c r="E32" s="34">
        <v>130605</v>
      </c>
      <c r="F32" s="34"/>
      <c r="G32" s="34"/>
    </row>
    <row r="33" s="158" customFormat="1" ht="18" customHeight="1" spans="1:7">
      <c r="A33" s="219" t="s">
        <v>146</v>
      </c>
      <c r="B33" s="219" t="s">
        <v>147</v>
      </c>
      <c r="C33" s="28">
        <v>26121</v>
      </c>
      <c r="D33" s="34">
        <v>26121</v>
      </c>
      <c r="E33" s="34">
        <v>26121</v>
      </c>
      <c r="F33" s="34"/>
      <c r="G33" s="34"/>
    </row>
    <row r="34" s="158" customFormat="1" ht="18" customHeight="1" spans="1:7">
      <c r="A34" s="219" t="s">
        <v>148</v>
      </c>
      <c r="B34" s="219" t="s">
        <v>149</v>
      </c>
      <c r="C34" s="28">
        <v>203647</v>
      </c>
      <c r="D34" s="34">
        <v>203647</v>
      </c>
      <c r="E34" s="34">
        <v>203647</v>
      </c>
      <c r="F34" s="34"/>
      <c r="G34" s="34"/>
    </row>
    <row r="35" s="158" customFormat="1" ht="18" customHeight="1" spans="1:7">
      <c r="A35" s="219" t="s">
        <v>150</v>
      </c>
      <c r="B35" s="219" t="s">
        <v>151</v>
      </c>
      <c r="C35" s="28">
        <v>24190.08</v>
      </c>
      <c r="D35" s="34">
        <v>24190.08</v>
      </c>
      <c r="E35" s="34">
        <v>24190.08</v>
      </c>
      <c r="F35" s="34"/>
      <c r="G35" s="34"/>
    </row>
    <row r="36" s="158" customFormat="1" ht="18" customHeight="1" spans="1:7">
      <c r="A36" s="218" t="s">
        <v>152</v>
      </c>
      <c r="B36" s="218" t="s">
        <v>153</v>
      </c>
      <c r="C36" s="28">
        <v>8911184.6</v>
      </c>
      <c r="D36" s="34"/>
      <c r="E36" s="34"/>
      <c r="F36" s="34"/>
      <c r="G36" s="34">
        <v>8911184.6</v>
      </c>
    </row>
    <row r="37" s="158" customFormat="1" ht="18" customHeight="1" spans="1:7">
      <c r="A37" s="219" t="s">
        <v>154</v>
      </c>
      <c r="B37" s="219" t="s">
        <v>153</v>
      </c>
      <c r="C37" s="28">
        <v>8911184.6</v>
      </c>
      <c r="D37" s="34"/>
      <c r="E37" s="34"/>
      <c r="F37" s="34"/>
      <c r="G37" s="34">
        <v>8911184.6</v>
      </c>
    </row>
    <row r="38" s="158" customFormat="1" ht="18" customHeight="1" spans="1:7">
      <c r="A38" s="33" t="s">
        <v>155</v>
      </c>
      <c r="B38" s="33" t="s">
        <v>156</v>
      </c>
      <c r="C38" s="28">
        <v>335232</v>
      </c>
      <c r="D38" s="34">
        <v>335232</v>
      </c>
      <c r="E38" s="34">
        <v>335232</v>
      </c>
      <c r="F38" s="34"/>
      <c r="G38" s="34"/>
    </row>
    <row r="39" s="158" customFormat="1" ht="18" customHeight="1" spans="1:7">
      <c r="A39" s="218" t="s">
        <v>157</v>
      </c>
      <c r="B39" s="218" t="s">
        <v>158</v>
      </c>
      <c r="C39" s="28">
        <v>335232</v>
      </c>
      <c r="D39" s="34">
        <v>335232</v>
      </c>
      <c r="E39" s="34">
        <v>335232</v>
      </c>
      <c r="F39" s="34"/>
      <c r="G39" s="34"/>
    </row>
    <row r="40" s="158" customFormat="1" ht="18" customHeight="1" spans="1:7">
      <c r="A40" s="219" t="s">
        <v>159</v>
      </c>
      <c r="B40" s="219" t="s">
        <v>160</v>
      </c>
      <c r="C40" s="28">
        <v>335232</v>
      </c>
      <c r="D40" s="34">
        <v>335232</v>
      </c>
      <c r="E40" s="34">
        <v>335232</v>
      </c>
      <c r="F40" s="34"/>
      <c r="G40" s="34"/>
    </row>
    <row r="41" ht="15" customHeight="1" spans="1:7">
      <c r="A41" s="59"/>
      <c r="B41" s="59"/>
      <c r="C41" s="59"/>
      <c r="D41" s="59"/>
      <c r="E41" s="59"/>
      <c r="F41" s="59"/>
      <c r="G41" s="59"/>
    </row>
    <row r="42" ht="18" customHeight="1" spans="1:7">
      <c r="A42" s="33"/>
      <c r="B42" s="33"/>
      <c r="C42" s="25"/>
      <c r="D42" s="25"/>
      <c r="E42" s="25"/>
      <c r="F42" s="25"/>
      <c r="G42" s="25"/>
    </row>
    <row r="43" ht="18" customHeight="1" spans="1:7">
      <c r="A43" s="77" t="s">
        <v>199</v>
      </c>
      <c r="B43" s="220" t="s">
        <v>199</v>
      </c>
      <c r="C43" s="28">
        <v>31118155.44</v>
      </c>
      <c r="D43" s="34">
        <v>5677889.84</v>
      </c>
      <c r="E43" s="28">
        <v>5155312.56</v>
      </c>
      <c r="F43" s="28">
        <v>522577.28</v>
      </c>
      <c r="G43" s="28">
        <v>25440265.6</v>
      </c>
    </row>
  </sheetData>
  <mergeCells count="6">
    <mergeCell ref="A3:G3"/>
    <mergeCell ref="A5:B5"/>
    <mergeCell ref="D5:F5"/>
    <mergeCell ref="A43:B4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21" sqref="C21"/>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5"/>
      <c r="B2" s="45"/>
      <c r="C2" s="45"/>
      <c r="D2" s="45"/>
      <c r="E2" s="44"/>
      <c r="F2" s="207" t="s">
        <v>200</v>
      </c>
    </row>
    <row r="3" ht="41.25" customHeight="1" spans="1:6">
      <c r="A3" s="208" t="str">
        <f>"2025"&amp;"年一般公共预算“三公”经费支出预算表"</f>
        <v>2025年一般公共预算“三公”经费支出预算表</v>
      </c>
      <c r="B3" s="45"/>
      <c r="C3" s="45"/>
      <c r="D3" s="45"/>
      <c r="E3" s="44"/>
      <c r="F3" s="45"/>
    </row>
    <row r="4" customHeight="1" spans="1:6">
      <c r="A4" s="137" t="str">
        <f>"单位名称：昆明市西山区卫生健康局（本级）"&amp;""</f>
        <v>单位名称：昆明市西山区卫生健康局（本级）</v>
      </c>
      <c r="B4" s="209"/>
      <c r="D4" s="45"/>
      <c r="E4" s="44"/>
      <c r="F4" s="63" t="s">
        <v>1</v>
      </c>
    </row>
    <row r="5" ht="27" customHeight="1" spans="1:6">
      <c r="A5" s="49" t="s">
        <v>201</v>
      </c>
      <c r="B5" s="49" t="s">
        <v>202</v>
      </c>
      <c r="C5" s="49" t="s">
        <v>203</v>
      </c>
      <c r="D5" s="49"/>
      <c r="E5" s="38"/>
      <c r="F5" s="49" t="s">
        <v>204</v>
      </c>
    </row>
    <row r="6" ht="28.5" customHeight="1" spans="1:6">
      <c r="A6" s="210"/>
      <c r="B6" s="51"/>
      <c r="C6" s="38" t="s">
        <v>57</v>
      </c>
      <c r="D6" s="38" t="s">
        <v>205</v>
      </c>
      <c r="E6" s="38" t="s">
        <v>206</v>
      </c>
      <c r="F6" s="50"/>
    </row>
    <row r="7" ht="17.25" customHeight="1" spans="1:6">
      <c r="A7" s="56" t="s">
        <v>82</v>
      </c>
      <c r="B7" s="56" t="s">
        <v>83</v>
      </c>
      <c r="C7" s="56" t="s">
        <v>84</v>
      </c>
      <c r="D7" s="56" t="s">
        <v>85</v>
      </c>
      <c r="E7" s="56" t="s">
        <v>86</v>
      </c>
      <c r="F7" s="56" t="s">
        <v>87</v>
      </c>
    </row>
    <row r="8" customFormat="1" ht="18.75" customHeight="1" spans="1:6">
      <c r="A8" s="211">
        <v>22000</v>
      </c>
      <c r="B8" s="130"/>
      <c r="C8" s="135">
        <v>22000</v>
      </c>
      <c r="D8" s="135"/>
      <c r="E8" s="135">
        <v>22000</v>
      </c>
      <c r="F8" s="135"/>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15"/>
    <outlinePr summaryRight="0"/>
    <pageSetUpPr fitToPage="1"/>
  </sheetPr>
  <dimension ref="A1:X65"/>
  <sheetViews>
    <sheetView showZeros="0" tabSelected="1" zoomScale="115" zoomScaleNormal="115" topLeftCell="E1" workbookViewId="0">
      <pane ySplit="1" topLeftCell="A33" activePane="bottomLeft" state="frozen"/>
      <selection/>
      <selection pane="bottomLeft" activeCell="K59" sqref="K59"/>
    </sheetView>
  </sheetViews>
  <sheetFormatPr defaultColWidth="9.14166666666667" defaultRowHeight="14.25" customHeight="1"/>
  <cols>
    <col min="1" max="2" width="32.8416666666667" style="1" customWidth="1"/>
    <col min="3" max="3" width="20.7083333333333" style="1" customWidth="1"/>
    <col min="4" max="4" width="31.2833333333333" style="1" customWidth="1"/>
    <col min="5" max="5" width="10.1416666666667" style="1" customWidth="1"/>
    <col min="6" max="6" width="17.575" style="1" customWidth="1"/>
    <col min="7" max="7" width="10.2833333333333" style="1" customWidth="1"/>
    <col min="8" max="8" width="23" style="1" customWidth="1"/>
    <col min="9" max="24" width="18.7083333333333" style="1" customWidth="1"/>
    <col min="25" max="16384" width="9.14166666666667" style="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85"/>
      <c r="C2" s="186"/>
      <c r="E2" s="187"/>
      <c r="F2" s="187"/>
      <c r="G2" s="187"/>
      <c r="H2" s="187"/>
      <c r="I2" s="195"/>
      <c r="J2" s="195"/>
      <c r="K2" s="195"/>
      <c r="L2" s="195"/>
      <c r="M2" s="195"/>
      <c r="N2" s="195"/>
      <c r="R2" s="195"/>
      <c r="V2" s="186"/>
      <c r="X2" s="4" t="s">
        <v>207</v>
      </c>
    </row>
    <row r="3" ht="45.75" customHeight="1" spans="1:24">
      <c r="A3" s="65" t="str">
        <f>"2025"&amp;"年部门基本支出预算表"</f>
        <v>2025年部门基本支出预算表</v>
      </c>
      <c r="B3" s="5"/>
      <c r="C3" s="65"/>
      <c r="D3" s="65"/>
      <c r="E3" s="65"/>
      <c r="F3" s="65"/>
      <c r="G3" s="65"/>
      <c r="H3" s="65"/>
      <c r="I3" s="65"/>
      <c r="J3" s="65"/>
      <c r="K3" s="65"/>
      <c r="L3" s="65"/>
      <c r="M3" s="65"/>
      <c r="N3" s="65"/>
      <c r="O3" s="5"/>
      <c r="P3" s="5"/>
      <c r="Q3" s="5"/>
      <c r="R3" s="65"/>
      <c r="S3" s="65"/>
      <c r="T3" s="65"/>
      <c r="U3" s="65"/>
      <c r="V3" s="65"/>
      <c r="W3" s="65"/>
      <c r="X3" s="65"/>
    </row>
    <row r="4" ht="18.75" customHeight="1" spans="1:24">
      <c r="A4" s="6" t="str">
        <f>"单位名称：昆明市西山区卫生健康局（本级）"&amp;""</f>
        <v>单位名称：昆明市西山区卫生健康局（本级）</v>
      </c>
      <c r="B4" s="7"/>
      <c r="C4" s="188"/>
      <c r="D4" s="188"/>
      <c r="E4" s="188"/>
      <c r="F4" s="188"/>
      <c r="G4" s="188"/>
      <c r="H4" s="188"/>
      <c r="I4" s="196"/>
      <c r="J4" s="196"/>
      <c r="K4" s="196"/>
      <c r="L4" s="196"/>
      <c r="M4" s="196"/>
      <c r="N4" s="196"/>
      <c r="O4" s="8"/>
      <c r="P4" s="8"/>
      <c r="Q4" s="8"/>
      <c r="R4" s="196"/>
      <c r="V4" s="186"/>
      <c r="X4" s="4" t="s">
        <v>1</v>
      </c>
    </row>
    <row r="5" ht="18" customHeight="1" spans="1:24">
      <c r="A5" s="10" t="s">
        <v>208</v>
      </c>
      <c r="B5" s="10" t="s">
        <v>209</v>
      </c>
      <c r="C5" s="10" t="s">
        <v>210</v>
      </c>
      <c r="D5" s="10" t="s">
        <v>211</v>
      </c>
      <c r="E5" s="10" t="s">
        <v>212</v>
      </c>
      <c r="F5" s="10" t="s">
        <v>213</v>
      </c>
      <c r="G5" s="10" t="s">
        <v>214</v>
      </c>
      <c r="H5" s="10" t="s">
        <v>215</v>
      </c>
      <c r="I5" s="197" t="s">
        <v>216</v>
      </c>
      <c r="J5" s="198" t="s">
        <v>216</v>
      </c>
      <c r="K5" s="198"/>
      <c r="L5" s="198"/>
      <c r="M5" s="198"/>
      <c r="N5" s="198"/>
      <c r="O5" s="13"/>
      <c r="P5" s="13"/>
      <c r="Q5" s="13"/>
      <c r="R5" s="204" t="s">
        <v>61</v>
      </c>
      <c r="S5" s="198" t="s">
        <v>62</v>
      </c>
      <c r="T5" s="198"/>
      <c r="U5" s="198"/>
      <c r="V5" s="198"/>
      <c r="W5" s="198"/>
      <c r="X5" s="199"/>
    </row>
    <row r="6" ht="18" customHeight="1" spans="1:24">
      <c r="A6" s="15"/>
      <c r="B6" s="32"/>
      <c r="C6" s="152"/>
      <c r="D6" s="15"/>
      <c r="E6" s="15"/>
      <c r="F6" s="15"/>
      <c r="G6" s="15"/>
      <c r="H6" s="15"/>
      <c r="I6" s="150" t="s">
        <v>217</v>
      </c>
      <c r="J6" s="197" t="s">
        <v>58</v>
      </c>
      <c r="K6" s="198"/>
      <c r="L6" s="198"/>
      <c r="M6" s="198"/>
      <c r="N6" s="199"/>
      <c r="O6" s="12" t="s">
        <v>218</v>
      </c>
      <c r="P6" s="13"/>
      <c r="Q6" s="14"/>
      <c r="R6" s="10" t="s">
        <v>61</v>
      </c>
      <c r="S6" s="197" t="s">
        <v>62</v>
      </c>
      <c r="T6" s="204" t="s">
        <v>64</v>
      </c>
      <c r="U6" s="198" t="s">
        <v>62</v>
      </c>
      <c r="V6" s="204" t="s">
        <v>66</v>
      </c>
      <c r="W6" s="204" t="s">
        <v>67</v>
      </c>
      <c r="X6" s="205" t="s">
        <v>68</v>
      </c>
    </row>
    <row r="7" ht="19.5" customHeight="1" spans="1:24">
      <c r="A7" s="32"/>
      <c r="B7" s="32"/>
      <c r="C7" s="32"/>
      <c r="D7" s="32"/>
      <c r="E7" s="32"/>
      <c r="F7" s="32"/>
      <c r="G7" s="32"/>
      <c r="H7" s="32"/>
      <c r="I7" s="32"/>
      <c r="J7" s="200" t="s">
        <v>219</v>
      </c>
      <c r="K7" s="10" t="s">
        <v>220</v>
      </c>
      <c r="L7" s="10" t="s">
        <v>221</v>
      </c>
      <c r="M7" s="10" t="s">
        <v>222</v>
      </c>
      <c r="N7" s="10" t="s">
        <v>223</v>
      </c>
      <c r="O7" s="10" t="s">
        <v>58</v>
      </c>
      <c r="P7" s="10" t="s">
        <v>59</v>
      </c>
      <c r="Q7" s="10" t="s">
        <v>60</v>
      </c>
      <c r="R7" s="32"/>
      <c r="S7" s="10" t="s">
        <v>57</v>
      </c>
      <c r="T7" s="10" t="s">
        <v>64</v>
      </c>
      <c r="U7" s="10" t="s">
        <v>224</v>
      </c>
      <c r="V7" s="10" t="s">
        <v>66</v>
      </c>
      <c r="W7" s="10" t="s">
        <v>67</v>
      </c>
      <c r="X7" s="10" t="s">
        <v>68</v>
      </c>
    </row>
    <row r="8" ht="37.5" customHeight="1" spans="1:24">
      <c r="A8" s="189"/>
      <c r="B8" s="20"/>
      <c r="C8" s="189"/>
      <c r="D8" s="189"/>
      <c r="E8" s="189"/>
      <c r="F8" s="189"/>
      <c r="G8" s="189"/>
      <c r="H8" s="189"/>
      <c r="I8" s="189"/>
      <c r="J8" s="201" t="s">
        <v>57</v>
      </c>
      <c r="K8" s="18" t="s">
        <v>225</v>
      </c>
      <c r="L8" s="18" t="s">
        <v>221</v>
      </c>
      <c r="M8" s="18" t="s">
        <v>222</v>
      </c>
      <c r="N8" s="18" t="s">
        <v>223</v>
      </c>
      <c r="O8" s="18" t="s">
        <v>221</v>
      </c>
      <c r="P8" s="18" t="s">
        <v>222</v>
      </c>
      <c r="Q8" s="18" t="s">
        <v>223</v>
      </c>
      <c r="R8" s="18" t="s">
        <v>61</v>
      </c>
      <c r="S8" s="18" t="s">
        <v>57</v>
      </c>
      <c r="T8" s="18" t="s">
        <v>64</v>
      </c>
      <c r="U8" s="18" t="s">
        <v>224</v>
      </c>
      <c r="V8" s="18" t="s">
        <v>66</v>
      </c>
      <c r="W8" s="18" t="s">
        <v>67</v>
      </c>
      <c r="X8" s="18"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customHeight="1" spans="1:24">
      <c r="A10" s="190" t="s">
        <v>70</v>
      </c>
      <c r="B10" s="190" t="s">
        <v>70</v>
      </c>
      <c r="C10" s="191" t="s">
        <v>226</v>
      </c>
      <c r="D10" s="190" t="s">
        <v>227</v>
      </c>
      <c r="E10" s="190" t="s">
        <v>126</v>
      </c>
      <c r="F10" s="190" t="s">
        <v>127</v>
      </c>
      <c r="G10" s="190" t="s">
        <v>228</v>
      </c>
      <c r="H10" s="190" t="s">
        <v>229</v>
      </c>
      <c r="I10" s="202">
        <v>702204</v>
      </c>
      <c r="J10" s="202">
        <v>702204</v>
      </c>
      <c r="K10" s="203"/>
      <c r="L10" s="203"/>
      <c r="M10" s="202">
        <v>702204</v>
      </c>
      <c r="N10" s="38"/>
      <c r="O10" s="38"/>
      <c r="P10" s="38"/>
      <c r="Q10" s="38"/>
      <c r="R10" s="38"/>
      <c r="S10" s="38"/>
      <c r="T10" s="38"/>
      <c r="U10" s="38"/>
      <c r="V10" s="38"/>
      <c r="W10" s="38"/>
      <c r="X10" s="38"/>
    </row>
    <row r="11" customHeight="1" spans="1:24">
      <c r="A11" s="190" t="s">
        <v>70</v>
      </c>
      <c r="B11" s="190" t="s">
        <v>70</v>
      </c>
      <c r="C11" s="191" t="s">
        <v>226</v>
      </c>
      <c r="D11" s="190" t="s">
        <v>227</v>
      </c>
      <c r="E11" s="190" t="s">
        <v>126</v>
      </c>
      <c r="F11" s="190" t="s">
        <v>127</v>
      </c>
      <c r="G11" s="190" t="s">
        <v>230</v>
      </c>
      <c r="H11" s="190" t="s">
        <v>231</v>
      </c>
      <c r="I11" s="202">
        <v>181200</v>
      </c>
      <c r="J11" s="202">
        <v>181200</v>
      </c>
      <c r="K11" s="203"/>
      <c r="L11" s="203"/>
      <c r="M11" s="202">
        <v>181200</v>
      </c>
      <c r="N11" s="38"/>
      <c r="O11" s="38"/>
      <c r="P11" s="38"/>
      <c r="Q11" s="38"/>
      <c r="R11" s="38"/>
      <c r="S11" s="38"/>
      <c r="T11" s="38"/>
      <c r="U11" s="38"/>
      <c r="V11" s="38"/>
      <c r="W11" s="38"/>
      <c r="X11" s="38"/>
    </row>
    <row r="12" customHeight="1" spans="1:24">
      <c r="A12" s="190" t="s">
        <v>70</v>
      </c>
      <c r="B12" s="190" t="s">
        <v>70</v>
      </c>
      <c r="C12" s="191" t="s">
        <v>226</v>
      </c>
      <c r="D12" s="190" t="s">
        <v>227</v>
      </c>
      <c r="E12" s="190" t="s">
        <v>126</v>
      </c>
      <c r="F12" s="190" t="s">
        <v>127</v>
      </c>
      <c r="G12" s="190" t="s">
        <v>230</v>
      </c>
      <c r="H12" s="190" t="s">
        <v>231</v>
      </c>
      <c r="I12" s="202">
        <v>785568</v>
      </c>
      <c r="J12" s="202">
        <v>785568</v>
      </c>
      <c r="K12" s="203"/>
      <c r="L12" s="203"/>
      <c r="M12" s="202">
        <v>785568</v>
      </c>
      <c r="N12" s="38"/>
      <c r="O12" s="38"/>
      <c r="P12" s="38"/>
      <c r="Q12" s="38"/>
      <c r="R12" s="38"/>
      <c r="S12" s="38"/>
      <c r="T12" s="38"/>
      <c r="U12" s="38"/>
      <c r="V12" s="38"/>
      <c r="W12" s="38"/>
      <c r="X12" s="38"/>
    </row>
    <row r="13" customHeight="1" spans="1:24">
      <c r="A13" s="190" t="s">
        <v>70</v>
      </c>
      <c r="B13" s="190" t="s">
        <v>70</v>
      </c>
      <c r="C13" s="191" t="s">
        <v>226</v>
      </c>
      <c r="D13" s="190" t="s">
        <v>227</v>
      </c>
      <c r="E13" s="190" t="s">
        <v>126</v>
      </c>
      <c r="F13" s="190" t="s">
        <v>127</v>
      </c>
      <c r="G13" s="190" t="s">
        <v>232</v>
      </c>
      <c r="H13" s="190" t="s">
        <v>233</v>
      </c>
      <c r="I13" s="202">
        <v>58517</v>
      </c>
      <c r="J13" s="202">
        <v>58517</v>
      </c>
      <c r="K13" s="203"/>
      <c r="L13" s="203"/>
      <c r="M13" s="202">
        <v>58517</v>
      </c>
      <c r="N13" s="38"/>
      <c r="O13" s="38"/>
      <c r="P13" s="38"/>
      <c r="Q13" s="38"/>
      <c r="R13" s="38"/>
      <c r="S13" s="38"/>
      <c r="T13" s="38"/>
      <c r="U13" s="38"/>
      <c r="V13" s="38"/>
      <c r="W13" s="38"/>
      <c r="X13" s="38"/>
    </row>
    <row r="14" customHeight="1" spans="1:24">
      <c r="A14" s="190" t="s">
        <v>70</v>
      </c>
      <c r="B14" s="190" t="s">
        <v>70</v>
      </c>
      <c r="C14" s="191" t="s">
        <v>234</v>
      </c>
      <c r="D14" s="190" t="s">
        <v>235</v>
      </c>
      <c r="E14" s="190" t="s">
        <v>126</v>
      </c>
      <c r="F14" s="190" t="s">
        <v>127</v>
      </c>
      <c r="G14" s="190" t="s">
        <v>236</v>
      </c>
      <c r="H14" s="190" t="s">
        <v>237</v>
      </c>
      <c r="I14" s="202">
        <v>22000</v>
      </c>
      <c r="J14" s="202">
        <v>22000</v>
      </c>
      <c r="K14" s="203"/>
      <c r="L14" s="203"/>
      <c r="M14" s="202">
        <v>22000</v>
      </c>
      <c r="N14" s="38"/>
      <c r="O14" s="38"/>
      <c r="P14" s="38"/>
      <c r="Q14" s="38"/>
      <c r="R14" s="38"/>
      <c r="S14" s="38"/>
      <c r="T14" s="38"/>
      <c r="U14" s="38"/>
      <c r="V14" s="38"/>
      <c r="W14" s="38"/>
      <c r="X14" s="38"/>
    </row>
    <row r="15" customHeight="1" spans="1:24">
      <c r="A15" s="190" t="s">
        <v>70</v>
      </c>
      <c r="B15" s="190" t="s">
        <v>70</v>
      </c>
      <c r="C15" s="191" t="s">
        <v>238</v>
      </c>
      <c r="D15" s="190" t="s">
        <v>239</v>
      </c>
      <c r="E15" s="190">
        <v>2100101</v>
      </c>
      <c r="F15" s="190" t="s">
        <v>127</v>
      </c>
      <c r="G15" s="190" t="s">
        <v>240</v>
      </c>
      <c r="H15" s="190" t="s">
        <v>241</v>
      </c>
      <c r="I15" s="202">
        <v>13800</v>
      </c>
      <c r="J15" s="202">
        <v>13800</v>
      </c>
      <c r="K15" s="203"/>
      <c r="L15" s="203"/>
      <c r="M15" s="202">
        <v>13800</v>
      </c>
      <c r="N15" s="38"/>
      <c r="O15" s="38"/>
      <c r="P15" s="38"/>
      <c r="Q15" s="38"/>
      <c r="R15" s="38"/>
      <c r="S15" s="38"/>
      <c r="T15" s="38"/>
      <c r="U15" s="38"/>
      <c r="V15" s="38"/>
      <c r="W15" s="38"/>
      <c r="X15" s="38"/>
    </row>
    <row r="16" customHeight="1" spans="1:24">
      <c r="A16" s="190" t="s">
        <v>70</v>
      </c>
      <c r="B16" s="190" t="s">
        <v>70</v>
      </c>
      <c r="C16" s="191" t="s">
        <v>242</v>
      </c>
      <c r="D16" s="190" t="s">
        <v>243</v>
      </c>
      <c r="E16" s="190" t="s">
        <v>126</v>
      </c>
      <c r="F16" s="190" t="s">
        <v>127</v>
      </c>
      <c r="G16" s="190" t="s">
        <v>232</v>
      </c>
      <c r="H16" s="190" t="s">
        <v>233</v>
      </c>
      <c r="I16" s="202">
        <v>105000</v>
      </c>
      <c r="J16" s="202">
        <v>105000</v>
      </c>
      <c r="K16" s="203"/>
      <c r="L16" s="203"/>
      <c r="M16" s="202">
        <v>105000</v>
      </c>
      <c r="N16" s="38"/>
      <c r="O16" s="38"/>
      <c r="P16" s="38"/>
      <c r="Q16" s="38"/>
      <c r="R16" s="38"/>
      <c r="S16" s="38"/>
      <c r="T16" s="38"/>
      <c r="U16" s="38"/>
      <c r="V16" s="38"/>
      <c r="W16" s="38"/>
      <c r="X16" s="38"/>
    </row>
    <row r="17" customHeight="1" spans="1:24">
      <c r="A17" s="190" t="s">
        <v>70</v>
      </c>
      <c r="B17" s="190" t="s">
        <v>70</v>
      </c>
      <c r="C17" s="191" t="s">
        <v>242</v>
      </c>
      <c r="D17" s="190" t="s">
        <v>243</v>
      </c>
      <c r="E17" s="190" t="s">
        <v>126</v>
      </c>
      <c r="F17" s="190" t="s">
        <v>127</v>
      </c>
      <c r="G17" s="190" t="s">
        <v>244</v>
      </c>
      <c r="H17" s="190" t="s">
        <v>245</v>
      </c>
      <c r="I17" s="202">
        <v>25200</v>
      </c>
      <c r="J17" s="202">
        <v>25200</v>
      </c>
      <c r="K17" s="203"/>
      <c r="L17" s="203"/>
      <c r="M17" s="202">
        <v>25200</v>
      </c>
      <c r="N17" s="38"/>
      <c r="O17" s="38"/>
      <c r="P17" s="38"/>
      <c r="Q17" s="38"/>
      <c r="R17" s="38"/>
      <c r="S17" s="38"/>
      <c r="T17" s="38"/>
      <c r="U17" s="38"/>
      <c r="V17" s="38"/>
      <c r="W17" s="38"/>
      <c r="X17" s="38"/>
    </row>
    <row r="18" customHeight="1" spans="1:24">
      <c r="A18" s="190" t="s">
        <v>70</v>
      </c>
      <c r="B18" s="190" t="s">
        <v>70</v>
      </c>
      <c r="C18" s="191" t="s">
        <v>246</v>
      </c>
      <c r="D18" s="190" t="s">
        <v>247</v>
      </c>
      <c r="E18" s="190" t="s">
        <v>126</v>
      </c>
      <c r="F18" s="190" t="s">
        <v>127</v>
      </c>
      <c r="G18" s="190" t="s">
        <v>232</v>
      </c>
      <c r="H18" s="190" t="s">
        <v>233</v>
      </c>
      <c r="I18" s="202">
        <v>300000</v>
      </c>
      <c r="J18" s="202">
        <v>300000</v>
      </c>
      <c r="K18" s="203"/>
      <c r="L18" s="203"/>
      <c r="M18" s="202">
        <v>300000</v>
      </c>
      <c r="N18" s="38"/>
      <c r="O18" s="38"/>
      <c r="P18" s="38"/>
      <c r="Q18" s="38"/>
      <c r="R18" s="38"/>
      <c r="S18" s="38"/>
      <c r="T18" s="38"/>
      <c r="U18" s="38"/>
      <c r="V18" s="38"/>
      <c r="W18" s="38"/>
      <c r="X18" s="38"/>
    </row>
    <row r="19" customHeight="1" spans="1:24">
      <c r="A19" s="190" t="s">
        <v>70</v>
      </c>
      <c r="B19" s="190" t="s">
        <v>70</v>
      </c>
      <c r="C19" s="191" t="s">
        <v>246</v>
      </c>
      <c r="D19" s="190" t="s">
        <v>247</v>
      </c>
      <c r="E19" s="190" t="s">
        <v>126</v>
      </c>
      <c r="F19" s="190" t="s">
        <v>127</v>
      </c>
      <c r="G19" s="190" t="s">
        <v>232</v>
      </c>
      <c r="H19" s="190" t="s">
        <v>233</v>
      </c>
      <c r="I19" s="202">
        <v>391560</v>
      </c>
      <c r="J19" s="202">
        <v>391560</v>
      </c>
      <c r="K19" s="203"/>
      <c r="L19" s="203"/>
      <c r="M19" s="202">
        <v>391560</v>
      </c>
      <c r="N19" s="38"/>
      <c r="O19" s="38"/>
      <c r="P19" s="38"/>
      <c r="Q19" s="38"/>
      <c r="R19" s="38"/>
      <c r="S19" s="38"/>
      <c r="T19" s="38"/>
      <c r="U19" s="38"/>
      <c r="V19" s="38"/>
      <c r="W19" s="38"/>
      <c r="X19" s="38"/>
    </row>
    <row r="20" customHeight="1" spans="1:24">
      <c r="A20" s="190" t="s">
        <v>70</v>
      </c>
      <c r="B20" s="190" t="s">
        <v>70</v>
      </c>
      <c r="C20" s="191" t="s">
        <v>248</v>
      </c>
      <c r="D20" s="190" t="s">
        <v>249</v>
      </c>
      <c r="E20" s="190" t="s">
        <v>126</v>
      </c>
      <c r="F20" s="190" t="s">
        <v>127</v>
      </c>
      <c r="G20" s="190" t="s">
        <v>250</v>
      </c>
      <c r="H20" s="190" t="s">
        <v>251</v>
      </c>
      <c r="I20" s="202">
        <v>55200</v>
      </c>
      <c r="J20" s="202">
        <v>55200</v>
      </c>
      <c r="K20" s="203"/>
      <c r="L20" s="203"/>
      <c r="M20" s="202">
        <v>55200</v>
      </c>
      <c r="N20" s="38"/>
      <c r="O20" s="38"/>
      <c r="P20" s="38"/>
      <c r="Q20" s="38"/>
      <c r="R20" s="38"/>
      <c r="S20" s="38"/>
      <c r="T20" s="38"/>
      <c r="U20" s="38"/>
      <c r="V20" s="38"/>
      <c r="W20" s="38"/>
      <c r="X20" s="38"/>
    </row>
    <row r="21" customHeight="1" spans="1:24">
      <c r="A21" s="190" t="s">
        <v>70</v>
      </c>
      <c r="B21" s="190" t="s">
        <v>70</v>
      </c>
      <c r="C21" s="191" t="s">
        <v>252</v>
      </c>
      <c r="D21" s="190" t="s">
        <v>160</v>
      </c>
      <c r="E21" s="190" t="s">
        <v>159</v>
      </c>
      <c r="F21" s="190" t="s">
        <v>160</v>
      </c>
      <c r="G21" s="190" t="s">
        <v>253</v>
      </c>
      <c r="H21" s="190" t="s">
        <v>160</v>
      </c>
      <c r="I21" s="202">
        <v>335232</v>
      </c>
      <c r="J21" s="202">
        <v>335232</v>
      </c>
      <c r="K21" s="203"/>
      <c r="L21" s="203"/>
      <c r="M21" s="202">
        <v>335232</v>
      </c>
      <c r="N21" s="38"/>
      <c r="O21" s="38"/>
      <c r="P21" s="38"/>
      <c r="Q21" s="38"/>
      <c r="R21" s="38"/>
      <c r="S21" s="38"/>
      <c r="T21" s="38"/>
      <c r="U21" s="38"/>
      <c r="V21" s="38"/>
      <c r="W21" s="38"/>
      <c r="X21" s="38"/>
    </row>
    <row r="22" customHeight="1" spans="1:24">
      <c r="A22" s="190" t="s">
        <v>70</v>
      </c>
      <c r="B22" s="190" t="s">
        <v>70</v>
      </c>
      <c r="C22" s="191" t="s">
        <v>254</v>
      </c>
      <c r="D22" s="190" t="s">
        <v>255</v>
      </c>
      <c r="E22" s="190" t="s">
        <v>126</v>
      </c>
      <c r="F22" s="190" t="s">
        <v>127</v>
      </c>
      <c r="G22" s="190" t="s">
        <v>228</v>
      </c>
      <c r="H22" s="190" t="s">
        <v>229</v>
      </c>
      <c r="I22" s="202">
        <v>116136</v>
      </c>
      <c r="J22" s="202">
        <v>116136</v>
      </c>
      <c r="K22" s="203"/>
      <c r="L22" s="203"/>
      <c r="M22" s="202">
        <v>116136</v>
      </c>
      <c r="N22" s="38"/>
      <c r="O22" s="38"/>
      <c r="P22" s="38"/>
      <c r="Q22" s="38"/>
      <c r="R22" s="38"/>
      <c r="S22" s="38"/>
      <c r="T22" s="38"/>
      <c r="U22" s="38"/>
      <c r="V22" s="38"/>
      <c r="W22" s="38"/>
      <c r="X22" s="38"/>
    </row>
    <row r="23" customHeight="1" spans="1:24">
      <c r="A23" s="190" t="s">
        <v>70</v>
      </c>
      <c r="B23" s="190" t="s">
        <v>70</v>
      </c>
      <c r="C23" s="191" t="s">
        <v>254</v>
      </c>
      <c r="D23" s="190" t="s">
        <v>255</v>
      </c>
      <c r="E23" s="190" t="s">
        <v>126</v>
      </c>
      <c r="F23" s="190" t="s">
        <v>127</v>
      </c>
      <c r="G23" s="190" t="s">
        <v>230</v>
      </c>
      <c r="H23" s="190" t="s">
        <v>231</v>
      </c>
      <c r="I23" s="202">
        <v>57780</v>
      </c>
      <c r="J23" s="202">
        <v>57780</v>
      </c>
      <c r="K23" s="203"/>
      <c r="L23" s="203"/>
      <c r="M23" s="202">
        <v>57780</v>
      </c>
      <c r="N23" s="38"/>
      <c r="O23" s="38"/>
      <c r="P23" s="38"/>
      <c r="Q23" s="38"/>
      <c r="R23" s="38"/>
      <c r="S23" s="38"/>
      <c r="T23" s="38"/>
      <c r="U23" s="38"/>
      <c r="V23" s="38"/>
      <c r="W23" s="38"/>
      <c r="X23" s="38"/>
    </row>
    <row r="24" customHeight="1" spans="1:24">
      <c r="A24" s="190" t="s">
        <v>70</v>
      </c>
      <c r="B24" s="190" t="s">
        <v>70</v>
      </c>
      <c r="C24" s="191" t="s">
        <v>254</v>
      </c>
      <c r="D24" s="190" t="s">
        <v>255</v>
      </c>
      <c r="E24" s="190" t="s">
        <v>126</v>
      </c>
      <c r="F24" s="190" t="s">
        <v>127</v>
      </c>
      <c r="G24" s="190" t="s">
        <v>232</v>
      </c>
      <c r="H24" s="190" t="s">
        <v>233</v>
      </c>
      <c r="I24" s="202">
        <v>9678</v>
      </c>
      <c r="J24" s="202">
        <v>9678</v>
      </c>
      <c r="K24" s="203"/>
      <c r="L24" s="203"/>
      <c r="M24" s="202">
        <v>9678</v>
      </c>
      <c r="N24" s="38"/>
      <c r="O24" s="38"/>
      <c r="P24" s="38"/>
      <c r="Q24" s="38"/>
      <c r="R24" s="38"/>
      <c r="S24" s="38"/>
      <c r="T24" s="38"/>
      <c r="U24" s="38"/>
      <c r="V24" s="38"/>
      <c r="W24" s="38"/>
      <c r="X24" s="38"/>
    </row>
    <row r="25" customHeight="1" spans="1:24">
      <c r="A25" s="190" t="s">
        <v>70</v>
      </c>
      <c r="B25" s="190" t="s">
        <v>70</v>
      </c>
      <c r="C25" s="191" t="s">
        <v>254</v>
      </c>
      <c r="D25" s="190" t="s">
        <v>255</v>
      </c>
      <c r="E25" s="190" t="s">
        <v>126</v>
      </c>
      <c r="F25" s="190" t="s">
        <v>127</v>
      </c>
      <c r="G25" s="190" t="s">
        <v>244</v>
      </c>
      <c r="H25" s="190" t="s">
        <v>245</v>
      </c>
      <c r="I25" s="202">
        <v>53940</v>
      </c>
      <c r="J25" s="202">
        <v>53940</v>
      </c>
      <c r="K25" s="203"/>
      <c r="L25" s="203"/>
      <c r="M25" s="202">
        <v>53940</v>
      </c>
      <c r="N25" s="38"/>
      <c r="O25" s="38"/>
      <c r="P25" s="38"/>
      <c r="Q25" s="38"/>
      <c r="R25" s="38"/>
      <c r="S25" s="38"/>
      <c r="T25" s="38"/>
      <c r="U25" s="38"/>
      <c r="V25" s="38"/>
      <c r="W25" s="38"/>
      <c r="X25" s="38"/>
    </row>
    <row r="26" customHeight="1" spans="1:24">
      <c r="A26" s="190" t="s">
        <v>70</v>
      </c>
      <c r="B26" s="190" t="s">
        <v>70</v>
      </c>
      <c r="C26" s="191" t="s">
        <v>254</v>
      </c>
      <c r="D26" s="190" t="s">
        <v>255</v>
      </c>
      <c r="E26" s="190" t="s">
        <v>126</v>
      </c>
      <c r="F26" s="190" t="s">
        <v>127</v>
      </c>
      <c r="G26" s="190" t="s">
        <v>244</v>
      </c>
      <c r="H26" s="190" t="s">
        <v>245</v>
      </c>
      <c r="I26" s="202">
        <v>28200</v>
      </c>
      <c r="J26" s="202">
        <v>28200</v>
      </c>
      <c r="K26" s="203"/>
      <c r="L26" s="203"/>
      <c r="M26" s="202">
        <v>28200</v>
      </c>
      <c r="N26" s="38"/>
      <c r="O26" s="38"/>
      <c r="P26" s="38"/>
      <c r="Q26" s="38"/>
      <c r="R26" s="38"/>
      <c r="S26" s="38"/>
      <c r="T26" s="38"/>
      <c r="U26" s="38"/>
      <c r="V26" s="38"/>
      <c r="W26" s="38"/>
      <c r="X26" s="38"/>
    </row>
    <row r="27" customHeight="1" spans="1:24">
      <c r="A27" s="190" t="s">
        <v>70</v>
      </c>
      <c r="B27" s="190" t="s">
        <v>70</v>
      </c>
      <c r="C27" s="191" t="s">
        <v>256</v>
      </c>
      <c r="D27" s="190" t="s">
        <v>257</v>
      </c>
      <c r="E27" s="190" t="s">
        <v>126</v>
      </c>
      <c r="F27" s="190" t="s">
        <v>127</v>
      </c>
      <c r="G27" s="190" t="s">
        <v>258</v>
      </c>
      <c r="H27" s="190" t="s">
        <v>259</v>
      </c>
      <c r="I27" s="202">
        <v>34224.48</v>
      </c>
      <c r="J27" s="202">
        <v>34224.48</v>
      </c>
      <c r="K27" s="203"/>
      <c r="L27" s="203"/>
      <c r="M27" s="202">
        <v>34224.48</v>
      </c>
      <c r="N27" s="38"/>
      <c r="O27" s="38"/>
      <c r="P27" s="38"/>
      <c r="Q27" s="38"/>
      <c r="R27" s="38"/>
      <c r="S27" s="38"/>
      <c r="T27" s="38"/>
      <c r="U27" s="38"/>
      <c r="V27" s="38"/>
      <c r="W27" s="38"/>
      <c r="X27" s="38"/>
    </row>
    <row r="28" customHeight="1" spans="1:24">
      <c r="A28" s="190" t="s">
        <v>70</v>
      </c>
      <c r="B28" s="190" t="s">
        <v>70</v>
      </c>
      <c r="C28" s="191" t="s">
        <v>260</v>
      </c>
      <c r="D28" s="190" t="s">
        <v>261</v>
      </c>
      <c r="E28" s="190" t="s">
        <v>116</v>
      </c>
      <c r="F28" s="190" t="s">
        <v>117</v>
      </c>
      <c r="G28" s="190" t="s">
        <v>262</v>
      </c>
      <c r="H28" s="190" t="s">
        <v>263</v>
      </c>
      <c r="I28" s="202">
        <v>331200</v>
      </c>
      <c r="J28" s="202">
        <v>331200</v>
      </c>
      <c r="K28" s="203"/>
      <c r="L28" s="203"/>
      <c r="M28" s="202">
        <v>331200</v>
      </c>
      <c r="N28" s="38"/>
      <c r="O28" s="38"/>
      <c r="P28" s="38"/>
      <c r="Q28" s="38"/>
      <c r="R28" s="38"/>
      <c r="S28" s="38"/>
      <c r="T28" s="38"/>
      <c r="U28" s="38"/>
      <c r="V28" s="38"/>
      <c r="W28" s="38"/>
      <c r="X28" s="38"/>
    </row>
    <row r="29" customHeight="1" spans="1:24">
      <c r="A29" s="190" t="s">
        <v>70</v>
      </c>
      <c r="B29" s="190" t="s">
        <v>70</v>
      </c>
      <c r="C29" s="191" t="s">
        <v>260</v>
      </c>
      <c r="D29" s="190" t="s">
        <v>261</v>
      </c>
      <c r="E29" s="190" t="s">
        <v>116</v>
      </c>
      <c r="F29" s="190" t="s">
        <v>117</v>
      </c>
      <c r="G29" s="190" t="s">
        <v>262</v>
      </c>
      <c r="H29" s="190" t="s">
        <v>263</v>
      </c>
      <c r="I29" s="202">
        <v>248400</v>
      </c>
      <c r="J29" s="202">
        <v>248400</v>
      </c>
      <c r="K29" s="203"/>
      <c r="L29" s="203"/>
      <c r="M29" s="202">
        <v>248400</v>
      </c>
      <c r="N29" s="38"/>
      <c r="O29" s="38"/>
      <c r="P29" s="38"/>
      <c r="Q29" s="38"/>
      <c r="R29" s="38"/>
      <c r="S29" s="38"/>
      <c r="T29" s="38"/>
      <c r="U29" s="38"/>
      <c r="V29" s="38"/>
      <c r="W29" s="38"/>
      <c r="X29" s="38"/>
    </row>
    <row r="30" customHeight="1" spans="1:24">
      <c r="A30" s="190" t="s">
        <v>70</v>
      </c>
      <c r="B30" s="190" t="s">
        <v>70</v>
      </c>
      <c r="C30" s="191" t="s">
        <v>264</v>
      </c>
      <c r="D30" s="190" t="s">
        <v>265</v>
      </c>
      <c r="E30" s="190" t="s">
        <v>126</v>
      </c>
      <c r="F30" s="190" t="s">
        <v>127</v>
      </c>
      <c r="G30" s="190" t="s">
        <v>266</v>
      </c>
      <c r="H30" s="190" t="s">
        <v>265</v>
      </c>
      <c r="I30" s="202">
        <v>14044.08</v>
      </c>
      <c r="J30" s="202">
        <v>14044.08</v>
      </c>
      <c r="K30" s="203"/>
      <c r="L30" s="203"/>
      <c r="M30" s="202">
        <v>14044.08</v>
      </c>
      <c r="N30" s="38"/>
      <c r="O30" s="38"/>
      <c r="P30" s="38"/>
      <c r="Q30" s="38"/>
      <c r="R30" s="38"/>
      <c r="S30" s="38"/>
      <c r="T30" s="38"/>
      <c r="U30" s="38"/>
      <c r="V30" s="38"/>
      <c r="W30" s="38"/>
      <c r="X30" s="38"/>
    </row>
    <row r="31" customHeight="1" spans="1:24">
      <c r="A31" s="190" t="s">
        <v>70</v>
      </c>
      <c r="B31" s="190" t="s">
        <v>70</v>
      </c>
      <c r="C31" s="191" t="s">
        <v>264</v>
      </c>
      <c r="D31" s="190" t="s">
        <v>265</v>
      </c>
      <c r="E31" s="190" t="s">
        <v>126</v>
      </c>
      <c r="F31" s="190" t="s">
        <v>127</v>
      </c>
      <c r="G31" s="190" t="s">
        <v>266</v>
      </c>
      <c r="H31" s="190" t="s">
        <v>265</v>
      </c>
      <c r="I31" s="202">
        <v>2322.72</v>
      </c>
      <c r="J31" s="202">
        <v>2322.72</v>
      </c>
      <c r="K31" s="203"/>
      <c r="L31" s="203"/>
      <c r="M31" s="202">
        <v>2322.72</v>
      </c>
      <c r="N31" s="38"/>
      <c r="O31" s="38"/>
      <c r="P31" s="38"/>
      <c r="Q31" s="38"/>
      <c r="R31" s="38"/>
      <c r="S31" s="38"/>
      <c r="T31" s="38"/>
      <c r="U31" s="38"/>
      <c r="V31" s="38"/>
      <c r="W31" s="38"/>
      <c r="X31" s="38"/>
    </row>
    <row r="32" customHeight="1" spans="1:24">
      <c r="A32" s="190" t="s">
        <v>70</v>
      </c>
      <c r="B32" s="190" t="s">
        <v>70</v>
      </c>
      <c r="C32" s="191" t="s">
        <v>267</v>
      </c>
      <c r="D32" s="190" t="s">
        <v>268</v>
      </c>
      <c r="E32" s="190" t="s">
        <v>114</v>
      </c>
      <c r="F32" s="190" t="s">
        <v>115</v>
      </c>
      <c r="G32" s="190" t="s">
        <v>269</v>
      </c>
      <c r="H32" s="190" t="s">
        <v>270</v>
      </c>
      <c r="I32" s="202">
        <v>364230</v>
      </c>
      <c r="J32" s="202">
        <v>364230</v>
      </c>
      <c r="K32" s="203"/>
      <c r="L32" s="203"/>
      <c r="M32" s="202">
        <v>364230</v>
      </c>
      <c r="N32" s="38"/>
      <c r="O32" s="38"/>
      <c r="P32" s="38"/>
      <c r="Q32" s="38"/>
      <c r="R32" s="38"/>
      <c r="S32" s="38"/>
      <c r="T32" s="38"/>
      <c r="U32" s="38"/>
      <c r="V32" s="38"/>
      <c r="W32" s="38"/>
      <c r="X32" s="38"/>
    </row>
    <row r="33" customHeight="1" spans="1:24">
      <c r="A33" s="190" t="s">
        <v>70</v>
      </c>
      <c r="B33" s="190" t="s">
        <v>70</v>
      </c>
      <c r="C33" s="191" t="s">
        <v>267</v>
      </c>
      <c r="D33" s="190" t="s">
        <v>268</v>
      </c>
      <c r="E33" s="190" t="s">
        <v>144</v>
      </c>
      <c r="F33" s="190" t="s">
        <v>145</v>
      </c>
      <c r="G33" s="190" t="s">
        <v>271</v>
      </c>
      <c r="H33" s="190" t="s">
        <v>272</v>
      </c>
      <c r="I33" s="202">
        <v>130605</v>
      </c>
      <c r="J33" s="202">
        <v>130605</v>
      </c>
      <c r="K33" s="203"/>
      <c r="L33" s="203"/>
      <c r="M33" s="202">
        <v>130605</v>
      </c>
      <c r="N33" s="38"/>
      <c r="O33" s="38"/>
      <c r="P33" s="38"/>
      <c r="Q33" s="38"/>
      <c r="R33" s="38"/>
      <c r="S33" s="38"/>
      <c r="T33" s="38"/>
      <c r="U33" s="38"/>
      <c r="V33" s="38"/>
      <c r="W33" s="38"/>
      <c r="X33" s="38"/>
    </row>
    <row r="34" customHeight="1" spans="1:24">
      <c r="A34" s="190" t="s">
        <v>70</v>
      </c>
      <c r="B34" s="190" t="s">
        <v>70</v>
      </c>
      <c r="C34" s="191" t="s">
        <v>267</v>
      </c>
      <c r="D34" s="190" t="s">
        <v>268</v>
      </c>
      <c r="E34" s="190" t="s">
        <v>148</v>
      </c>
      <c r="F34" s="190" t="s">
        <v>149</v>
      </c>
      <c r="G34" s="190" t="s">
        <v>273</v>
      </c>
      <c r="H34" s="190" t="s">
        <v>274</v>
      </c>
      <c r="I34" s="202">
        <v>203647</v>
      </c>
      <c r="J34" s="202">
        <v>203647</v>
      </c>
      <c r="K34" s="203"/>
      <c r="L34" s="203"/>
      <c r="M34" s="202">
        <v>203647</v>
      </c>
      <c r="N34" s="38"/>
      <c r="O34" s="38"/>
      <c r="P34" s="38"/>
      <c r="Q34" s="38"/>
      <c r="R34" s="38"/>
      <c r="S34" s="38"/>
      <c r="T34" s="38"/>
      <c r="U34" s="38"/>
      <c r="V34" s="38"/>
      <c r="W34" s="38"/>
      <c r="X34" s="38"/>
    </row>
    <row r="35" customHeight="1" spans="1:24">
      <c r="A35" s="190" t="s">
        <v>70</v>
      </c>
      <c r="B35" s="190" t="s">
        <v>70</v>
      </c>
      <c r="C35" s="191" t="s">
        <v>267</v>
      </c>
      <c r="D35" s="190" t="s">
        <v>268</v>
      </c>
      <c r="E35" s="190" t="s">
        <v>126</v>
      </c>
      <c r="F35" s="190" t="s">
        <v>127</v>
      </c>
      <c r="G35" s="190">
        <v>30112</v>
      </c>
      <c r="H35" s="190" t="s">
        <v>275</v>
      </c>
      <c r="I35" s="202">
        <v>1470.48</v>
      </c>
      <c r="J35" s="202">
        <v>1470.48</v>
      </c>
      <c r="K35" s="203"/>
      <c r="L35" s="203"/>
      <c r="M35" s="202">
        <v>1470.48</v>
      </c>
      <c r="N35" s="38"/>
      <c r="O35" s="38"/>
      <c r="P35" s="38"/>
      <c r="Q35" s="38"/>
      <c r="R35" s="38"/>
      <c r="S35" s="38"/>
      <c r="T35" s="38"/>
      <c r="U35" s="38"/>
      <c r="V35" s="38"/>
      <c r="W35" s="38"/>
      <c r="X35" s="38"/>
    </row>
    <row r="36" customHeight="1" spans="1:24">
      <c r="A36" s="190" t="s">
        <v>70</v>
      </c>
      <c r="B36" s="190" t="s">
        <v>70</v>
      </c>
      <c r="C36" s="191" t="s">
        <v>267</v>
      </c>
      <c r="D36" s="190" t="s">
        <v>268</v>
      </c>
      <c r="E36" s="190" t="s">
        <v>150</v>
      </c>
      <c r="F36" s="190" t="s">
        <v>151</v>
      </c>
      <c r="G36" s="190" t="s">
        <v>276</v>
      </c>
      <c r="H36" s="190" t="s">
        <v>275</v>
      </c>
      <c r="I36" s="202">
        <v>19557</v>
      </c>
      <c r="J36" s="202">
        <v>19557</v>
      </c>
      <c r="K36" s="203"/>
      <c r="L36" s="203"/>
      <c r="M36" s="202">
        <v>19557</v>
      </c>
      <c r="N36" s="38"/>
      <c r="O36" s="38"/>
      <c r="P36" s="38"/>
      <c r="Q36" s="38"/>
      <c r="R36" s="38"/>
      <c r="S36" s="38"/>
      <c r="T36" s="38"/>
      <c r="U36" s="38"/>
      <c r="V36" s="38"/>
      <c r="W36" s="38"/>
      <c r="X36" s="38"/>
    </row>
    <row r="37" customHeight="1" spans="1:24">
      <c r="A37" s="190" t="s">
        <v>70</v>
      </c>
      <c r="B37" s="190" t="s">
        <v>70</v>
      </c>
      <c r="C37" s="191" t="s">
        <v>267</v>
      </c>
      <c r="D37" s="190" t="s">
        <v>268</v>
      </c>
      <c r="E37" s="190" t="s">
        <v>150</v>
      </c>
      <c r="F37" s="190" t="s">
        <v>151</v>
      </c>
      <c r="G37" s="190" t="s">
        <v>276</v>
      </c>
      <c r="H37" s="190" t="s">
        <v>275</v>
      </c>
      <c r="I37" s="202">
        <v>4633.08</v>
      </c>
      <c r="J37" s="202">
        <v>4633.08</v>
      </c>
      <c r="K37" s="203"/>
      <c r="L37" s="203"/>
      <c r="M37" s="202">
        <v>4633.08</v>
      </c>
      <c r="N37" s="38"/>
      <c r="O37" s="38"/>
      <c r="P37" s="38"/>
      <c r="Q37" s="38"/>
      <c r="R37" s="38"/>
      <c r="S37" s="38"/>
      <c r="T37" s="38"/>
      <c r="U37" s="38"/>
      <c r="V37" s="38"/>
      <c r="W37" s="38"/>
      <c r="X37" s="38"/>
    </row>
    <row r="38" customHeight="1" spans="1:24">
      <c r="A38" s="190" t="s">
        <v>70</v>
      </c>
      <c r="B38" s="190" t="s">
        <v>70</v>
      </c>
      <c r="C38" s="191" t="s">
        <v>267</v>
      </c>
      <c r="D38" s="190" t="s">
        <v>268</v>
      </c>
      <c r="E38" s="190" t="s">
        <v>146</v>
      </c>
      <c r="F38" s="190" t="s">
        <v>147</v>
      </c>
      <c r="G38" s="190" t="s">
        <v>271</v>
      </c>
      <c r="H38" s="190" t="s">
        <v>272</v>
      </c>
      <c r="I38" s="202">
        <v>26121</v>
      </c>
      <c r="J38" s="202">
        <v>26121</v>
      </c>
      <c r="K38" s="203"/>
      <c r="L38" s="203"/>
      <c r="M38" s="202">
        <v>26121</v>
      </c>
      <c r="N38" s="38"/>
      <c r="O38" s="38"/>
      <c r="P38" s="38"/>
      <c r="Q38" s="38"/>
      <c r="R38" s="38"/>
      <c r="S38" s="38"/>
      <c r="T38" s="38"/>
      <c r="U38" s="38"/>
      <c r="V38" s="38"/>
      <c r="W38" s="38"/>
      <c r="X38" s="38"/>
    </row>
    <row r="39" customHeight="1" spans="1:24">
      <c r="A39" s="190" t="s">
        <v>70</v>
      </c>
      <c r="B39" s="190" t="s">
        <v>70</v>
      </c>
      <c r="C39" s="191" t="s">
        <v>277</v>
      </c>
      <c r="D39" s="190" t="s">
        <v>278</v>
      </c>
      <c r="E39" s="190" t="s">
        <v>126</v>
      </c>
      <c r="F39" s="190" t="s">
        <v>127</v>
      </c>
      <c r="G39" s="190" t="s">
        <v>240</v>
      </c>
      <c r="H39" s="190" t="s">
        <v>241</v>
      </c>
      <c r="I39" s="202">
        <v>41250</v>
      </c>
      <c r="J39" s="202">
        <v>41250</v>
      </c>
      <c r="K39" s="203"/>
      <c r="L39" s="203"/>
      <c r="M39" s="202">
        <v>41250</v>
      </c>
      <c r="N39" s="38"/>
      <c r="O39" s="38"/>
      <c r="P39" s="38"/>
      <c r="Q39" s="38"/>
      <c r="R39" s="38"/>
      <c r="S39" s="38"/>
      <c r="T39" s="38"/>
      <c r="U39" s="38"/>
      <c r="V39" s="38"/>
      <c r="W39" s="38"/>
      <c r="X39" s="38"/>
    </row>
    <row r="40" customHeight="1" spans="1:24">
      <c r="A40" s="190" t="s">
        <v>70</v>
      </c>
      <c r="B40" s="190" t="s">
        <v>70</v>
      </c>
      <c r="C40" s="191" t="s">
        <v>277</v>
      </c>
      <c r="D40" s="190" t="s">
        <v>278</v>
      </c>
      <c r="E40" s="190" t="s">
        <v>126</v>
      </c>
      <c r="F40" s="190" t="s">
        <v>127</v>
      </c>
      <c r="G40" s="190" t="s">
        <v>279</v>
      </c>
      <c r="H40" s="190" t="s">
        <v>280</v>
      </c>
      <c r="I40" s="202">
        <v>6000</v>
      </c>
      <c r="J40" s="202">
        <v>6000</v>
      </c>
      <c r="K40" s="203"/>
      <c r="L40" s="203"/>
      <c r="M40" s="202">
        <v>6000</v>
      </c>
      <c r="N40" s="38"/>
      <c r="O40" s="38"/>
      <c r="P40" s="38"/>
      <c r="Q40" s="38"/>
      <c r="R40" s="38"/>
      <c r="S40" s="38"/>
      <c r="T40" s="38"/>
      <c r="U40" s="38"/>
      <c r="V40" s="38"/>
      <c r="W40" s="38"/>
      <c r="X40" s="38"/>
    </row>
    <row r="41" customHeight="1" spans="1:24">
      <c r="A41" s="190" t="s">
        <v>70</v>
      </c>
      <c r="B41" s="190" t="s">
        <v>70</v>
      </c>
      <c r="C41" s="191" t="s">
        <v>277</v>
      </c>
      <c r="D41" s="190" t="s">
        <v>278</v>
      </c>
      <c r="E41" s="190" t="s">
        <v>126</v>
      </c>
      <c r="F41" s="190" t="s">
        <v>127</v>
      </c>
      <c r="G41" s="190" t="s">
        <v>281</v>
      </c>
      <c r="H41" s="190" t="s">
        <v>282</v>
      </c>
      <c r="I41" s="202">
        <v>14055</v>
      </c>
      <c r="J41" s="202">
        <v>14055</v>
      </c>
      <c r="K41" s="203"/>
      <c r="L41" s="203"/>
      <c r="M41" s="202">
        <v>14055</v>
      </c>
      <c r="N41" s="38"/>
      <c r="O41" s="38"/>
      <c r="P41" s="38"/>
      <c r="Q41" s="38"/>
      <c r="R41" s="38"/>
      <c r="S41" s="38"/>
      <c r="T41" s="38"/>
      <c r="U41" s="38"/>
      <c r="V41" s="38"/>
      <c r="W41" s="38"/>
      <c r="X41" s="38"/>
    </row>
    <row r="42" customHeight="1" spans="1:24">
      <c r="A42" s="190" t="s">
        <v>70</v>
      </c>
      <c r="B42" s="190" t="s">
        <v>70</v>
      </c>
      <c r="C42" s="191" t="s">
        <v>277</v>
      </c>
      <c r="D42" s="190" t="s">
        <v>278</v>
      </c>
      <c r="E42" s="190" t="s">
        <v>126</v>
      </c>
      <c r="F42" s="190" t="s">
        <v>127</v>
      </c>
      <c r="G42" s="190" t="s">
        <v>283</v>
      </c>
      <c r="H42" s="190" t="s">
        <v>284</v>
      </c>
      <c r="I42" s="202">
        <v>30000</v>
      </c>
      <c r="J42" s="202">
        <v>30000</v>
      </c>
      <c r="K42" s="203"/>
      <c r="L42" s="203"/>
      <c r="M42" s="202">
        <v>30000</v>
      </c>
      <c r="N42" s="38"/>
      <c r="O42" s="38"/>
      <c r="P42" s="38"/>
      <c r="Q42" s="38"/>
      <c r="R42" s="38"/>
      <c r="S42" s="38"/>
      <c r="T42" s="38"/>
      <c r="U42" s="38"/>
      <c r="V42" s="38"/>
      <c r="W42" s="38"/>
      <c r="X42" s="38"/>
    </row>
    <row r="43" customHeight="1" spans="1:24">
      <c r="A43" s="190" t="s">
        <v>70</v>
      </c>
      <c r="B43" s="190" t="s">
        <v>70</v>
      </c>
      <c r="C43" s="191" t="s">
        <v>277</v>
      </c>
      <c r="D43" s="190" t="s">
        <v>278</v>
      </c>
      <c r="E43" s="190" t="s">
        <v>126</v>
      </c>
      <c r="F43" s="190" t="s">
        <v>127</v>
      </c>
      <c r="G43" s="190" t="s">
        <v>250</v>
      </c>
      <c r="H43" s="190" t="s">
        <v>251</v>
      </c>
      <c r="I43" s="202">
        <v>45000</v>
      </c>
      <c r="J43" s="202">
        <v>45000</v>
      </c>
      <c r="K43" s="203"/>
      <c r="L43" s="203"/>
      <c r="M43" s="202">
        <v>45000</v>
      </c>
      <c r="N43" s="38"/>
      <c r="O43" s="38"/>
      <c r="P43" s="38"/>
      <c r="Q43" s="38"/>
      <c r="R43" s="38"/>
      <c r="S43" s="38"/>
      <c r="T43" s="38"/>
      <c r="U43" s="38"/>
      <c r="V43" s="38"/>
      <c r="W43" s="38"/>
      <c r="X43" s="38"/>
    </row>
    <row r="44" customHeight="1" spans="1:24">
      <c r="A44" s="190" t="s">
        <v>70</v>
      </c>
      <c r="B44" s="190" t="s">
        <v>70</v>
      </c>
      <c r="C44" s="191" t="s">
        <v>277</v>
      </c>
      <c r="D44" s="190" t="s">
        <v>278</v>
      </c>
      <c r="E44" s="190" t="s">
        <v>126</v>
      </c>
      <c r="F44" s="190" t="s">
        <v>127</v>
      </c>
      <c r="G44" s="190" t="s">
        <v>285</v>
      </c>
      <c r="H44" s="190" t="s">
        <v>286</v>
      </c>
      <c r="I44" s="202">
        <v>15120</v>
      </c>
      <c r="J44" s="202">
        <v>15120</v>
      </c>
      <c r="K44" s="203"/>
      <c r="L44" s="203"/>
      <c r="M44" s="202">
        <v>15120</v>
      </c>
      <c r="N44" s="38"/>
      <c r="O44" s="38"/>
      <c r="P44" s="38"/>
      <c r="Q44" s="38"/>
      <c r="R44" s="38"/>
      <c r="S44" s="38"/>
      <c r="T44" s="38"/>
      <c r="U44" s="38"/>
      <c r="V44" s="38"/>
      <c r="W44" s="38"/>
      <c r="X44" s="38"/>
    </row>
    <row r="45" customHeight="1" spans="1:24">
      <c r="A45" s="190" t="s">
        <v>70</v>
      </c>
      <c r="B45" s="190" t="s">
        <v>70</v>
      </c>
      <c r="C45" s="191" t="s">
        <v>277</v>
      </c>
      <c r="D45" s="190" t="s">
        <v>278</v>
      </c>
      <c r="E45" s="190" t="s">
        <v>126</v>
      </c>
      <c r="F45" s="190" t="s">
        <v>127</v>
      </c>
      <c r="G45" s="190" t="s">
        <v>287</v>
      </c>
      <c r="H45" s="190" t="s">
        <v>288</v>
      </c>
      <c r="I45" s="202">
        <v>16000</v>
      </c>
      <c r="J45" s="202">
        <v>16000</v>
      </c>
      <c r="K45" s="203"/>
      <c r="L45" s="203"/>
      <c r="M45" s="202">
        <v>16000</v>
      </c>
      <c r="N45" s="38"/>
      <c r="O45" s="38"/>
      <c r="P45" s="38"/>
      <c r="Q45" s="38"/>
      <c r="R45" s="38"/>
      <c r="S45" s="38"/>
      <c r="T45" s="38"/>
      <c r="U45" s="38"/>
      <c r="V45" s="38"/>
      <c r="W45" s="38"/>
      <c r="X45" s="38"/>
    </row>
    <row r="46" customHeight="1" spans="1:24">
      <c r="A46" s="190" t="s">
        <v>70</v>
      </c>
      <c r="B46" s="190" t="s">
        <v>70</v>
      </c>
      <c r="C46" s="191" t="s">
        <v>277</v>
      </c>
      <c r="D46" s="190" t="s">
        <v>278</v>
      </c>
      <c r="E46" s="190" t="s">
        <v>126</v>
      </c>
      <c r="F46" s="190" t="s">
        <v>127</v>
      </c>
      <c r="G46" s="190" t="s">
        <v>289</v>
      </c>
      <c r="H46" s="190" t="s">
        <v>290</v>
      </c>
      <c r="I46" s="202">
        <v>5250</v>
      </c>
      <c r="J46" s="202">
        <v>5250</v>
      </c>
      <c r="K46" s="203"/>
      <c r="L46" s="203"/>
      <c r="M46" s="202">
        <v>5250</v>
      </c>
      <c r="N46" s="38"/>
      <c r="O46" s="38"/>
      <c r="P46" s="38"/>
      <c r="Q46" s="38"/>
      <c r="R46" s="38"/>
      <c r="S46" s="38"/>
      <c r="T46" s="38"/>
      <c r="U46" s="38"/>
      <c r="V46" s="38"/>
      <c r="W46" s="38"/>
      <c r="X46" s="38"/>
    </row>
    <row r="47" customHeight="1" spans="1:24">
      <c r="A47" s="190" t="s">
        <v>70</v>
      </c>
      <c r="B47" s="190" t="s">
        <v>70</v>
      </c>
      <c r="C47" s="191" t="s">
        <v>277</v>
      </c>
      <c r="D47" s="190" t="s">
        <v>278</v>
      </c>
      <c r="E47" s="190" t="s">
        <v>126</v>
      </c>
      <c r="F47" s="190" t="s">
        <v>127</v>
      </c>
      <c r="G47" s="190" t="s">
        <v>291</v>
      </c>
      <c r="H47" s="190" t="s">
        <v>292</v>
      </c>
      <c r="I47" s="202">
        <v>24000</v>
      </c>
      <c r="J47" s="202">
        <v>24000</v>
      </c>
      <c r="K47" s="203"/>
      <c r="L47" s="203"/>
      <c r="M47" s="202">
        <v>24000</v>
      </c>
      <c r="N47" s="38"/>
      <c r="O47" s="38"/>
      <c r="P47" s="38"/>
      <c r="Q47" s="38"/>
      <c r="R47" s="38"/>
      <c r="S47" s="38"/>
      <c r="T47" s="38"/>
      <c r="U47" s="38"/>
      <c r="V47" s="38"/>
      <c r="W47" s="38"/>
      <c r="X47" s="38"/>
    </row>
    <row r="48" customHeight="1" spans="1:24">
      <c r="A48" s="190" t="s">
        <v>70</v>
      </c>
      <c r="B48" s="190" t="s">
        <v>70</v>
      </c>
      <c r="C48" s="191" t="s">
        <v>277</v>
      </c>
      <c r="D48" s="190" t="s">
        <v>278</v>
      </c>
      <c r="E48" s="190" t="s">
        <v>126</v>
      </c>
      <c r="F48" s="190" t="s">
        <v>127</v>
      </c>
      <c r="G48" s="190" t="s">
        <v>240</v>
      </c>
      <c r="H48" s="190" t="s">
        <v>241</v>
      </c>
      <c r="I48" s="202">
        <v>8250</v>
      </c>
      <c r="J48" s="202">
        <v>8250</v>
      </c>
      <c r="K48" s="203"/>
      <c r="L48" s="203"/>
      <c r="M48" s="202">
        <v>8250</v>
      </c>
      <c r="N48" s="38"/>
      <c r="O48" s="38"/>
      <c r="P48" s="38"/>
      <c r="Q48" s="38"/>
      <c r="R48" s="38"/>
      <c r="S48" s="38"/>
      <c r="T48" s="38"/>
      <c r="U48" s="38"/>
      <c r="V48" s="38"/>
      <c r="W48" s="38"/>
      <c r="X48" s="38"/>
    </row>
    <row r="49" customHeight="1" spans="1:24">
      <c r="A49" s="190" t="s">
        <v>70</v>
      </c>
      <c r="B49" s="190" t="s">
        <v>70</v>
      </c>
      <c r="C49" s="191" t="s">
        <v>277</v>
      </c>
      <c r="D49" s="190" t="s">
        <v>278</v>
      </c>
      <c r="E49" s="190" t="s">
        <v>126</v>
      </c>
      <c r="F49" s="190" t="s">
        <v>127</v>
      </c>
      <c r="G49" s="190" t="s">
        <v>279</v>
      </c>
      <c r="H49" s="190" t="s">
        <v>280</v>
      </c>
      <c r="I49" s="202">
        <v>1200</v>
      </c>
      <c r="J49" s="202">
        <v>1200</v>
      </c>
      <c r="K49" s="203"/>
      <c r="L49" s="203"/>
      <c r="M49" s="202">
        <v>1200</v>
      </c>
      <c r="N49" s="38"/>
      <c r="O49" s="38"/>
      <c r="P49" s="38"/>
      <c r="Q49" s="38"/>
      <c r="R49" s="38"/>
      <c r="S49" s="38"/>
      <c r="T49" s="38"/>
      <c r="U49" s="38"/>
      <c r="V49" s="38"/>
      <c r="W49" s="38"/>
      <c r="X49" s="38"/>
    </row>
    <row r="50" customHeight="1" spans="1:24">
      <c r="A50" s="190" t="s">
        <v>70</v>
      </c>
      <c r="B50" s="190" t="s">
        <v>70</v>
      </c>
      <c r="C50" s="191" t="s">
        <v>277</v>
      </c>
      <c r="D50" s="190" t="s">
        <v>278</v>
      </c>
      <c r="E50" s="190" t="s">
        <v>126</v>
      </c>
      <c r="F50" s="190" t="s">
        <v>127</v>
      </c>
      <c r="G50" s="190" t="s">
        <v>281</v>
      </c>
      <c r="H50" s="190" t="s">
        <v>282</v>
      </c>
      <c r="I50" s="202">
        <v>2811</v>
      </c>
      <c r="J50" s="202">
        <v>2811</v>
      </c>
      <c r="K50" s="203"/>
      <c r="L50" s="203"/>
      <c r="M50" s="202">
        <v>2811</v>
      </c>
      <c r="N50" s="38"/>
      <c r="O50" s="38"/>
      <c r="P50" s="38"/>
      <c r="Q50" s="38"/>
      <c r="R50" s="38"/>
      <c r="S50" s="38"/>
      <c r="T50" s="38"/>
      <c r="U50" s="38"/>
      <c r="V50" s="38"/>
      <c r="W50" s="38"/>
      <c r="X50" s="38"/>
    </row>
    <row r="51" customHeight="1" spans="1:24">
      <c r="A51" s="190" t="s">
        <v>70</v>
      </c>
      <c r="B51" s="190" t="s">
        <v>70</v>
      </c>
      <c r="C51" s="191" t="s">
        <v>277</v>
      </c>
      <c r="D51" s="190" t="s">
        <v>278</v>
      </c>
      <c r="E51" s="190" t="s">
        <v>126</v>
      </c>
      <c r="F51" s="190" t="s">
        <v>127</v>
      </c>
      <c r="G51" s="190" t="s">
        <v>283</v>
      </c>
      <c r="H51" s="190" t="s">
        <v>284</v>
      </c>
      <c r="I51" s="202">
        <v>6000</v>
      </c>
      <c r="J51" s="202">
        <v>6000</v>
      </c>
      <c r="K51" s="203"/>
      <c r="L51" s="203"/>
      <c r="M51" s="202">
        <v>6000</v>
      </c>
      <c r="N51" s="38"/>
      <c r="O51" s="38"/>
      <c r="P51" s="38"/>
      <c r="Q51" s="38"/>
      <c r="R51" s="38"/>
      <c r="S51" s="38"/>
      <c r="T51" s="38"/>
      <c r="U51" s="38"/>
      <c r="V51" s="38"/>
      <c r="W51" s="38"/>
      <c r="X51" s="38"/>
    </row>
    <row r="52" customHeight="1" spans="1:24">
      <c r="A52" s="190" t="s">
        <v>70</v>
      </c>
      <c r="B52" s="190" t="s">
        <v>70</v>
      </c>
      <c r="C52" s="191" t="s">
        <v>277</v>
      </c>
      <c r="D52" s="190" t="s">
        <v>278</v>
      </c>
      <c r="E52" s="190" t="s">
        <v>126</v>
      </c>
      <c r="F52" s="190" t="s">
        <v>127</v>
      </c>
      <c r="G52" s="190" t="s">
        <v>291</v>
      </c>
      <c r="H52" s="190" t="s">
        <v>292</v>
      </c>
      <c r="I52" s="202">
        <v>4800</v>
      </c>
      <c r="J52" s="202">
        <v>4800</v>
      </c>
      <c r="K52" s="203"/>
      <c r="L52" s="203"/>
      <c r="M52" s="202">
        <v>4800</v>
      </c>
      <c r="N52" s="38"/>
      <c r="O52" s="38"/>
      <c r="P52" s="38"/>
      <c r="Q52" s="38"/>
      <c r="R52" s="38"/>
      <c r="S52" s="38"/>
      <c r="T52" s="38"/>
      <c r="U52" s="38"/>
      <c r="V52" s="38"/>
      <c r="W52" s="38"/>
      <c r="X52" s="38"/>
    </row>
    <row r="53" customHeight="1" spans="1:24">
      <c r="A53" s="190" t="s">
        <v>70</v>
      </c>
      <c r="B53" s="190" t="s">
        <v>70</v>
      </c>
      <c r="C53" s="191" t="s">
        <v>277</v>
      </c>
      <c r="D53" s="190" t="s">
        <v>278</v>
      </c>
      <c r="E53" s="190" t="s">
        <v>126</v>
      </c>
      <c r="F53" s="190" t="s">
        <v>127</v>
      </c>
      <c r="G53" s="190" t="s">
        <v>289</v>
      </c>
      <c r="H53" s="190" t="s">
        <v>290</v>
      </c>
      <c r="I53" s="202">
        <v>1050</v>
      </c>
      <c r="J53" s="202">
        <v>1050</v>
      </c>
      <c r="K53" s="203"/>
      <c r="L53" s="203"/>
      <c r="M53" s="202">
        <v>1050</v>
      </c>
      <c r="N53" s="38"/>
      <c r="O53" s="38"/>
      <c r="P53" s="38"/>
      <c r="Q53" s="38"/>
      <c r="R53" s="38"/>
      <c r="S53" s="38"/>
      <c r="T53" s="38"/>
      <c r="U53" s="38"/>
      <c r="V53" s="38"/>
      <c r="W53" s="38"/>
      <c r="X53" s="38"/>
    </row>
    <row r="54" customHeight="1" spans="1:24">
      <c r="A54" s="190" t="s">
        <v>70</v>
      </c>
      <c r="B54" s="190" t="s">
        <v>70</v>
      </c>
      <c r="C54" s="191" t="s">
        <v>277</v>
      </c>
      <c r="D54" s="190" t="s">
        <v>278</v>
      </c>
      <c r="E54" s="190" t="s">
        <v>126</v>
      </c>
      <c r="F54" s="190" t="s">
        <v>127</v>
      </c>
      <c r="G54" s="190" t="s">
        <v>250</v>
      </c>
      <c r="H54" s="190" t="s">
        <v>251</v>
      </c>
      <c r="I54" s="202">
        <v>9000</v>
      </c>
      <c r="J54" s="202">
        <v>9000</v>
      </c>
      <c r="K54" s="203"/>
      <c r="L54" s="203"/>
      <c r="M54" s="202">
        <v>9000</v>
      </c>
      <c r="N54" s="38"/>
      <c r="O54" s="38"/>
      <c r="P54" s="38"/>
      <c r="Q54" s="38"/>
      <c r="R54" s="38"/>
      <c r="S54" s="38"/>
      <c r="T54" s="38"/>
      <c r="U54" s="38"/>
      <c r="V54" s="38"/>
      <c r="W54" s="38"/>
      <c r="X54" s="38"/>
    </row>
    <row r="55" customHeight="1" spans="1:24">
      <c r="A55" s="190" t="s">
        <v>70</v>
      </c>
      <c r="B55" s="190" t="s">
        <v>70</v>
      </c>
      <c r="C55" s="191" t="s">
        <v>293</v>
      </c>
      <c r="D55" s="190" t="s">
        <v>294</v>
      </c>
      <c r="E55" s="190" t="s">
        <v>126</v>
      </c>
      <c r="F55" s="190" t="s">
        <v>127</v>
      </c>
      <c r="G55" s="190" t="s">
        <v>295</v>
      </c>
      <c r="H55" s="190" t="s">
        <v>296</v>
      </c>
      <c r="I55" s="202">
        <v>144132</v>
      </c>
      <c r="J55" s="202">
        <v>144132</v>
      </c>
      <c r="K55" s="203"/>
      <c r="L55" s="203"/>
      <c r="M55" s="202">
        <v>144132</v>
      </c>
      <c r="N55" s="38"/>
      <c r="O55" s="38"/>
      <c r="P55" s="38"/>
      <c r="Q55" s="38"/>
      <c r="R55" s="38"/>
      <c r="S55" s="38"/>
      <c r="T55" s="38"/>
      <c r="U55" s="38"/>
      <c r="V55" s="38"/>
      <c r="W55" s="38"/>
      <c r="X55" s="38"/>
    </row>
    <row r="56" customHeight="1" spans="1:24">
      <c r="A56" s="190" t="s">
        <v>70</v>
      </c>
      <c r="B56" s="190" t="s">
        <v>70</v>
      </c>
      <c r="C56" s="191" t="s">
        <v>293</v>
      </c>
      <c r="D56" s="190" t="s">
        <v>294</v>
      </c>
      <c r="E56" s="190" t="s">
        <v>126</v>
      </c>
      <c r="F56" s="190" t="s">
        <v>127</v>
      </c>
      <c r="G56" s="190" t="s">
        <v>295</v>
      </c>
      <c r="H56" s="190" t="s">
        <v>296</v>
      </c>
      <c r="I56" s="202">
        <v>30744</v>
      </c>
      <c r="J56" s="202">
        <v>30744</v>
      </c>
      <c r="K56" s="203"/>
      <c r="L56" s="203"/>
      <c r="M56" s="202">
        <v>30744</v>
      </c>
      <c r="N56" s="38"/>
      <c r="O56" s="38"/>
      <c r="P56" s="38"/>
      <c r="Q56" s="38"/>
      <c r="R56" s="38"/>
      <c r="S56" s="38"/>
      <c r="T56" s="38"/>
      <c r="U56" s="38"/>
      <c r="V56" s="38"/>
      <c r="W56" s="38"/>
      <c r="X56" s="38"/>
    </row>
    <row r="57" customHeight="1" spans="1:24">
      <c r="A57" s="190" t="s">
        <v>70</v>
      </c>
      <c r="B57" s="190" t="s">
        <v>70</v>
      </c>
      <c r="C57" s="191" t="s">
        <v>293</v>
      </c>
      <c r="D57" s="190" t="s">
        <v>294</v>
      </c>
      <c r="E57" s="190" t="s">
        <v>126</v>
      </c>
      <c r="F57" s="190" t="s">
        <v>127</v>
      </c>
      <c r="G57" s="190" t="s">
        <v>295</v>
      </c>
      <c r="H57" s="190" t="s">
        <v>296</v>
      </c>
      <c r="I57" s="202">
        <v>385752</v>
      </c>
      <c r="J57" s="202">
        <v>385752</v>
      </c>
      <c r="K57" s="203"/>
      <c r="L57" s="203"/>
      <c r="M57" s="202">
        <v>385752</v>
      </c>
      <c r="N57" s="38"/>
      <c r="O57" s="38"/>
      <c r="P57" s="38"/>
      <c r="Q57" s="38"/>
      <c r="R57" s="38"/>
      <c r="S57" s="38"/>
      <c r="T57" s="38"/>
      <c r="U57" s="38"/>
      <c r="V57" s="38"/>
      <c r="W57" s="38"/>
      <c r="X57" s="38"/>
    </row>
    <row r="58" customHeight="1" spans="1:24">
      <c r="A58" s="190" t="s">
        <v>70</v>
      </c>
      <c r="B58" s="190" t="s">
        <v>70</v>
      </c>
      <c r="C58" s="191" t="s">
        <v>293</v>
      </c>
      <c r="D58" s="190" t="s">
        <v>294</v>
      </c>
      <c r="E58" s="190" t="s">
        <v>126</v>
      </c>
      <c r="F58" s="190" t="s">
        <v>127</v>
      </c>
      <c r="G58" s="190" t="s">
        <v>295</v>
      </c>
      <c r="H58" s="190" t="s">
        <v>296</v>
      </c>
      <c r="I58" s="202">
        <v>81984</v>
      </c>
      <c r="J58" s="202">
        <v>81984</v>
      </c>
      <c r="K58" s="203"/>
      <c r="L58" s="203"/>
      <c r="M58" s="202">
        <v>81984</v>
      </c>
      <c r="N58" s="38"/>
      <c r="O58" s="38"/>
      <c r="P58" s="38"/>
      <c r="Q58" s="38"/>
      <c r="R58" s="38"/>
      <c r="S58" s="38"/>
      <c r="T58" s="38"/>
      <c r="U58" s="38"/>
      <c r="V58" s="38"/>
      <c r="W58" s="38"/>
      <c r="X58" s="38"/>
    </row>
    <row r="59" customHeight="1" spans="1:24">
      <c r="A59" s="190" t="s">
        <v>70</v>
      </c>
      <c r="B59" s="190" t="s">
        <v>70</v>
      </c>
      <c r="C59" s="191" t="s">
        <v>297</v>
      </c>
      <c r="D59" s="190" t="s">
        <v>298</v>
      </c>
      <c r="E59" s="190" t="s">
        <v>126</v>
      </c>
      <c r="F59" s="190" t="s">
        <v>127</v>
      </c>
      <c r="G59" s="190" t="s">
        <v>285</v>
      </c>
      <c r="H59" s="190" t="s">
        <v>286</v>
      </c>
      <c r="I59" s="202">
        <v>151200</v>
      </c>
      <c r="J59" s="202">
        <v>151200</v>
      </c>
      <c r="K59" s="203"/>
      <c r="L59" s="203"/>
      <c r="M59" s="202">
        <v>151200</v>
      </c>
      <c r="N59" s="38"/>
      <c r="O59" s="38"/>
      <c r="P59" s="38"/>
      <c r="Q59" s="38"/>
      <c r="R59" s="38"/>
      <c r="S59" s="38"/>
      <c r="T59" s="38"/>
      <c r="U59" s="38"/>
      <c r="V59" s="38"/>
      <c r="W59" s="38"/>
      <c r="X59" s="38"/>
    </row>
    <row r="60" customHeight="1" spans="1:24">
      <c r="A60" s="190" t="s">
        <v>70</v>
      </c>
      <c r="B60" s="190" t="s">
        <v>70</v>
      </c>
      <c r="C60" s="191" t="s">
        <v>299</v>
      </c>
      <c r="D60" s="190" t="s">
        <v>300</v>
      </c>
      <c r="E60" s="190" t="s">
        <v>120</v>
      </c>
      <c r="F60" s="190" t="s">
        <v>121</v>
      </c>
      <c r="G60" s="190" t="s">
        <v>262</v>
      </c>
      <c r="H60" s="190" t="s">
        <v>263</v>
      </c>
      <c r="I60" s="202">
        <v>32622</v>
      </c>
      <c r="J60" s="202">
        <v>32622</v>
      </c>
      <c r="K60" s="203"/>
      <c r="L60" s="203"/>
      <c r="M60" s="202">
        <v>32622</v>
      </c>
      <c r="N60" s="38"/>
      <c r="O60" s="38"/>
      <c r="P60" s="38"/>
      <c r="Q60" s="38"/>
      <c r="R60" s="38"/>
      <c r="S60" s="38"/>
      <c r="T60" s="38"/>
      <c r="U60" s="38"/>
      <c r="V60" s="38"/>
      <c r="W60" s="38"/>
      <c r="X60" s="38"/>
    </row>
    <row r="61" ht="20.25" customHeight="1" spans="1:24">
      <c r="A61" s="192"/>
      <c r="B61" s="192"/>
      <c r="C61" s="192"/>
      <c r="D61" s="192"/>
      <c r="E61" s="192"/>
      <c r="F61" s="192"/>
      <c r="G61" s="192"/>
      <c r="H61" s="192"/>
      <c r="I61" s="25"/>
      <c r="J61" s="25"/>
      <c r="K61" s="25"/>
      <c r="L61" s="25"/>
      <c r="M61" s="25"/>
      <c r="N61" s="25"/>
      <c r="O61" s="25"/>
      <c r="P61" s="25"/>
      <c r="Q61" s="25"/>
      <c r="R61" s="25"/>
      <c r="S61" s="25"/>
      <c r="T61" s="25"/>
      <c r="U61" s="25"/>
      <c r="V61" s="25"/>
      <c r="W61" s="25"/>
      <c r="X61" s="25"/>
    </row>
    <row r="62" ht="17.25" customHeight="1" spans="1:24">
      <c r="A62" s="35" t="s">
        <v>199</v>
      </c>
      <c r="B62" s="36"/>
      <c r="C62" s="193"/>
      <c r="D62" s="193"/>
      <c r="E62" s="193"/>
      <c r="F62" s="193"/>
      <c r="G62" s="193"/>
      <c r="H62" s="194"/>
      <c r="I62" s="202">
        <v>5677889.84</v>
      </c>
      <c r="J62" s="202">
        <v>5677889.84</v>
      </c>
      <c r="K62" s="203"/>
      <c r="L62" s="203"/>
      <c r="M62" s="202">
        <v>5677889.84</v>
      </c>
      <c r="N62" s="25"/>
      <c r="O62" s="25"/>
      <c r="P62" s="25"/>
      <c r="Q62" s="25"/>
      <c r="R62" s="25"/>
      <c r="S62" s="25"/>
      <c r="T62" s="25"/>
      <c r="U62" s="25"/>
      <c r="V62" s="25"/>
      <c r="W62" s="25"/>
      <c r="X62" s="25"/>
    </row>
    <row r="65" customHeight="1" spans="10:10">
      <c r="J65" s="206"/>
    </row>
  </sheetData>
  <mergeCells count="31">
    <mergeCell ref="A3:X3"/>
    <mergeCell ref="A4:H4"/>
    <mergeCell ref="I5:X5"/>
    <mergeCell ref="J6:N6"/>
    <mergeCell ref="O6:Q6"/>
    <mergeCell ref="S6:X6"/>
    <mergeCell ref="A62:H6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workbookViewId="0">
      <pane ySplit="1" topLeftCell="A5" activePane="bottomLeft" state="frozen"/>
      <selection/>
      <selection pane="bottomLeft" activeCell="U29" sqref="U29"/>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79"/>
      <c r="B1" s="79"/>
      <c r="C1" s="79"/>
      <c r="D1" s="79"/>
      <c r="E1" s="79"/>
      <c r="F1" s="79"/>
      <c r="G1" s="79"/>
      <c r="H1" s="79"/>
      <c r="I1" s="79"/>
      <c r="J1" s="79"/>
      <c r="K1" s="79"/>
      <c r="L1" s="79"/>
      <c r="M1" s="79"/>
      <c r="N1" s="79"/>
      <c r="O1" s="79"/>
      <c r="P1" s="79"/>
      <c r="Q1" s="79"/>
      <c r="R1" s="79"/>
      <c r="S1" s="79"/>
      <c r="T1" s="79"/>
      <c r="U1" s="79"/>
      <c r="V1" s="79"/>
      <c r="W1" s="79"/>
    </row>
    <row r="2" ht="13.5" customHeight="1" spans="2:23">
      <c r="B2" s="163"/>
      <c r="E2" s="164"/>
      <c r="F2" s="164"/>
      <c r="G2" s="164"/>
      <c r="H2" s="164"/>
      <c r="U2" s="163"/>
      <c r="W2" s="184" t="s">
        <v>301</v>
      </c>
    </row>
    <row r="3" ht="46.5" customHeight="1"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36" t="str">
        <f>"单位名称：昆明市西山区卫生健康局（本级）"&amp;""</f>
        <v>单位名称：昆明市西山区卫生健康局（本级）</v>
      </c>
      <c r="B4" s="165"/>
      <c r="C4" s="165"/>
      <c r="D4" s="165"/>
      <c r="E4" s="165"/>
      <c r="F4" s="165"/>
      <c r="G4" s="165"/>
      <c r="H4" s="165"/>
      <c r="I4" s="121"/>
      <c r="J4" s="121"/>
      <c r="K4" s="121"/>
      <c r="L4" s="121"/>
      <c r="M4" s="121"/>
      <c r="N4" s="121"/>
      <c r="O4" s="121"/>
      <c r="P4" s="121"/>
      <c r="Q4" s="121"/>
      <c r="U4" s="163"/>
      <c r="W4" s="142" t="s">
        <v>1</v>
      </c>
    </row>
    <row r="5" ht="21.75" customHeight="1" spans="1:23">
      <c r="A5" s="166" t="s">
        <v>302</v>
      </c>
      <c r="B5" s="88" t="s">
        <v>210</v>
      </c>
      <c r="C5" s="166" t="s">
        <v>211</v>
      </c>
      <c r="D5" s="166" t="s">
        <v>303</v>
      </c>
      <c r="E5" s="88" t="s">
        <v>212</v>
      </c>
      <c r="F5" s="88" t="s">
        <v>213</v>
      </c>
      <c r="G5" s="88" t="s">
        <v>304</v>
      </c>
      <c r="H5" s="88" t="s">
        <v>305</v>
      </c>
      <c r="I5" s="174" t="s">
        <v>55</v>
      </c>
      <c r="J5" s="175" t="s">
        <v>306</v>
      </c>
      <c r="K5" s="176"/>
      <c r="L5" s="176"/>
      <c r="M5" s="177"/>
      <c r="N5" s="175" t="s">
        <v>218</v>
      </c>
      <c r="O5" s="176"/>
      <c r="P5" s="177"/>
      <c r="Q5" s="88" t="s">
        <v>61</v>
      </c>
      <c r="R5" s="175" t="s">
        <v>62</v>
      </c>
      <c r="S5" s="176"/>
      <c r="T5" s="176"/>
      <c r="U5" s="176"/>
      <c r="V5" s="176"/>
      <c r="W5" s="177"/>
    </row>
    <row r="6" ht="21.75" customHeight="1" spans="1:23">
      <c r="A6" s="167"/>
      <c r="B6" s="168"/>
      <c r="C6" s="167"/>
      <c r="D6" s="167"/>
      <c r="E6" s="91"/>
      <c r="F6" s="91"/>
      <c r="G6" s="91"/>
      <c r="H6" s="91"/>
      <c r="I6" s="168"/>
      <c r="J6" s="178" t="s">
        <v>58</v>
      </c>
      <c r="K6" s="179"/>
      <c r="L6" s="88" t="s">
        <v>59</v>
      </c>
      <c r="M6" s="88" t="s">
        <v>60</v>
      </c>
      <c r="N6" s="88" t="s">
        <v>58</v>
      </c>
      <c r="O6" s="88" t="s">
        <v>59</v>
      </c>
      <c r="P6" s="88" t="s">
        <v>60</v>
      </c>
      <c r="Q6" s="91"/>
      <c r="R6" s="88" t="s">
        <v>57</v>
      </c>
      <c r="S6" s="88" t="s">
        <v>64</v>
      </c>
      <c r="T6" s="88" t="s">
        <v>224</v>
      </c>
      <c r="U6" s="88" t="s">
        <v>66</v>
      </c>
      <c r="V6" s="88" t="s">
        <v>67</v>
      </c>
      <c r="W6" s="88" t="s">
        <v>68</v>
      </c>
    </row>
    <row r="7" ht="21" customHeight="1" spans="1:23">
      <c r="A7" s="168"/>
      <c r="B7" s="168"/>
      <c r="C7" s="168"/>
      <c r="D7" s="168"/>
      <c r="E7" s="168"/>
      <c r="F7" s="168"/>
      <c r="G7" s="168"/>
      <c r="H7" s="168"/>
      <c r="I7" s="168"/>
      <c r="J7" s="180" t="s">
        <v>57</v>
      </c>
      <c r="K7" s="181"/>
      <c r="L7" s="168"/>
      <c r="M7" s="168"/>
      <c r="N7" s="168"/>
      <c r="O7" s="168"/>
      <c r="P7" s="168"/>
      <c r="Q7" s="168"/>
      <c r="R7" s="168"/>
      <c r="S7" s="168"/>
      <c r="T7" s="168"/>
      <c r="U7" s="168"/>
      <c r="V7" s="168"/>
      <c r="W7" s="168"/>
    </row>
    <row r="8" ht="39.75" customHeight="1" spans="1:23">
      <c r="A8" s="169"/>
      <c r="B8" s="97"/>
      <c r="C8" s="169"/>
      <c r="D8" s="169"/>
      <c r="E8" s="94"/>
      <c r="F8" s="94"/>
      <c r="G8" s="94"/>
      <c r="H8" s="94"/>
      <c r="I8" s="97"/>
      <c r="J8" s="182" t="s">
        <v>57</v>
      </c>
      <c r="K8" s="182" t="s">
        <v>307</v>
      </c>
      <c r="L8" s="94"/>
      <c r="M8" s="94"/>
      <c r="N8" s="94"/>
      <c r="O8" s="94"/>
      <c r="P8" s="94"/>
      <c r="Q8" s="94"/>
      <c r="R8" s="94"/>
      <c r="S8" s="94"/>
      <c r="T8" s="94"/>
      <c r="U8" s="97"/>
      <c r="V8" s="94"/>
      <c r="W8" s="94"/>
    </row>
    <row r="9" ht="15" customHeight="1" spans="1:23">
      <c r="A9" s="170">
        <v>1</v>
      </c>
      <c r="B9" s="170">
        <v>2</v>
      </c>
      <c r="C9" s="170">
        <v>3</v>
      </c>
      <c r="D9" s="170">
        <v>4</v>
      </c>
      <c r="E9" s="170">
        <v>5</v>
      </c>
      <c r="F9" s="170">
        <v>6</v>
      </c>
      <c r="G9" s="170">
        <v>7</v>
      </c>
      <c r="H9" s="170">
        <v>8</v>
      </c>
      <c r="I9" s="170">
        <v>9</v>
      </c>
      <c r="J9" s="170">
        <v>10</v>
      </c>
      <c r="K9" s="170">
        <v>11</v>
      </c>
      <c r="L9" s="183">
        <v>12</v>
      </c>
      <c r="M9" s="183">
        <v>13</v>
      </c>
      <c r="N9" s="183">
        <v>14</v>
      </c>
      <c r="O9" s="183">
        <v>15</v>
      </c>
      <c r="P9" s="183">
        <v>16</v>
      </c>
      <c r="Q9" s="183">
        <v>17</v>
      </c>
      <c r="R9" s="183">
        <v>18</v>
      </c>
      <c r="S9" s="183">
        <v>19</v>
      </c>
      <c r="T9" s="183">
        <v>20</v>
      </c>
      <c r="U9" s="170">
        <v>21</v>
      </c>
      <c r="V9" s="183">
        <v>22</v>
      </c>
      <c r="W9" s="170">
        <v>23</v>
      </c>
    </row>
    <row r="10" ht="15" customHeight="1" spans="1:23">
      <c r="A10" s="23" t="s">
        <v>308</v>
      </c>
      <c r="B10" s="23" t="s">
        <v>309</v>
      </c>
      <c r="C10" s="23" t="s">
        <v>310</v>
      </c>
      <c r="D10" s="23" t="s">
        <v>70</v>
      </c>
      <c r="E10" s="24" t="s">
        <v>154</v>
      </c>
      <c r="F10" s="24" t="s">
        <v>153</v>
      </c>
      <c r="G10" s="24" t="s">
        <v>311</v>
      </c>
      <c r="H10" s="24" t="s">
        <v>312</v>
      </c>
      <c r="I10" s="135">
        <v>51184.6</v>
      </c>
      <c r="J10" s="135">
        <v>51184.6</v>
      </c>
      <c r="K10" s="135">
        <v>51184.6</v>
      </c>
      <c r="L10" s="170"/>
      <c r="M10" s="170"/>
      <c r="N10" s="170"/>
      <c r="O10" s="170"/>
      <c r="P10" s="170"/>
      <c r="Q10" s="170"/>
      <c r="R10" s="170"/>
      <c r="S10" s="170"/>
      <c r="T10" s="170"/>
      <c r="U10" s="170"/>
      <c r="V10" s="170"/>
      <c r="W10" s="170"/>
    </row>
    <row r="11" ht="15" customHeight="1" spans="1:23">
      <c r="A11" s="23" t="s">
        <v>313</v>
      </c>
      <c r="B11" s="23" t="s">
        <v>314</v>
      </c>
      <c r="C11" s="23" t="s">
        <v>315</v>
      </c>
      <c r="D11" s="23" t="s">
        <v>70</v>
      </c>
      <c r="E11" s="24" t="s">
        <v>140</v>
      </c>
      <c r="F11" s="24" t="s">
        <v>141</v>
      </c>
      <c r="G11" s="24" t="s">
        <v>262</v>
      </c>
      <c r="H11" s="24" t="s">
        <v>263</v>
      </c>
      <c r="I11" s="135">
        <v>1410444.8</v>
      </c>
      <c r="J11" s="135">
        <v>1410444.8</v>
      </c>
      <c r="K11" s="135">
        <v>1410444.8</v>
      </c>
      <c r="L11" s="170"/>
      <c r="M11" s="170"/>
      <c r="N11" s="170"/>
      <c r="O11" s="170"/>
      <c r="P11" s="170"/>
      <c r="Q11" s="170"/>
      <c r="R11" s="170"/>
      <c r="S11" s="170"/>
      <c r="T11" s="170"/>
      <c r="U11" s="170"/>
      <c r="V11" s="170"/>
      <c r="W11" s="170"/>
    </row>
    <row r="12" ht="15" customHeight="1" spans="1:23">
      <c r="A12" s="23" t="s">
        <v>313</v>
      </c>
      <c r="B12" s="23" t="s">
        <v>316</v>
      </c>
      <c r="C12" s="23" t="s">
        <v>317</v>
      </c>
      <c r="D12" s="23" t="s">
        <v>70</v>
      </c>
      <c r="E12" s="24" t="s">
        <v>140</v>
      </c>
      <c r="F12" s="24" t="s">
        <v>141</v>
      </c>
      <c r="G12" s="24" t="s">
        <v>262</v>
      </c>
      <c r="H12" s="24" t="s">
        <v>263</v>
      </c>
      <c r="I12" s="135">
        <v>269619.2</v>
      </c>
      <c r="J12" s="135">
        <v>269619.2</v>
      </c>
      <c r="K12" s="135">
        <v>269619.2</v>
      </c>
      <c r="L12" s="170"/>
      <c r="M12" s="170"/>
      <c r="N12" s="170"/>
      <c r="O12" s="170"/>
      <c r="P12" s="170"/>
      <c r="Q12" s="170"/>
      <c r="R12" s="170"/>
      <c r="S12" s="170"/>
      <c r="T12" s="170"/>
      <c r="U12" s="170"/>
      <c r="V12" s="170"/>
      <c r="W12" s="170"/>
    </row>
    <row r="13" ht="15" customHeight="1" spans="1:23">
      <c r="A13" s="23" t="s">
        <v>313</v>
      </c>
      <c r="B13" s="23" t="s">
        <v>318</v>
      </c>
      <c r="C13" s="23" t="s">
        <v>319</v>
      </c>
      <c r="D13" s="23" t="s">
        <v>70</v>
      </c>
      <c r="E13" s="24" t="s">
        <v>140</v>
      </c>
      <c r="F13" s="24" t="s">
        <v>141</v>
      </c>
      <c r="G13" s="24" t="s">
        <v>262</v>
      </c>
      <c r="H13" s="24" t="s">
        <v>263</v>
      </c>
      <c r="I13" s="135">
        <v>5059200</v>
      </c>
      <c r="J13" s="135">
        <v>5059200</v>
      </c>
      <c r="K13" s="135">
        <v>5059200</v>
      </c>
      <c r="L13" s="170"/>
      <c r="M13" s="170"/>
      <c r="N13" s="170"/>
      <c r="O13" s="170"/>
      <c r="P13" s="170"/>
      <c r="Q13" s="170"/>
      <c r="R13" s="170"/>
      <c r="S13" s="170"/>
      <c r="T13" s="170"/>
      <c r="U13" s="170"/>
      <c r="V13" s="170"/>
      <c r="W13" s="170"/>
    </row>
    <row r="14" ht="15" customHeight="1" spans="1:23">
      <c r="A14" s="23" t="s">
        <v>313</v>
      </c>
      <c r="B14" s="23" t="s">
        <v>320</v>
      </c>
      <c r="C14" s="23" t="s">
        <v>321</v>
      </c>
      <c r="D14" s="23" t="s">
        <v>70</v>
      </c>
      <c r="E14" s="24" t="s">
        <v>154</v>
      </c>
      <c r="F14" s="24" t="s">
        <v>153</v>
      </c>
      <c r="G14" s="24" t="s">
        <v>311</v>
      </c>
      <c r="H14" s="24" t="s">
        <v>312</v>
      </c>
      <c r="I14" s="135">
        <v>10000</v>
      </c>
      <c r="J14" s="135">
        <v>10000</v>
      </c>
      <c r="K14" s="135">
        <v>10000</v>
      </c>
      <c r="L14" s="170"/>
      <c r="M14" s="170"/>
      <c r="N14" s="170"/>
      <c r="O14" s="170"/>
      <c r="P14" s="170"/>
      <c r="Q14" s="170"/>
      <c r="R14" s="170"/>
      <c r="S14" s="170"/>
      <c r="T14" s="170"/>
      <c r="U14" s="170"/>
      <c r="V14" s="170"/>
      <c r="W14" s="170"/>
    </row>
    <row r="15" ht="15" customHeight="1" spans="1:23">
      <c r="A15" s="23" t="s">
        <v>313</v>
      </c>
      <c r="B15" s="23" t="s">
        <v>322</v>
      </c>
      <c r="C15" s="23" t="s">
        <v>323</v>
      </c>
      <c r="D15" s="23" t="s">
        <v>70</v>
      </c>
      <c r="E15" s="24" t="s">
        <v>140</v>
      </c>
      <c r="F15" s="24" t="s">
        <v>141</v>
      </c>
      <c r="G15" s="24" t="s">
        <v>262</v>
      </c>
      <c r="H15" s="24" t="s">
        <v>263</v>
      </c>
      <c r="I15" s="135">
        <v>894213</v>
      </c>
      <c r="J15" s="135">
        <v>894213</v>
      </c>
      <c r="K15" s="135">
        <v>894213</v>
      </c>
      <c r="L15" s="170"/>
      <c r="M15" s="170"/>
      <c r="N15" s="170"/>
      <c r="O15" s="170"/>
      <c r="P15" s="170"/>
      <c r="Q15" s="170"/>
      <c r="R15" s="170"/>
      <c r="S15" s="170"/>
      <c r="T15" s="170"/>
      <c r="U15" s="170"/>
      <c r="V15" s="170"/>
      <c r="W15" s="170"/>
    </row>
    <row r="16" ht="15" customHeight="1" spans="1:23">
      <c r="A16" s="23" t="s">
        <v>308</v>
      </c>
      <c r="B16" s="23" t="s">
        <v>324</v>
      </c>
      <c r="C16" s="23" t="s">
        <v>325</v>
      </c>
      <c r="D16" s="23" t="s">
        <v>70</v>
      </c>
      <c r="E16" s="24" t="s">
        <v>136</v>
      </c>
      <c r="F16" s="24" t="s">
        <v>137</v>
      </c>
      <c r="G16" s="24" t="s">
        <v>311</v>
      </c>
      <c r="H16" s="24" t="s">
        <v>312</v>
      </c>
      <c r="I16" s="135">
        <v>40000</v>
      </c>
      <c r="J16" s="135">
        <v>40000</v>
      </c>
      <c r="K16" s="135">
        <v>40000</v>
      </c>
      <c r="L16" s="170"/>
      <c r="M16" s="170"/>
      <c r="N16" s="170"/>
      <c r="O16" s="170"/>
      <c r="P16" s="170"/>
      <c r="Q16" s="170"/>
      <c r="R16" s="170"/>
      <c r="S16" s="170"/>
      <c r="T16" s="170"/>
      <c r="U16" s="170"/>
      <c r="V16" s="170"/>
      <c r="W16" s="170"/>
    </row>
    <row r="17" ht="15" customHeight="1" spans="1:23">
      <c r="A17" s="23" t="s">
        <v>313</v>
      </c>
      <c r="B17" s="23" t="s">
        <v>326</v>
      </c>
      <c r="C17" s="23" t="s">
        <v>327</v>
      </c>
      <c r="D17" s="23" t="s">
        <v>70</v>
      </c>
      <c r="E17" s="24" t="s">
        <v>140</v>
      </c>
      <c r="F17" s="24" t="s">
        <v>141</v>
      </c>
      <c r="G17" s="24" t="s">
        <v>328</v>
      </c>
      <c r="H17" s="24" t="s">
        <v>329</v>
      </c>
      <c r="I17" s="135">
        <v>630000</v>
      </c>
      <c r="J17" s="135">
        <v>630000</v>
      </c>
      <c r="K17" s="135">
        <v>630000</v>
      </c>
      <c r="L17" s="170"/>
      <c r="M17" s="170"/>
      <c r="N17" s="170"/>
      <c r="O17" s="170"/>
      <c r="P17" s="170"/>
      <c r="Q17" s="170"/>
      <c r="R17" s="170"/>
      <c r="S17" s="170"/>
      <c r="T17" s="170"/>
      <c r="U17" s="170"/>
      <c r="V17" s="170"/>
      <c r="W17" s="170"/>
    </row>
    <row r="18" ht="15" customHeight="1" spans="1:23">
      <c r="A18" s="23" t="s">
        <v>330</v>
      </c>
      <c r="B18" s="23" t="s">
        <v>331</v>
      </c>
      <c r="C18" s="23" t="s">
        <v>332</v>
      </c>
      <c r="D18" s="23" t="s">
        <v>70</v>
      </c>
      <c r="E18" s="24" t="s">
        <v>134</v>
      </c>
      <c r="F18" s="24" t="s">
        <v>135</v>
      </c>
      <c r="G18" s="24" t="s">
        <v>311</v>
      </c>
      <c r="H18" s="24" t="s">
        <v>312</v>
      </c>
      <c r="I18" s="135">
        <v>284000</v>
      </c>
      <c r="J18" s="135">
        <v>284000</v>
      </c>
      <c r="K18" s="135">
        <v>284000</v>
      </c>
      <c r="L18" s="170"/>
      <c r="M18" s="170"/>
      <c r="N18" s="170"/>
      <c r="O18" s="170"/>
      <c r="P18" s="170"/>
      <c r="Q18" s="170"/>
      <c r="R18" s="170"/>
      <c r="S18" s="170"/>
      <c r="T18" s="170"/>
      <c r="U18" s="170"/>
      <c r="V18" s="170"/>
      <c r="W18" s="170"/>
    </row>
    <row r="19" ht="15" customHeight="1" spans="1:23">
      <c r="A19" s="23" t="s">
        <v>308</v>
      </c>
      <c r="B19" s="23" t="s">
        <v>333</v>
      </c>
      <c r="C19" s="23" t="s">
        <v>334</v>
      </c>
      <c r="D19" s="23" t="s">
        <v>70</v>
      </c>
      <c r="E19" s="24" t="s">
        <v>101</v>
      </c>
      <c r="F19" s="24" t="s">
        <v>102</v>
      </c>
      <c r="G19" s="24" t="s">
        <v>311</v>
      </c>
      <c r="H19" s="24" t="s">
        <v>312</v>
      </c>
      <c r="I19" s="135">
        <v>40000</v>
      </c>
      <c r="J19" s="135">
        <v>40000</v>
      </c>
      <c r="K19" s="135">
        <v>40000</v>
      </c>
      <c r="L19" s="170"/>
      <c r="M19" s="170"/>
      <c r="N19" s="170"/>
      <c r="O19" s="170"/>
      <c r="P19" s="170"/>
      <c r="Q19" s="170"/>
      <c r="R19" s="170"/>
      <c r="S19" s="170"/>
      <c r="T19" s="170"/>
      <c r="U19" s="170"/>
      <c r="V19" s="170"/>
      <c r="W19" s="170"/>
    </row>
    <row r="20" ht="15" customHeight="1" spans="1:23">
      <c r="A20" s="23" t="s">
        <v>330</v>
      </c>
      <c r="B20" s="23" t="s">
        <v>335</v>
      </c>
      <c r="C20" s="23" t="s">
        <v>336</v>
      </c>
      <c r="D20" s="23" t="s">
        <v>70</v>
      </c>
      <c r="E20" s="24" t="s">
        <v>136</v>
      </c>
      <c r="F20" s="24" t="s">
        <v>137</v>
      </c>
      <c r="G20" s="24" t="s">
        <v>311</v>
      </c>
      <c r="H20" s="24" t="s">
        <v>312</v>
      </c>
      <c r="I20" s="135">
        <v>10000</v>
      </c>
      <c r="J20" s="135">
        <v>10000</v>
      </c>
      <c r="K20" s="135">
        <v>10000</v>
      </c>
      <c r="L20" s="170"/>
      <c r="M20" s="170"/>
      <c r="N20" s="170"/>
      <c r="O20" s="170"/>
      <c r="P20" s="170"/>
      <c r="Q20" s="170"/>
      <c r="R20" s="170"/>
      <c r="S20" s="170"/>
      <c r="T20" s="170"/>
      <c r="U20" s="170"/>
      <c r="V20" s="170"/>
      <c r="W20" s="170"/>
    </row>
    <row r="21" ht="15" customHeight="1" spans="1:23">
      <c r="A21" s="23" t="s">
        <v>330</v>
      </c>
      <c r="B21" s="23" t="s">
        <v>337</v>
      </c>
      <c r="C21" s="23" t="s">
        <v>338</v>
      </c>
      <c r="D21" s="23" t="s">
        <v>70</v>
      </c>
      <c r="E21" s="24" t="s">
        <v>140</v>
      </c>
      <c r="F21" s="24" t="s">
        <v>141</v>
      </c>
      <c r="G21" s="24" t="s">
        <v>262</v>
      </c>
      <c r="H21" s="24" t="s">
        <v>263</v>
      </c>
      <c r="I21" s="135">
        <v>1922304</v>
      </c>
      <c r="J21" s="135">
        <v>1922304</v>
      </c>
      <c r="K21" s="135">
        <v>1922304</v>
      </c>
      <c r="L21" s="170"/>
      <c r="M21" s="170"/>
      <c r="N21" s="170"/>
      <c r="O21" s="170"/>
      <c r="P21" s="170"/>
      <c r="Q21" s="170"/>
      <c r="R21" s="170"/>
      <c r="S21" s="170"/>
      <c r="T21" s="170"/>
      <c r="U21" s="170"/>
      <c r="V21" s="170"/>
      <c r="W21" s="170"/>
    </row>
    <row r="22" ht="15" customHeight="1" spans="1:23">
      <c r="A22" s="23" t="s">
        <v>308</v>
      </c>
      <c r="B22" s="23" t="s">
        <v>339</v>
      </c>
      <c r="C22" s="23" t="s">
        <v>340</v>
      </c>
      <c r="D22" s="23" t="s">
        <v>70</v>
      </c>
      <c r="E22" s="24" t="s">
        <v>154</v>
      </c>
      <c r="F22" s="24" t="s">
        <v>153</v>
      </c>
      <c r="G22" s="24" t="s">
        <v>311</v>
      </c>
      <c r="H22" s="24" t="s">
        <v>312</v>
      </c>
      <c r="I22" s="135">
        <v>1400000</v>
      </c>
      <c r="J22" s="135">
        <v>1400000</v>
      </c>
      <c r="K22" s="135">
        <v>1400000</v>
      </c>
      <c r="L22" s="170"/>
      <c r="M22" s="170"/>
      <c r="N22" s="170"/>
      <c r="O22" s="170"/>
      <c r="P22" s="170"/>
      <c r="Q22" s="170"/>
      <c r="R22" s="170"/>
      <c r="S22" s="170"/>
      <c r="T22" s="170"/>
      <c r="U22" s="170"/>
      <c r="V22" s="170"/>
      <c r="W22" s="170"/>
    </row>
    <row r="23" ht="15" customHeight="1" spans="1:23">
      <c r="A23" s="23" t="s">
        <v>308</v>
      </c>
      <c r="B23" s="23" t="s">
        <v>341</v>
      </c>
      <c r="C23" s="23" t="s">
        <v>342</v>
      </c>
      <c r="D23" s="23" t="s">
        <v>70</v>
      </c>
      <c r="E23" s="24" t="s">
        <v>154</v>
      </c>
      <c r="F23" s="24" t="s">
        <v>153</v>
      </c>
      <c r="G23" s="24" t="s">
        <v>311</v>
      </c>
      <c r="H23" s="24" t="s">
        <v>312</v>
      </c>
      <c r="I23" s="135">
        <v>290000</v>
      </c>
      <c r="J23" s="135">
        <v>290000</v>
      </c>
      <c r="K23" s="135">
        <v>290000</v>
      </c>
      <c r="L23" s="170"/>
      <c r="M23" s="170"/>
      <c r="N23" s="170"/>
      <c r="O23" s="170"/>
      <c r="P23" s="170"/>
      <c r="Q23" s="170"/>
      <c r="R23" s="170"/>
      <c r="S23" s="170"/>
      <c r="T23" s="170"/>
      <c r="U23" s="170"/>
      <c r="V23" s="170"/>
      <c r="W23" s="170"/>
    </row>
    <row r="24" ht="15" customHeight="1" spans="1:23">
      <c r="A24" s="23" t="s">
        <v>308</v>
      </c>
      <c r="B24" s="23" t="s">
        <v>343</v>
      </c>
      <c r="C24" s="23" t="s">
        <v>344</v>
      </c>
      <c r="D24" s="23" t="s">
        <v>70</v>
      </c>
      <c r="E24" s="24" t="s">
        <v>154</v>
      </c>
      <c r="F24" s="24" t="s">
        <v>153</v>
      </c>
      <c r="G24" s="24" t="s">
        <v>311</v>
      </c>
      <c r="H24" s="24" t="s">
        <v>312</v>
      </c>
      <c r="I24" s="135">
        <v>50000</v>
      </c>
      <c r="J24" s="135">
        <v>50000</v>
      </c>
      <c r="K24" s="135">
        <v>50000</v>
      </c>
      <c r="L24" s="170"/>
      <c r="M24" s="170"/>
      <c r="N24" s="170"/>
      <c r="O24" s="170"/>
      <c r="P24" s="170"/>
      <c r="Q24" s="170"/>
      <c r="R24" s="170"/>
      <c r="S24" s="170"/>
      <c r="T24" s="170"/>
      <c r="U24" s="170"/>
      <c r="V24" s="170"/>
      <c r="W24" s="170"/>
    </row>
    <row r="25" ht="15" customHeight="1" spans="1:23">
      <c r="A25" s="23" t="s">
        <v>313</v>
      </c>
      <c r="B25" s="23" t="s">
        <v>345</v>
      </c>
      <c r="C25" s="23" t="s">
        <v>346</v>
      </c>
      <c r="D25" s="23" t="s">
        <v>70</v>
      </c>
      <c r="E25" s="24" t="s">
        <v>109</v>
      </c>
      <c r="F25" s="24" t="s">
        <v>108</v>
      </c>
      <c r="G25" s="24" t="s">
        <v>311</v>
      </c>
      <c r="H25" s="24" t="s">
        <v>312</v>
      </c>
      <c r="I25" s="135">
        <v>10000</v>
      </c>
      <c r="J25" s="135">
        <v>10000</v>
      </c>
      <c r="K25" s="135">
        <v>10000</v>
      </c>
      <c r="L25" s="170"/>
      <c r="M25" s="170"/>
      <c r="N25" s="170"/>
      <c r="O25" s="170"/>
      <c r="P25" s="170"/>
      <c r="Q25" s="170"/>
      <c r="R25" s="170"/>
      <c r="S25" s="170"/>
      <c r="T25" s="170"/>
      <c r="U25" s="170"/>
      <c r="V25" s="170"/>
      <c r="W25" s="170"/>
    </row>
    <row r="26" ht="15" customHeight="1" spans="1:23">
      <c r="A26" s="23" t="s">
        <v>308</v>
      </c>
      <c r="B26" s="23" t="s">
        <v>347</v>
      </c>
      <c r="C26" s="23" t="s">
        <v>348</v>
      </c>
      <c r="D26" s="23" t="s">
        <v>70</v>
      </c>
      <c r="E26" s="24" t="s">
        <v>154</v>
      </c>
      <c r="F26" s="24" t="s">
        <v>153</v>
      </c>
      <c r="G26" s="24" t="s">
        <v>311</v>
      </c>
      <c r="H26" s="24" t="s">
        <v>312</v>
      </c>
      <c r="I26" s="135">
        <v>7110000</v>
      </c>
      <c r="J26" s="135">
        <v>7110000</v>
      </c>
      <c r="K26" s="135">
        <v>7110000</v>
      </c>
      <c r="L26" s="170"/>
      <c r="M26" s="170"/>
      <c r="N26" s="170"/>
      <c r="O26" s="170"/>
      <c r="P26" s="170"/>
      <c r="Q26" s="170"/>
      <c r="R26" s="170"/>
      <c r="S26" s="170"/>
      <c r="T26" s="170"/>
      <c r="U26" s="170"/>
      <c r="V26" s="170"/>
      <c r="W26" s="170"/>
    </row>
    <row r="27" ht="15" customHeight="1" spans="1:23">
      <c r="A27" s="23" t="s">
        <v>308</v>
      </c>
      <c r="B27" s="23" t="s">
        <v>349</v>
      </c>
      <c r="C27" s="23" t="s">
        <v>350</v>
      </c>
      <c r="D27" s="23" t="s">
        <v>70</v>
      </c>
      <c r="E27" s="24" t="s">
        <v>105</v>
      </c>
      <c r="F27" s="24" t="s">
        <v>106</v>
      </c>
      <c r="G27" s="24" t="s">
        <v>311</v>
      </c>
      <c r="H27" s="24" t="s">
        <v>312</v>
      </c>
      <c r="I27" s="135">
        <v>40000</v>
      </c>
      <c r="J27" s="135">
        <v>40000</v>
      </c>
      <c r="K27" s="135">
        <v>40000</v>
      </c>
      <c r="L27" s="170"/>
      <c r="M27" s="170"/>
      <c r="N27" s="170"/>
      <c r="O27" s="170"/>
      <c r="P27" s="170"/>
      <c r="Q27" s="170"/>
      <c r="R27" s="170"/>
      <c r="S27" s="170"/>
      <c r="T27" s="170"/>
      <c r="U27" s="170"/>
      <c r="V27" s="170"/>
      <c r="W27" s="170"/>
    </row>
    <row r="28" ht="15" customHeight="1" spans="1:23">
      <c r="A28" s="23" t="s">
        <v>308</v>
      </c>
      <c r="B28" s="23" t="s">
        <v>351</v>
      </c>
      <c r="C28" s="23" t="s">
        <v>352</v>
      </c>
      <c r="D28" s="23" t="s">
        <v>70</v>
      </c>
      <c r="E28" s="24" t="s">
        <v>130</v>
      </c>
      <c r="F28" s="24" t="s">
        <v>131</v>
      </c>
      <c r="G28" s="24" t="s">
        <v>353</v>
      </c>
      <c r="H28" s="24" t="s">
        <v>354</v>
      </c>
      <c r="I28" s="135">
        <v>2739300</v>
      </c>
      <c r="J28" s="135">
        <v>2739300</v>
      </c>
      <c r="K28" s="135">
        <v>2739300</v>
      </c>
      <c r="L28" s="170"/>
      <c r="M28" s="170"/>
      <c r="N28" s="170"/>
      <c r="O28" s="170"/>
      <c r="P28" s="170"/>
      <c r="Q28" s="170"/>
      <c r="R28" s="170"/>
      <c r="S28" s="170"/>
      <c r="T28" s="170"/>
      <c r="U28" s="170"/>
      <c r="V28" s="170"/>
      <c r="W28" s="170"/>
    </row>
    <row r="29" ht="15" customHeight="1" spans="1:23">
      <c r="A29" s="23" t="s">
        <v>313</v>
      </c>
      <c r="B29" s="23" t="s">
        <v>355</v>
      </c>
      <c r="C29" s="23" t="s">
        <v>356</v>
      </c>
      <c r="D29" s="23" t="s">
        <v>70</v>
      </c>
      <c r="E29" s="24" t="s">
        <v>140</v>
      </c>
      <c r="F29" s="24" t="s">
        <v>141</v>
      </c>
      <c r="G29" s="24" t="s">
        <v>328</v>
      </c>
      <c r="H29" s="24" t="s">
        <v>329</v>
      </c>
      <c r="I29" s="135">
        <v>3180000</v>
      </c>
      <c r="J29" s="135">
        <v>3180000</v>
      </c>
      <c r="K29" s="135">
        <v>3180000</v>
      </c>
      <c r="L29" s="170"/>
      <c r="M29" s="170"/>
      <c r="N29" s="170"/>
      <c r="O29" s="170"/>
      <c r="P29" s="170"/>
      <c r="Q29" s="170"/>
      <c r="R29" s="170"/>
      <c r="S29" s="170"/>
      <c r="T29" s="170"/>
      <c r="U29" s="170"/>
      <c r="V29" s="170"/>
      <c r="W29" s="170"/>
    </row>
    <row r="30" ht="15" customHeight="1" spans="1:23">
      <c r="A30" s="170"/>
      <c r="B30" s="170"/>
      <c r="C30" s="170"/>
      <c r="D30" s="170"/>
      <c r="E30" s="170"/>
      <c r="F30" s="170"/>
      <c r="G30" s="170"/>
      <c r="H30" s="170"/>
      <c r="I30" s="170"/>
      <c r="J30" s="170"/>
      <c r="K30" s="170"/>
      <c r="L30" s="183"/>
      <c r="M30" s="183"/>
      <c r="N30" s="183"/>
      <c r="O30" s="183"/>
      <c r="P30" s="183"/>
      <c r="Q30" s="183"/>
      <c r="R30" s="183"/>
      <c r="S30" s="183"/>
      <c r="T30" s="183"/>
      <c r="U30" s="170"/>
      <c r="V30" s="183"/>
      <c r="W30" s="170"/>
    </row>
    <row r="31" ht="15" customHeight="1" spans="1:23">
      <c r="A31" s="170"/>
      <c r="B31" s="170"/>
      <c r="C31" s="170"/>
      <c r="D31" s="170"/>
      <c r="E31" s="170"/>
      <c r="F31" s="170"/>
      <c r="G31" s="170"/>
      <c r="H31" s="170"/>
      <c r="I31" s="170"/>
      <c r="J31" s="170"/>
      <c r="K31" s="170"/>
      <c r="L31" s="183"/>
      <c r="M31" s="183"/>
      <c r="N31" s="183"/>
      <c r="O31" s="183"/>
      <c r="P31" s="183"/>
      <c r="Q31" s="183"/>
      <c r="R31" s="183"/>
      <c r="S31" s="183"/>
      <c r="T31" s="183"/>
      <c r="U31" s="170"/>
      <c r="V31" s="183"/>
      <c r="W31" s="170"/>
    </row>
    <row r="32" ht="18.75" customHeight="1" spans="1:23">
      <c r="A32" s="171" t="s">
        <v>199</v>
      </c>
      <c r="B32" s="172"/>
      <c r="C32" s="172"/>
      <c r="D32" s="172"/>
      <c r="E32" s="172"/>
      <c r="F32" s="172"/>
      <c r="G32" s="172"/>
      <c r="H32" s="173"/>
      <c r="I32" s="135">
        <v>25440265.6</v>
      </c>
      <c r="J32" s="135">
        <v>25440265.6</v>
      </c>
      <c r="K32" s="135">
        <v>25440265.6</v>
      </c>
      <c r="L32" s="111"/>
      <c r="M32" s="111"/>
      <c r="N32" s="111"/>
      <c r="O32" s="111"/>
      <c r="P32" s="111"/>
      <c r="Q32" s="111"/>
      <c r="R32" s="111"/>
      <c r="S32" s="111"/>
      <c r="T32" s="111"/>
      <c r="U32" s="111"/>
      <c r="V32" s="111"/>
      <c r="W32" s="111"/>
    </row>
  </sheetData>
  <mergeCells count="28">
    <mergeCell ref="A3:W3"/>
    <mergeCell ref="A4:H4"/>
    <mergeCell ref="J5:M5"/>
    <mergeCell ref="N5:P5"/>
    <mergeCell ref="R5:W5"/>
    <mergeCell ref="A32:H3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4"/>
  <sheetViews>
    <sheetView showZeros="0" workbookViewId="0">
      <pane ySplit="1" topLeftCell="A2" activePane="bottomLeft" state="frozen"/>
      <selection/>
      <selection pane="bottomLeft" activeCell="H185" sqref="H185"/>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8" customHeight="1" spans="10:10">
      <c r="J2" s="4" t="s">
        <v>357</v>
      </c>
    </row>
    <row r="3" ht="39.75" customHeight="1" spans="1:10">
      <c r="A3" s="64" t="str">
        <f>"2025"&amp;"年部门项目支出绩效目标表"</f>
        <v>2025年部门项目支出绩效目标表</v>
      </c>
      <c r="B3" s="5"/>
      <c r="C3" s="5"/>
      <c r="D3" s="5"/>
      <c r="E3" s="5"/>
      <c r="F3" s="65"/>
      <c r="G3" s="5"/>
      <c r="H3" s="65"/>
      <c r="I3" s="65"/>
      <c r="J3" s="5"/>
    </row>
    <row r="4" ht="17.25" customHeight="1" spans="1:1">
      <c r="A4" s="6" t="str">
        <f>"单位名称：昆明市西山区卫生健康局（本级）"&amp;""</f>
        <v>单位名称：昆明市西山区卫生健康局（本级）</v>
      </c>
    </row>
    <row r="5" ht="44.25" customHeight="1" spans="1:10">
      <c r="A5" s="66" t="s">
        <v>211</v>
      </c>
      <c r="B5" s="66" t="s">
        <v>358</v>
      </c>
      <c r="C5" s="66" t="s">
        <v>359</v>
      </c>
      <c r="D5" s="66" t="s">
        <v>360</v>
      </c>
      <c r="E5" s="66" t="s">
        <v>361</v>
      </c>
      <c r="F5" s="67" t="s">
        <v>362</v>
      </c>
      <c r="G5" s="66" t="s">
        <v>363</v>
      </c>
      <c r="H5" s="67" t="s">
        <v>364</v>
      </c>
      <c r="I5" s="67" t="s">
        <v>365</v>
      </c>
      <c r="J5" s="66" t="s">
        <v>366</v>
      </c>
    </row>
    <row r="6" ht="18.75" customHeight="1" spans="1:10">
      <c r="A6" s="159">
        <v>1</v>
      </c>
      <c r="B6" s="159">
        <v>2</v>
      </c>
      <c r="C6" s="159">
        <v>3</v>
      </c>
      <c r="D6" s="159">
        <v>4</v>
      </c>
      <c r="E6" s="159">
        <v>5</v>
      </c>
      <c r="F6" s="38">
        <v>6</v>
      </c>
      <c r="G6" s="159">
        <v>7</v>
      </c>
      <c r="H6" s="38">
        <v>8</v>
      </c>
      <c r="I6" s="38">
        <v>9</v>
      </c>
      <c r="J6" s="159">
        <v>10</v>
      </c>
    </row>
    <row r="7" s="158" customFormat="1" ht="27.75" customHeight="1" spans="1:10">
      <c r="A7" s="33" t="s">
        <v>70</v>
      </c>
      <c r="B7" s="68"/>
      <c r="C7" s="68"/>
      <c r="D7" s="68"/>
      <c r="E7" s="52"/>
      <c r="F7" s="160"/>
      <c r="G7" s="52"/>
      <c r="H7" s="160"/>
      <c r="I7" s="160"/>
      <c r="J7" s="52"/>
    </row>
    <row r="8" s="158" customFormat="1" ht="30" customHeight="1" spans="1:10">
      <c r="A8" s="161" t="s">
        <v>348</v>
      </c>
      <c r="B8" s="162" t="s">
        <v>367</v>
      </c>
      <c r="C8" s="162" t="s">
        <v>368</v>
      </c>
      <c r="D8" s="162" t="s">
        <v>369</v>
      </c>
      <c r="E8" s="162" t="s">
        <v>370</v>
      </c>
      <c r="F8" s="162" t="s">
        <v>371</v>
      </c>
      <c r="G8" s="162" t="s">
        <v>372</v>
      </c>
      <c r="H8" s="162" t="s">
        <v>373</v>
      </c>
      <c r="I8" s="162" t="s">
        <v>374</v>
      </c>
      <c r="J8" s="162" t="s">
        <v>375</v>
      </c>
    </row>
    <row r="9" s="158" customFormat="1" ht="30" customHeight="1" spans="1:10">
      <c r="A9" s="161"/>
      <c r="B9" s="162"/>
      <c r="C9" s="162" t="s">
        <v>368</v>
      </c>
      <c r="D9" s="162" t="s">
        <v>369</v>
      </c>
      <c r="E9" s="162" t="s">
        <v>376</v>
      </c>
      <c r="F9" s="162" t="s">
        <v>371</v>
      </c>
      <c r="G9" s="162" t="s">
        <v>377</v>
      </c>
      <c r="H9" s="162" t="s">
        <v>378</v>
      </c>
      <c r="I9" s="162" t="s">
        <v>379</v>
      </c>
      <c r="J9" s="162" t="s">
        <v>380</v>
      </c>
    </row>
    <row r="10" s="158" customFormat="1" ht="30" customHeight="1" spans="1:10">
      <c r="A10" s="161"/>
      <c r="B10" s="162"/>
      <c r="C10" s="162" t="s">
        <v>368</v>
      </c>
      <c r="D10" s="162" t="s">
        <v>369</v>
      </c>
      <c r="E10" s="162" t="s">
        <v>381</v>
      </c>
      <c r="F10" s="162" t="s">
        <v>371</v>
      </c>
      <c r="G10" s="162" t="s">
        <v>382</v>
      </c>
      <c r="H10" s="162" t="s">
        <v>383</v>
      </c>
      <c r="I10" s="162" t="s">
        <v>374</v>
      </c>
      <c r="J10" s="162" t="s">
        <v>384</v>
      </c>
    </row>
    <row r="11" s="158" customFormat="1" ht="30" customHeight="1" spans="1:10">
      <c r="A11" s="161"/>
      <c r="B11" s="162"/>
      <c r="C11" s="162" t="s">
        <v>368</v>
      </c>
      <c r="D11" s="162" t="s">
        <v>385</v>
      </c>
      <c r="E11" s="162" t="s">
        <v>386</v>
      </c>
      <c r="F11" s="162" t="s">
        <v>371</v>
      </c>
      <c r="G11" s="162" t="s">
        <v>387</v>
      </c>
      <c r="H11" s="162" t="s">
        <v>388</v>
      </c>
      <c r="I11" s="162" t="s">
        <v>374</v>
      </c>
      <c r="J11" s="162" t="s">
        <v>389</v>
      </c>
    </row>
    <row r="12" s="158" customFormat="1" ht="30" customHeight="1" spans="1:10">
      <c r="A12" s="161"/>
      <c r="B12" s="162"/>
      <c r="C12" s="162" t="s">
        <v>368</v>
      </c>
      <c r="D12" s="162" t="s">
        <v>385</v>
      </c>
      <c r="E12" s="162" t="s">
        <v>390</v>
      </c>
      <c r="F12" s="162" t="s">
        <v>391</v>
      </c>
      <c r="G12" s="162" t="s">
        <v>387</v>
      </c>
      <c r="H12" s="162" t="s">
        <v>388</v>
      </c>
      <c r="I12" s="162" t="s">
        <v>374</v>
      </c>
      <c r="J12" s="162" t="s">
        <v>392</v>
      </c>
    </row>
    <row r="13" s="158" customFormat="1" ht="30" customHeight="1" spans="1:10">
      <c r="A13" s="161"/>
      <c r="B13" s="162"/>
      <c r="C13" s="162" t="s">
        <v>368</v>
      </c>
      <c r="D13" s="162" t="s">
        <v>393</v>
      </c>
      <c r="E13" s="162" t="s">
        <v>394</v>
      </c>
      <c r="F13" s="162" t="s">
        <v>371</v>
      </c>
      <c r="G13" s="162" t="s">
        <v>387</v>
      </c>
      <c r="H13" s="162" t="s">
        <v>388</v>
      </c>
      <c r="I13" s="162" t="s">
        <v>374</v>
      </c>
      <c r="J13" s="162" t="s">
        <v>395</v>
      </c>
    </row>
    <row r="14" s="158" customFormat="1" ht="30" customHeight="1" spans="1:10">
      <c r="A14" s="161"/>
      <c r="B14" s="162"/>
      <c r="C14" s="162" t="s">
        <v>368</v>
      </c>
      <c r="D14" s="162" t="s">
        <v>369</v>
      </c>
      <c r="E14" s="162" t="s">
        <v>396</v>
      </c>
      <c r="F14" s="162" t="s">
        <v>371</v>
      </c>
      <c r="G14" s="162" t="s">
        <v>397</v>
      </c>
      <c r="H14" s="162" t="s">
        <v>398</v>
      </c>
      <c r="I14" s="162" t="s">
        <v>374</v>
      </c>
      <c r="J14" s="162" t="s">
        <v>399</v>
      </c>
    </row>
    <row r="15" s="158" customFormat="1" ht="30" customHeight="1" spans="1:10">
      <c r="A15" s="161"/>
      <c r="B15" s="162"/>
      <c r="C15" s="162" t="s">
        <v>400</v>
      </c>
      <c r="D15" s="162" t="s">
        <v>401</v>
      </c>
      <c r="E15" s="162" t="s">
        <v>402</v>
      </c>
      <c r="F15" s="162" t="s">
        <v>371</v>
      </c>
      <c r="G15" s="162" t="s">
        <v>403</v>
      </c>
      <c r="H15" s="162" t="s">
        <v>388</v>
      </c>
      <c r="I15" s="162" t="s">
        <v>379</v>
      </c>
      <c r="J15" s="162" t="s">
        <v>404</v>
      </c>
    </row>
    <row r="16" s="158" customFormat="1" ht="30" customHeight="1" spans="1:10">
      <c r="A16" s="161"/>
      <c r="B16" s="162"/>
      <c r="C16" s="162" t="s">
        <v>400</v>
      </c>
      <c r="D16" s="162" t="s">
        <v>401</v>
      </c>
      <c r="E16" s="162" t="s">
        <v>405</v>
      </c>
      <c r="F16" s="162" t="s">
        <v>371</v>
      </c>
      <c r="G16" s="162" t="s">
        <v>403</v>
      </c>
      <c r="H16" s="162" t="s">
        <v>388</v>
      </c>
      <c r="I16" s="162" t="s">
        <v>379</v>
      </c>
      <c r="J16" s="162" t="s">
        <v>405</v>
      </c>
    </row>
    <row r="17" s="158" customFormat="1" ht="30" customHeight="1" spans="1:10">
      <c r="A17" s="161"/>
      <c r="B17" s="162"/>
      <c r="C17" s="162" t="s">
        <v>406</v>
      </c>
      <c r="D17" s="162" t="s">
        <v>407</v>
      </c>
      <c r="E17" s="162" t="s">
        <v>408</v>
      </c>
      <c r="F17" s="162" t="s">
        <v>391</v>
      </c>
      <c r="G17" s="162" t="s">
        <v>403</v>
      </c>
      <c r="H17" s="162" t="s">
        <v>388</v>
      </c>
      <c r="I17" s="162" t="s">
        <v>374</v>
      </c>
      <c r="J17" s="162" t="s">
        <v>409</v>
      </c>
    </row>
    <row r="18" s="158" customFormat="1" ht="30" customHeight="1" spans="1:10">
      <c r="A18" s="161" t="s">
        <v>323</v>
      </c>
      <c r="B18" s="162" t="s">
        <v>410</v>
      </c>
      <c r="C18" s="162" t="s">
        <v>368</v>
      </c>
      <c r="D18" s="162" t="s">
        <v>369</v>
      </c>
      <c r="E18" s="162" t="s">
        <v>411</v>
      </c>
      <c r="F18" s="162" t="s">
        <v>371</v>
      </c>
      <c r="G18" s="162" t="s">
        <v>412</v>
      </c>
      <c r="H18" s="162" t="s">
        <v>413</v>
      </c>
      <c r="I18" s="162" t="s">
        <v>374</v>
      </c>
      <c r="J18" s="162" t="s">
        <v>414</v>
      </c>
    </row>
    <row r="19" s="158" customFormat="1" ht="30" customHeight="1" spans="1:10">
      <c r="A19" s="161"/>
      <c r="B19" s="162"/>
      <c r="C19" s="162" t="s">
        <v>368</v>
      </c>
      <c r="D19" s="162" t="s">
        <v>385</v>
      </c>
      <c r="E19" s="162" t="s">
        <v>415</v>
      </c>
      <c r="F19" s="162" t="s">
        <v>371</v>
      </c>
      <c r="G19" s="162" t="s">
        <v>387</v>
      </c>
      <c r="H19" s="162" t="s">
        <v>388</v>
      </c>
      <c r="I19" s="162" t="s">
        <v>374</v>
      </c>
      <c r="J19" s="162" t="s">
        <v>416</v>
      </c>
    </row>
    <row r="20" s="158" customFormat="1" ht="30" customHeight="1" spans="1:10">
      <c r="A20" s="161"/>
      <c r="B20" s="162"/>
      <c r="C20" s="162" t="s">
        <v>368</v>
      </c>
      <c r="D20" s="162" t="s">
        <v>393</v>
      </c>
      <c r="E20" s="162" t="s">
        <v>394</v>
      </c>
      <c r="F20" s="162" t="s">
        <v>371</v>
      </c>
      <c r="G20" s="162" t="s">
        <v>387</v>
      </c>
      <c r="H20" s="162" t="s">
        <v>388</v>
      </c>
      <c r="I20" s="162" t="s">
        <v>374</v>
      </c>
      <c r="J20" s="162" t="s">
        <v>417</v>
      </c>
    </row>
    <row r="21" s="158" customFormat="1" ht="30" customHeight="1" spans="1:10">
      <c r="A21" s="161"/>
      <c r="B21" s="162"/>
      <c r="C21" s="162" t="s">
        <v>368</v>
      </c>
      <c r="D21" s="162" t="s">
        <v>418</v>
      </c>
      <c r="E21" s="162" t="s">
        <v>396</v>
      </c>
      <c r="F21" s="162" t="s">
        <v>371</v>
      </c>
      <c r="G21" s="162" t="s">
        <v>419</v>
      </c>
      <c r="H21" s="162" t="s">
        <v>383</v>
      </c>
      <c r="I21" s="162" t="s">
        <v>374</v>
      </c>
      <c r="J21" s="162" t="s">
        <v>420</v>
      </c>
    </row>
    <row r="22" s="158" customFormat="1" ht="30" customHeight="1" spans="1:10">
      <c r="A22" s="161"/>
      <c r="B22" s="162"/>
      <c r="C22" s="162" t="s">
        <v>400</v>
      </c>
      <c r="D22" s="162" t="s">
        <v>401</v>
      </c>
      <c r="E22" s="162" t="s">
        <v>421</v>
      </c>
      <c r="F22" s="162" t="s">
        <v>391</v>
      </c>
      <c r="G22" s="162" t="s">
        <v>422</v>
      </c>
      <c r="H22" s="162" t="s">
        <v>388</v>
      </c>
      <c r="I22" s="162" t="s">
        <v>374</v>
      </c>
      <c r="J22" s="162" t="s">
        <v>423</v>
      </c>
    </row>
    <row r="23" s="158" customFormat="1" ht="30" customHeight="1" spans="1:10">
      <c r="A23" s="161"/>
      <c r="B23" s="162"/>
      <c r="C23" s="162" t="s">
        <v>406</v>
      </c>
      <c r="D23" s="162" t="s">
        <v>407</v>
      </c>
      <c r="E23" s="162" t="s">
        <v>424</v>
      </c>
      <c r="F23" s="162" t="s">
        <v>371</v>
      </c>
      <c r="G23" s="162" t="s">
        <v>403</v>
      </c>
      <c r="H23" s="162" t="s">
        <v>388</v>
      </c>
      <c r="I23" s="162" t="s">
        <v>374</v>
      </c>
      <c r="J23" s="162" t="s">
        <v>425</v>
      </c>
    </row>
    <row r="24" s="158" customFormat="1" ht="30" customHeight="1" spans="1:10">
      <c r="A24" s="161" t="s">
        <v>325</v>
      </c>
      <c r="B24" s="162" t="s">
        <v>426</v>
      </c>
      <c r="C24" s="162" t="s">
        <v>368</v>
      </c>
      <c r="D24" s="162" t="s">
        <v>369</v>
      </c>
      <c r="E24" s="162" t="s">
        <v>427</v>
      </c>
      <c r="F24" s="162" t="s">
        <v>391</v>
      </c>
      <c r="G24" s="162" t="s">
        <v>428</v>
      </c>
      <c r="H24" s="162" t="s">
        <v>429</v>
      </c>
      <c r="I24" s="162" t="s">
        <v>379</v>
      </c>
      <c r="J24" s="162" t="s">
        <v>430</v>
      </c>
    </row>
    <row r="25" s="158" customFormat="1" ht="30" customHeight="1" spans="1:10">
      <c r="A25" s="161"/>
      <c r="B25" s="162"/>
      <c r="C25" s="162" t="s">
        <v>368</v>
      </c>
      <c r="D25" s="162" t="s">
        <v>385</v>
      </c>
      <c r="E25" s="162" t="s">
        <v>431</v>
      </c>
      <c r="F25" s="162" t="s">
        <v>371</v>
      </c>
      <c r="G25" s="162" t="s">
        <v>422</v>
      </c>
      <c r="H25" s="162" t="s">
        <v>388</v>
      </c>
      <c r="I25" s="162" t="s">
        <v>379</v>
      </c>
      <c r="J25" s="162" t="s">
        <v>431</v>
      </c>
    </row>
    <row r="26" s="158" customFormat="1" ht="30" customHeight="1" spans="1:10">
      <c r="A26" s="161"/>
      <c r="B26" s="162"/>
      <c r="C26" s="162" t="s">
        <v>368</v>
      </c>
      <c r="D26" s="162" t="s">
        <v>393</v>
      </c>
      <c r="E26" s="162" t="s">
        <v>432</v>
      </c>
      <c r="F26" s="162" t="s">
        <v>391</v>
      </c>
      <c r="G26" s="162" t="s">
        <v>433</v>
      </c>
      <c r="H26" s="162" t="s">
        <v>388</v>
      </c>
      <c r="I26" s="162" t="s">
        <v>374</v>
      </c>
      <c r="J26" s="162" t="s">
        <v>432</v>
      </c>
    </row>
    <row r="27" s="158" customFormat="1" ht="30" customHeight="1" spans="1:10">
      <c r="A27" s="161"/>
      <c r="B27" s="162"/>
      <c r="C27" s="162" t="s">
        <v>400</v>
      </c>
      <c r="D27" s="162" t="s">
        <v>401</v>
      </c>
      <c r="E27" s="162" t="s">
        <v>434</v>
      </c>
      <c r="F27" s="162" t="s">
        <v>391</v>
      </c>
      <c r="G27" s="162" t="s">
        <v>422</v>
      </c>
      <c r="H27" s="162" t="s">
        <v>388</v>
      </c>
      <c r="I27" s="162" t="s">
        <v>374</v>
      </c>
      <c r="J27" s="162" t="s">
        <v>434</v>
      </c>
    </row>
    <row r="28" s="158" customFormat="1" ht="30" customHeight="1" spans="1:10">
      <c r="A28" s="161"/>
      <c r="B28" s="162"/>
      <c r="C28" s="162" t="s">
        <v>406</v>
      </c>
      <c r="D28" s="162" t="s">
        <v>407</v>
      </c>
      <c r="E28" s="162" t="s">
        <v>435</v>
      </c>
      <c r="F28" s="162" t="s">
        <v>371</v>
      </c>
      <c r="G28" s="162" t="s">
        <v>436</v>
      </c>
      <c r="H28" s="162" t="s">
        <v>388</v>
      </c>
      <c r="I28" s="162" t="s">
        <v>374</v>
      </c>
      <c r="J28" s="162" t="s">
        <v>437</v>
      </c>
    </row>
    <row r="29" s="158" customFormat="1" ht="30" customHeight="1" spans="1:10">
      <c r="A29" s="161" t="s">
        <v>315</v>
      </c>
      <c r="B29" s="162" t="s">
        <v>438</v>
      </c>
      <c r="C29" s="162" t="s">
        <v>368</v>
      </c>
      <c r="D29" s="162" t="s">
        <v>369</v>
      </c>
      <c r="E29" s="162" t="s">
        <v>411</v>
      </c>
      <c r="F29" s="162" t="s">
        <v>371</v>
      </c>
      <c r="G29" s="162" t="s">
        <v>439</v>
      </c>
      <c r="H29" s="162" t="s">
        <v>398</v>
      </c>
      <c r="I29" s="162" t="s">
        <v>374</v>
      </c>
      <c r="J29" s="162" t="s">
        <v>440</v>
      </c>
    </row>
    <row r="30" s="158" customFormat="1" ht="30" customHeight="1" spans="1:10">
      <c r="A30" s="161"/>
      <c r="B30" s="162"/>
      <c r="C30" s="162" t="s">
        <v>368</v>
      </c>
      <c r="D30" s="162" t="s">
        <v>385</v>
      </c>
      <c r="E30" s="162" t="s">
        <v>415</v>
      </c>
      <c r="F30" s="162" t="s">
        <v>371</v>
      </c>
      <c r="G30" s="162" t="s">
        <v>387</v>
      </c>
      <c r="H30" s="162" t="s">
        <v>388</v>
      </c>
      <c r="I30" s="162" t="s">
        <v>374</v>
      </c>
      <c r="J30" s="162" t="s">
        <v>440</v>
      </c>
    </row>
    <row r="31" s="158" customFormat="1" ht="30" customHeight="1" spans="1:10">
      <c r="A31" s="161"/>
      <c r="B31" s="162"/>
      <c r="C31" s="162" t="s">
        <v>368</v>
      </c>
      <c r="D31" s="162" t="s">
        <v>393</v>
      </c>
      <c r="E31" s="162" t="s">
        <v>441</v>
      </c>
      <c r="F31" s="162" t="s">
        <v>371</v>
      </c>
      <c r="G31" s="162" t="s">
        <v>387</v>
      </c>
      <c r="H31" s="162" t="s">
        <v>388</v>
      </c>
      <c r="I31" s="162" t="s">
        <v>374</v>
      </c>
      <c r="J31" s="162" t="s">
        <v>442</v>
      </c>
    </row>
    <row r="32" s="158" customFormat="1" ht="30" customHeight="1" spans="1:10">
      <c r="A32" s="161"/>
      <c r="B32" s="162"/>
      <c r="C32" s="162" t="s">
        <v>368</v>
      </c>
      <c r="D32" s="162" t="s">
        <v>418</v>
      </c>
      <c r="E32" s="162" t="s">
        <v>396</v>
      </c>
      <c r="F32" s="162" t="s">
        <v>371</v>
      </c>
      <c r="G32" s="162" t="s">
        <v>443</v>
      </c>
      <c r="H32" s="162" t="s">
        <v>383</v>
      </c>
      <c r="I32" s="162" t="s">
        <v>374</v>
      </c>
      <c r="J32" s="162" t="s">
        <v>440</v>
      </c>
    </row>
    <row r="33" s="158" customFormat="1" ht="30" customHeight="1" spans="1:10">
      <c r="A33" s="161"/>
      <c r="B33" s="162"/>
      <c r="C33" s="162" t="s">
        <v>400</v>
      </c>
      <c r="D33" s="162" t="s">
        <v>401</v>
      </c>
      <c r="E33" s="162" t="s">
        <v>444</v>
      </c>
      <c r="F33" s="162" t="s">
        <v>391</v>
      </c>
      <c r="G33" s="162" t="s">
        <v>403</v>
      </c>
      <c r="H33" s="162" t="s">
        <v>388</v>
      </c>
      <c r="I33" s="162" t="s">
        <v>374</v>
      </c>
      <c r="J33" s="162" t="s">
        <v>440</v>
      </c>
    </row>
    <row r="34" s="158" customFormat="1" ht="30" customHeight="1" spans="1:10">
      <c r="A34" s="161"/>
      <c r="B34" s="162"/>
      <c r="C34" s="162" t="s">
        <v>406</v>
      </c>
      <c r="D34" s="162" t="s">
        <v>407</v>
      </c>
      <c r="E34" s="162" t="s">
        <v>407</v>
      </c>
      <c r="F34" s="162" t="s">
        <v>391</v>
      </c>
      <c r="G34" s="162" t="s">
        <v>403</v>
      </c>
      <c r="H34" s="162" t="s">
        <v>388</v>
      </c>
      <c r="I34" s="162" t="s">
        <v>374</v>
      </c>
      <c r="J34" s="162" t="s">
        <v>445</v>
      </c>
    </row>
    <row r="35" s="158" customFormat="1" ht="30" customHeight="1" spans="1:10">
      <c r="A35" s="161" t="s">
        <v>346</v>
      </c>
      <c r="B35" s="162" t="s">
        <v>446</v>
      </c>
      <c r="C35" s="162" t="s">
        <v>368</v>
      </c>
      <c r="D35" s="162" t="s">
        <v>369</v>
      </c>
      <c r="E35" s="162" t="s">
        <v>447</v>
      </c>
      <c r="F35" s="162" t="s">
        <v>391</v>
      </c>
      <c r="G35" s="162" t="s">
        <v>91</v>
      </c>
      <c r="H35" s="162" t="s">
        <v>378</v>
      </c>
      <c r="I35" s="162" t="s">
        <v>374</v>
      </c>
      <c r="J35" s="162" t="s">
        <v>447</v>
      </c>
    </row>
    <row r="36" s="158" customFormat="1" ht="30" customHeight="1" spans="1:10">
      <c r="A36" s="161"/>
      <c r="B36" s="162"/>
      <c r="C36" s="162" t="s">
        <v>368</v>
      </c>
      <c r="D36" s="162" t="s">
        <v>385</v>
      </c>
      <c r="E36" s="162" t="s">
        <v>448</v>
      </c>
      <c r="F36" s="162" t="s">
        <v>391</v>
      </c>
      <c r="G36" s="162" t="s">
        <v>433</v>
      </c>
      <c r="H36" s="162" t="s">
        <v>388</v>
      </c>
      <c r="I36" s="162" t="s">
        <v>374</v>
      </c>
      <c r="J36" s="162" t="s">
        <v>448</v>
      </c>
    </row>
    <row r="37" s="158" customFormat="1" ht="30" customHeight="1" spans="1:10">
      <c r="A37" s="161"/>
      <c r="B37" s="162"/>
      <c r="C37" s="162" t="s">
        <v>368</v>
      </c>
      <c r="D37" s="162" t="s">
        <v>393</v>
      </c>
      <c r="E37" s="162" t="s">
        <v>449</v>
      </c>
      <c r="F37" s="162" t="s">
        <v>391</v>
      </c>
      <c r="G37" s="162" t="s">
        <v>433</v>
      </c>
      <c r="H37" s="162" t="s">
        <v>388</v>
      </c>
      <c r="I37" s="162" t="s">
        <v>374</v>
      </c>
      <c r="J37" s="162" t="s">
        <v>449</v>
      </c>
    </row>
    <row r="38" s="158" customFormat="1" ht="30" customHeight="1" spans="1:10">
      <c r="A38" s="161"/>
      <c r="B38" s="162"/>
      <c r="C38" s="162" t="s">
        <v>400</v>
      </c>
      <c r="D38" s="162" t="s">
        <v>401</v>
      </c>
      <c r="E38" s="162" t="s">
        <v>450</v>
      </c>
      <c r="F38" s="162" t="s">
        <v>391</v>
      </c>
      <c r="G38" s="162" t="s">
        <v>422</v>
      </c>
      <c r="H38" s="162" t="s">
        <v>388</v>
      </c>
      <c r="I38" s="162" t="s">
        <v>379</v>
      </c>
      <c r="J38" s="162" t="s">
        <v>451</v>
      </c>
    </row>
    <row r="39" s="158" customFormat="1" ht="30" customHeight="1" spans="1:10">
      <c r="A39" s="161"/>
      <c r="B39" s="162"/>
      <c r="C39" s="162" t="s">
        <v>406</v>
      </c>
      <c r="D39" s="162" t="s">
        <v>407</v>
      </c>
      <c r="E39" s="162" t="s">
        <v>452</v>
      </c>
      <c r="F39" s="162" t="s">
        <v>391</v>
      </c>
      <c r="G39" s="162" t="s">
        <v>433</v>
      </c>
      <c r="H39" s="162" t="s">
        <v>388</v>
      </c>
      <c r="I39" s="162" t="s">
        <v>374</v>
      </c>
      <c r="J39" s="162" t="s">
        <v>452</v>
      </c>
    </row>
    <row r="40" s="158" customFormat="1" ht="30" customHeight="1" spans="1:10">
      <c r="A40" s="161" t="s">
        <v>334</v>
      </c>
      <c r="B40" s="162" t="s">
        <v>453</v>
      </c>
      <c r="C40" s="162" t="s">
        <v>368</v>
      </c>
      <c r="D40" s="162" t="s">
        <v>369</v>
      </c>
      <c r="E40" s="162" t="s">
        <v>454</v>
      </c>
      <c r="F40" s="162" t="s">
        <v>371</v>
      </c>
      <c r="G40" s="162" t="s">
        <v>455</v>
      </c>
      <c r="H40" s="162" t="s">
        <v>378</v>
      </c>
      <c r="I40" s="162" t="s">
        <v>374</v>
      </c>
      <c r="J40" s="162" t="s">
        <v>454</v>
      </c>
    </row>
    <row r="41" s="158" customFormat="1" ht="30" customHeight="1" spans="1:10">
      <c r="A41" s="161"/>
      <c r="B41" s="162"/>
      <c r="C41" s="162" t="s">
        <v>368</v>
      </c>
      <c r="D41" s="162" t="s">
        <v>385</v>
      </c>
      <c r="E41" s="162" t="s">
        <v>456</v>
      </c>
      <c r="F41" s="162" t="s">
        <v>371</v>
      </c>
      <c r="G41" s="162" t="s">
        <v>457</v>
      </c>
      <c r="H41" s="162" t="s">
        <v>388</v>
      </c>
      <c r="I41" s="162" t="s">
        <v>379</v>
      </c>
      <c r="J41" s="162" t="s">
        <v>458</v>
      </c>
    </row>
    <row r="42" s="158" customFormat="1" ht="30" customHeight="1" spans="1:10">
      <c r="A42" s="161"/>
      <c r="B42" s="162"/>
      <c r="C42" s="162" t="s">
        <v>368</v>
      </c>
      <c r="D42" s="162" t="s">
        <v>385</v>
      </c>
      <c r="E42" s="162" t="s">
        <v>459</v>
      </c>
      <c r="F42" s="162" t="s">
        <v>371</v>
      </c>
      <c r="G42" s="162" t="s">
        <v>460</v>
      </c>
      <c r="H42" s="162" t="s">
        <v>388</v>
      </c>
      <c r="I42" s="162" t="s">
        <v>374</v>
      </c>
      <c r="J42" s="162" t="s">
        <v>461</v>
      </c>
    </row>
    <row r="43" s="158" customFormat="1" ht="30" customHeight="1" spans="1:10">
      <c r="A43" s="161"/>
      <c r="B43" s="162"/>
      <c r="C43" s="162" t="s">
        <v>368</v>
      </c>
      <c r="D43" s="162" t="s">
        <v>385</v>
      </c>
      <c r="E43" s="162" t="s">
        <v>462</v>
      </c>
      <c r="F43" s="162" t="s">
        <v>463</v>
      </c>
      <c r="G43" s="162" t="s">
        <v>460</v>
      </c>
      <c r="H43" s="162" t="s">
        <v>388</v>
      </c>
      <c r="I43" s="162" t="s">
        <v>374</v>
      </c>
      <c r="J43" s="162" t="s">
        <v>464</v>
      </c>
    </row>
    <row r="44" s="158" customFormat="1" ht="30" customHeight="1" spans="1:10">
      <c r="A44" s="161"/>
      <c r="B44" s="162"/>
      <c r="C44" s="162" t="s">
        <v>368</v>
      </c>
      <c r="D44" s="162" t="s">
        <v>393</v>
      </c>
      <c r="E44" s="162" t="s">
        <v>465</v>
      </c>
      <c r="F44" s="162" t="s">
        <v>463</v>
      </c>
      <c r="G44" s="162" t="s">
        <v>466</v>
      </c>
      <c r="H44" s="162" t="s">
        <v>388</v>
      </c>
      <c r="I44" s="162" t="s">
        <v>374</v>
      </c>
      <c r="J44" s="162" t="s">
        <v>465</v>
      </c>
    </row>
    <row r="45" s="158" customFormat="1" ht="30" customHeight="1" spans="1:10">
      <c r="A45" s="161"/>
      <c r="B45" s="162"/>
      <c r="C45" s="162" t="s">
        <v>368</v>
      </c>
      <c r="D45" s="162" t="s">
        <v>418</v>
      </c>
      <c r="E45" s="162" t="s">
        <v>396</v>
      </c>
      <c r="F45" s="162" t="s">
        <v>371</v>
      </c>
      <c r="G45" s="162" t="s">
        <v>467</v>
      </c>
      <c r="H45" s="162" t="s">
        <v>383</v>
      </c>
      <c r="I45" s="162" t="s">
        <v>374</v>
      </c>
      <c r="J45" s="162" t="s">
        <v>468</v>
      </c>
    </row>
    <row r="46" s="158" customFormat="1" ht="30" customHeight="1" spans="1:10">
      <c r="A46" s="161"/>
      <c r="B46" s="162"/>
      <c r="C46" s="162" t="s">
        <v>400</v>
      </c>
      <c r="D46" s="162" t="s">
        <v>401</v>
      </c>
      <c r="E46" s="162" t="s">
        <v>469</v>
      </c>
      <c r="F46" s="162" t="s">
        <v>463</v>
      </c>
      <c r="G46" s="162" t="s">
        <v>433</v>
      </c>
      <c r="H46" s="162" t="s">
        <v>388</v>
      </c>
      <c r="I46" s="162" t="s">
        <v>374</v>
      </c>
      <c r="J46" s="162" t="s">
        <v>469</v>
      </c>
    </row>
    <row r="47" s="158" customFormat="1" ht="30" customHeight="1" spans="1:10">
      <c r="A47" s="161"/>
      <c r="B47" s="162"/>
      <c r="C47" s="162" t="s">
        <v>400</v>
      </c>
      <c r="D47" s="162" t="s">
        <v>470</v>
      </c>
      <c r="E47" s="162" t="s">
        <v>471</v>
      </c>
      <c r="F47" s="162" t="s">
        <v>391</v>
      </c>
      <c r="G47" s="162" t="s">
        <v>91</v>
      </c>
      <c r="H47" s="162" t="s">
        <v>472</v>
      </c>
      <c r="I47" s="162" t="s">
        <v>379</v>
      </c>
      <c r="J47" s="162" t="s">
        <v>473</v>
      </c>
    </row>
    <row r="48" s="158" customFormat="1" ht="30" customHeight="1" spans="1:10">
      <c r="A48" s="161"/>
      <c r="B48" s="162"/>
      <c r="C48" s="162" t="s">
        <v>406</v>
      </c>
      <c r="D48" s="162" t="s">
        <v>407</v>
      </c>
      <c r="E48" s="162" t="s">
        <v>474</v>
      </c>
      <c r="F48" s="162" t="s">
        <v>391</v>
      </c>
      <c r="G48" s="162" t="s">
        <v>436</v>
      </c>
      <c r="H48" s="162" t="s">
        <v>388</v>
      </c>
      <c r="I48" s="162" t="s">
        <v>374</v>
      </c>
      <c r="J48" s="162" t="s">
        <v>475</v>
      </c>
    </row>
    <row r="49" s="158" customFormat="1" ht="30" customHeight="1" spans="1:10">
      <c r="A49" s="161" t="s">
        <v>332</v>
      </c>
      <c r="B49" s="162" t="s">
        <v>476</v>
      </c>
      <c r="C49" s="162" t="s">
        <v>368</v>
      </c>
      <c r="D49" s="162" t="s">
        <v>369</v>
      </c>
      <c r="E49" s="162" t="s">
        <v>477</v>
      </c>
      <c r="F49" s="162" t="s">
        <v>371</v>
      </c>
      <c r="G49" s="162" t="s">
        <v>478</v>
      </c>
      <c r="H49" s="162" t="s">
        <v>472</v>
      </c>
      <c r="I49" s="162" t="s">
        <v>374</v>
      </c>
      <c r="J49" s="162" t="s">
        <v>478</v>
      </c>
    </row>
    <row r="50" s="158" customFormat="1" ht="30" customHeight="1" spans="1:10">
      <c r="A50" s="161"/>
      <c r="B50" s="162"/>
      <c r="C50" s="162" t="s">
        <v>368</v>
      </c>
      <c r="D50" s="162" t="s">
        <v>369</v>
      </c>
      <c r="E50" s="162" t="s">
        <v>479</v>
      </c>
      <c r="F50" s="162" t="s">
        <v>371</v>
      </c>
      <c r="G50" s="162" t="s">
        <v>480</v>
      </c>
      <c r="H50" s="162" t="s">
        <v>472</v>
      </c>
      <c r="I50" s="162" t="s">
        <v>374</v>
      </c>
      <c r="J50" s="162" t="s">
        <v>480</v>
      </c>
    </row>
    <row r="51" s="158" customFormat="1" ht="30" customHeight="1" spans="1:10">
      <c r="A51" s="161"/>
      <c r="B51" s="162"/>
      <c r="C51" s="162" t="s">
        <v>368</v>
      </c>
      <c r="D51" s="162" t="s">
        <v>369</v>
      </c>
      <c r="E51" s="162" t="s">
        <v>481</v>
      </c>
      <c r="F51" s="162" t="s">
        <v>371</v>
      </c>
      <c r="G51" s="162" t="s">
        <v>482</v>
      </c>
      <c r="H51" s="162" t="s">
        <v>472</v>
      </c>
      <c r="I51" s="162" t="s">
        <v>374</v>
      </c>
      <c r="J51" s="162" t="s">
        <v>483</v>
      </c>
    </row>
    <row r="52" s="158" customFormat="1" ht="30" customHeight="1" spans="1:10">
      <c r="A52" s="161"/>
      <c r="B52" s="162"/>
      <c r="C52" s="162" t="s">
        <v>368</v>
      </c>
      <c r="D52" s="162" t="s">
        <v>369</v>
      </c>
      <c r="E52" s="162" t="s">
        <v>484</v>
      </c>
      <c r="F52" s="162" t="s">
        <v>371</v>
      </c>
      <c r="G52" s="162" t="s">
        <v>485</v>
      </c>
      <c r="H52" s="162" t="s">
        <v>472</v>
      </c>
      <c r="I52" s="162" t="s">
        <v>374</v>
      </c>
      <c r="J52" s="162" t="s">
        <v>485</v>
      </c>
    </row>
    <row r="53" s="158" customFormat="1" ht="30" customHeight="1" spans="1:10">
      <c r="A53" s="161"/>
      <c r="B53" s="162"/>
      <c r="C53" s="162" t="s">
        <v>368</v>
      </c>
      <c r="D53" s="162" t="s">
        <v>385</v>
      </c>
      <c r="E53" s="162" t="s">
        <v>486</v>
      </c>
      <c r="F53" s="162" t="s">
        <v>371</v>
      </c>
      <c r="G53" s="162" t="s">
        <v>487</v>
      </c>
      <c r="H53" s="162" t="s">
        <v>472</v>
      </c>
      <c r="I53" s="162" t="s">
        <v>374</v>
      </c>
      <c r="J53" s="162" t="s">
        <v>488</v>
      </c>
    </row>
    <row r="54" s="158" customFormat="1" ht="30" customHeight="1" spans="1:10">
      <c r="A54" s="161"/>
      <c r="B54" s="162"/>
      <c r="C54" s="162" t="s">
        <v>368</v>
      </c>
      <c r="D54" s="162" t="s">
        <v>385</v>
      </c>
      <c r="E54" s="162" t="s">
        <v>489</v>
      </c>
      <c r="F54" s="162" t="s">
        <v>371</v>
      </c>
      <c r="G54" s="162" t="s">
        <v>480</v>
      </c>
      <c r="H54" s="162" t="s">
        <v>472</v>
      </c>
      <c r="I54" s="162" t="s">
        <v>374</v>
      </c>
      <c r="J54" s="162" t="s">
        <v>490</v>
      </c>
    </row>
    <row r="55" s="158" customFormat="1" ht="30" customHeight="1" spans="1:10">
      <c r="A55" s="161"/>
      <c r="B55" s="162"/>
      <c r="C55" s="162" t="s">
        <v>368</v>
      </c>
      <c r="D55" s="162" t="s">
        <v>385</v>
      </c>
      <c r="E55" s="162" t="s">
        <v>491</v>
      </c>
      <c r="F55" s="162" t="s">
        <v>371</v>
      </c>
      <c r="G55" s="162" t="s">
        <v>492</v>
      </c>
      <c r="H55" s="162" t="s">
        <v>472</v>
      </c>
      <c r="I55" s="162" t="s">
        <v>374</v>
      </c>
      <c r="J55" s="162" t="s">
        <v>493</v>
      </c>
    </row>
    <row r="56" s="158" customFormat="1" ht="30" customHeight="1" spans="1:10">
      <c r="A56" s="161"/>
      <c r="B56" s="162"/>
      <c r="C56" s="162" t="s">
        <v>368</v>
      </c>
      <c r="D56" s="162" t="s">
        <v>385</v>
      </c>
      <c r="E56" s="162" t="s">
        <v>494</v>
      </c>
      <c r="F56" s="162" t="s">
        <v>371</v>
      </c>
      <c r="G56" s="162" t="s">
        <v>495</v>
      </c>
      <c r="H56" s="162" t="s">
        <v>472</v>
      </c>
      <c r="I56" s="162" t="s">
        <v>374</v>
      </c>
      <c r="J56" s="162" t="s">
        <v>496</v>
      </c>
    </row>
    <row r="57" s="158" customFormat="1" ht="30" customHeight="1" spans="1:10">
      <c r="A57" s="161"/>
      <c r="B57" s="162"/>
      <c r="C57" s="162" t="s">
        <v>368</v>
      </c>
      <c r="D57" s="162" t="s">
        <v>393</v>
      </c>
      <c r="E57" s="162" t="s">
        <v>497</v>
      </c>
      <c r="F57" s="162" t="s">
        <v>371</v>
      </c>
      <c r="G57" s="162" t="s">
        <v>498</v>
      </c>
      <c r="H57" s="162" t="s">
        <v>472</v>
      </c>
      <c r="I57" s="162" t="s">
        <v>374</v>
      </c>
      <c r="J57" s="162" t="s">
        <v>499</v>
      </c>
    </row>
    <row r="58" s="158" customFormat="1" ht="30" customHeight="1" spans="1:10">
      <c r="A58" s="161"/>
      <c r="B58" s="162"/>
      <c r="C58" s="162" t="s">
        <v>368</v>
      </c>
      <c r="D58" s="162" t="s">
        <v>393</v>
      </c>
      <c r="E58" s="162" t="s">
        <v>481</v>
      </c>
      <c r="F58" s="162" t="s">
        <v>371</v>
      </c>
      <c r="G58" s="162" t="s">
        <v>498</v>
      </c>
      <c r="H58" s="162" t="s">
        <v>472</v>
      </c>
      <c r="I58" s="162" t="s">
        <v>374</v>
      </c>
      <c r="J58" s="162" t="s">
        <v>499</v>
      </c>
    </row>
    <row r="59" s="158" customFormat="1" ht="30" customHeight="1" spans="1:10">
      <c r="A59" s="161"/>
      <c r="B59" s="162"/>
      <c r="C59" s="162" t="s">
        <v>368</v>
      </c>
      <c r="D59" s="162" t="s">
        <v>393</v>
      </c>
      <c r="E59" s="162" t="s">
        <v>500</v>
      </c>
      <c r="F59" s="162" t="s">
        <v>371</v>
      </c>
      <c r="G59" s="162" t="s">
        <v>498</v>
      </c>
      <c r="H59" s="162" t="s">
        <v>472</v>
      </c>
      <c r="I59" s="162" t="s">
        <v>374</v>
      </c>
      <c r="J59" s="162" t="s">
        <v>499</v>
      </c>
    </row>
    <row r="60" s="158" customFormat="1" ht="30" customHeight="1" spans="1:10">
      <c r="A60" s="161"/>
      <c r="B60" s="162"/>
      <c r="C60" s="162" t="s">
        <v>368</v>
      </c>
      <c r="D60" s="162" t="s">
        <v>418</v>
      </c>
      <c r="E60" s="162" t="s">
        <v>396</v>
      </c>
      <c r="F60" s="162" t="s">
        <v>371</v>
      </c>
      <c r="G60" s="162" t="s">
        <v>501</v>
      </c>
      <c r="H60" s="162" t="s">
        <v>383</v>
      </c>
      <c r="I60" s="162" t="s">
        <v>374</v>
      </c>
      <c r="J60" s="162" t="s">
        <v>502</v>
      </c>
    </row>
    <row r="61" s="158" customFormat="1" ht="30" customHeight="1" spans="1:10">
      <c r="A61" s="161"/>
      <c r="B61" s="162"/>
      <c r="C61" s="162" t="s">
        <v>400</v>
      </c>
      <c r="D61" s="162" t="s">
        <v>401</v>
      </c>
      <c r="E61" s="162" t="s">
        <v>503</v>
      </c>
      <c r="F61" s="162" t="s">
        <v>391</v>
      </c>
      <c r="G61" s="162" t="s">
        <v>504</v>
      </c>
      <c r="H61" s="162" t="s">
        <v>388</v>
      </c>
      <c r="I61" s="162" t="s">
        <v>379</v>
      </c>
      <c r="J61" s="162" t="s">
        <v>505</v>
      </c>
    </row>
    <row r="62" s="158" customFormat="1" ht="30" customHeight="1" spans="1:10">
      <c r="A62" s="161"/>
      <c r="B62" s="162"/>
      <c r="C62" s="162" t="s">
        <v>400</v>
      </c>
      <c r="D62" s="162" t="s">
        <v>470</v>
      </c>
      <c r="E62" s="162" t="s">
        <v>506</v>
      </c>
      <c r="F62" s="162" t="s">
        <v>371</v>
      </c>
      <c r="G62" s="162" t="s">
        <v>507</v>
      </c>
      <c r="H62" s="162" t="s">
        <v>388</v>
      </c>
      <c r="I62" s="162" t="s">
        <v>379</v>
      </c>
      <c r="J62" s="162" t="s">
        <v>508</v>
      </c>
    </row>
    <row r="63" s="158" customFormat="1" ht="30" customHeight="1" spans="1:10">
      <c r="A63" s="161"/>
      <c r="B63" s="162"/>
      <c r="C63" s="162" t="s">
        <v>406</v>
      </c>
      <c r="D63" s="162" t="s">
        <v>407</v>
      </c>
      <c r="E63" s="162" t="s">
        <v>509</v>
      </c>
      <c r="F63" s="162" t="s">
        <v>371</v>
      </c>
      <c r="G63" s="162" t="s">
        <v>510</v>
      </c>
      <c r="H63" s="162" t="s">
        <v>388</v>
      </c>
      <c r="I63" s="162" t="s">
        <v>379</v>
      </c>
      <c r="J63" s="162" t="s">
        <v>511</v>
      </c>
    </row>
    <row r="64" s="158" customFormat="1" ht="30" customHeight="1" spans="1:10">
      <c r="A64" s="161" t="s">
        <v>344</v>
      </c>
      <c r="B64" s="162" t="s">
        <v>512</v>
      </c>
      <c r="C64" s="162" t="s">
        <v>368</v>
      </c>
      <c r="D64" s="162" t="s">
        <v>369</v>
      </c>
      <c r="E64" s="162" t="s">
        <v>513</v>
      </c>
      <c r="F64" s="162" t="s">
        <v>391</v>
      </c>
      <c r="G64" s="162" t="s">
        <v>91</v>
      </c>
      <c r="H64" s="162" t="s">
        <v>378</v>
      </c>
      <c r="I64" s="162" t="s">
        <v>374</v>
      </c>
      <c r="J64" s="162" t="s">
        <v>513</v>
      </c>
    </row>
    <row r="65" s="158" customFormat="1" ht="30" customHeight="1" spans="1:10">
      <c r="A65" s="161"/>
      <c r="B65" s="162"/>
      <c r="C65" s="162" t="s">
        <v>368</v>
      </c>
      <c r="D65" s="162" t="s">
        <v>369</v>
      </c>
      <c r="E65" s="162" t="s">
        <v>514</v>
      </c>
      <c r="F65" s="162" t="s">
        <v>391</v>
      </c>
      <c r="G65" s="162" t="s">
        <v>433</v>
      </c>
      <c r="H65" s="162" t="s">
        <v>388</v>
      </c>
      <c r="I65" s="162" t="s">
        <v>379</v>
      </c>
      <c r="J65" s="162" t="s">
        <v>514</v>
      </c>
    </row>
    <row r="66" s="158" customFormat="1" ht="30" customHeight="1" spans="1:10">
      <c r="A66" s="161"/>
      <c r="B66" s="162"/>
      <c r="C66" s="162" t="s">
        <v>368</v>
      </c>
      <c r="D66" s="162" t="s">
        <v>369</v>
      </c>
      <c r="E66" s="162" t="s">
        <v>515</v>
      </c>
      <c r="F66" s="162" t="s">
        <v>391</v>
      </c>
      <c r="G66" s="162" t="s">
        <v>433</v>
      </c>
      <c r="H66" s="162" t="s">
        <v>388</v>
      </c>
      <c r="I66" s="162" t="s">
        <v>374</v>
      </c>
      <c r="J66" s="162" t="s">
        <v>515</v>
      </c>
    </row>
    <row r="67" s="158" customFormat="1" ht="30" customHeight="1" spans="1:10">
      <c r="A67" s="161"/>
      <c r="B67" s="162"/>
      <c r="C67" s="162" t="s">
        <v>368</v>
      </c>
      <c r="D67" s="162" t="s">
        <v>385</v>
      </c>
      <c r="E67" s="162" t="s">
        <v>516</v>
      </c>
      <c r="F67" s="162" t="s">
        <v>391</v>
      </c>
      <c r="G67" s="162" t="s">
        <v>433</v>
      </c>
      <c r="H67" s="162" t="s">
        <v>388</v>
      </c>
      <c r="I67" s="162" t="s">
        <v>374</v>
      </c>
      <c r="J67" s="162" t="s">
        <v>516</v>
      </c>
    </row>
    <row r="68" s="158" customFormat="1" ht="30" customHeight="1" spans="1:10">
      <c r="A68" s="161"/>
      <c r="B68" s="162"/>
      <c r="C68" s="162" t="s">
        <v>368</v>
      </c>
      <c r="D68" s="162" t="s">
        <v>393</v>
      </c>
      <c r="E68" s="162" t="s">
        <v>517</v>
      </c>
      <c r="F68" s="162" t="s">
        <v>391</v>
      </c>
      <c r="G68" s="162" t="s">
        <v>466</v>
      </c>
      <c r="H68" s="162" t="s">
        <v>472</v>
      </c>
      <c r="I68" s="162" t="s">
        <v>374</v>
      </c>
      <c r="J68" s="162" t="s">
        <v>517</v>
      </c>
    </row>
    <row r="69" s="158" customFormat="1" ht="30" customHeight="1" spans="1:10">
      <c r="A69" s="161"/>
      <c r="B69" s="162"/>
      <c r="C69" s="162" t="s">
        <v>368</v>
      </c>
      <c r="D69" s="162" t="s">
        <v>418</v>
      </c>
      <c r="E69" s="162" t="s">
        <v>518</v>
      </c>
      <c r="F69" s="162" t="s">
        <v>371</v>
      </c>
      <c r="G69" s="162" t="s">
        <v>519</v>
      </c>
      <c r="H69" s="162" t="s">
        <v>383</v>
      </c>
      <c r="I69" s="162" t="s">
        <v>374</v>
      </c>
      <c r="J69" s="162" t="s">
        <v>520</v>
      </c>
    </row>
    <row r="70" s="158" customFormat="1" ht="30" customHeight="1" spans="1:10">
      <c r="A70" s="161"/>
      <c r="B70" s="162"/>
      <c r="C70" s="162" t="s">
        <v>400</v>
      </c>
      <c r="D70" s="162" t="s">
        <v>401</v>
      </c>
      <c r="E70" s="162" t="s">
        <v>521</v>
      </c>
      <c r="F70" s="162" t="s">
        <v>371</v>
      </c>
      <c r="G70" s="162" t="s">
        <v>522</v>
      </c>
      <c r="H70" s="162" t="s">
        <v>388</v>
      </c>
      <c r="I70" s="162" t="s">
        <v>379</v>
      </c>
      <c r="J70" s="162" t="s">
        <v>521</v>
      </c>
    </row>
    <row r="71" s="158" customFormat="1" ht="30" customHeight="1" spans="1:10">
      <c r="A71" s="161"/>
      <c r="B71" s="162"/>
      <c r="C71" s="162" t="s">
        <v>400</v>
      </c>
      <c r="D71" s="162" t="s">
        <v>470</v>
      </c>
      <c r="E71" s="162" t="s">
        <v>523</v>
      </c>
      <c r="F71" s="162" t="s">
        <v>391</v>
      </c>
      <c r="G71" s="162" t="s">
        <v>422</v>
      </c>
      <c r="H71" s="162" t="s">
        <v>388</v>
      </c>
      <c r="I71" s="162" t="s">
        <v>379</v>
      </c>
      <c r="J71" s="162" t="s">
        <v>523</v>
      </c>
    </row>
    <row r="72" s="158" customFormat="1" ht="30" customHeight="1" spans="1:10">
      <c r="A72" s="161"/>
      <c r="B72" s="162"/>
      <c r="C72" s="162" t="s">
        <v>406</v>
      </c>
      <c r="D72" s="162" t="s">
        <v>407</v>
      </c>
      <c r="E72" s="162" t="s">
        <v>524</v>
      </c>
      <c r="F72" s="162" t="s">
        <v>391</v>
      </c>
      <c r="G72" s="162" t="s">
        <v>525</v>
      </c>
      <c r="H72" s="162" t="s">
        <v>388</v>
      </c>
      <c r="I72" s="162" t="s">
        <v>374</v>
      </c>
      <c r="J72" s="162" t="s">
        <v>526</v>
      </c>
    </row>
    <row r="73" s="158" customFormat="1" ht="30" customHeight="1" spans="1:10">
      <c r="A73" s="161" t="s">
        <v>350</v>
      </c>
      <c r="B73" s="162" t="s">
        <v>527</v>
      </c>
      <c r="C73" s="162" t="s">
        <v>368</v>
      </c>
      <c r="D73" s="162" t="s">
        <v>369</v>
      </c>
      <c r="E73" s="162" t="s">
        <v>528</v>
      </c>
      <c r="F73" s="162" t="s">
        <v>391</v>
      </c>
      <c r="G73" s="162" t="s">
        <v>87</v>
      </c>
      <c r="H73" s="162" t="s">
        <v>378</v>
      </c>
      <c r="I73" s="162" t="s">
        <v>374</v>
      </c>
      <c r="J73" s="162" t="s">
        <v>529</v>
      </c>
    </row>
    <row r="74" s="158" customFormat="1" ht="30" customHeight="1" spans="1:10">
      <c r="A74" s="161"/>
      <c r="B74" s="162"/>
      <c r="C74" s="162" t="s">
        <v>368</v>
      </c>
      <c r="D74" s="162" t="s">
        <v>369</v>
      </c>
      <c r="E74" s="162" t="s">
        <v>530</v>
      </c>
      <c r="F74" s="162" t="s">
        <v>391</v>
      </c>
      <c r="G74" s="162" t="s">
        <v>87</v>
      </c>
      <c r="H74" s="162" t="s">
        <v>531</v>
      </c>
      <c r="I74" s="162" t="s">
        <v>374</v>
      </c>
      <c r="J74" s="162" t="s">
        <v>532</v>
      </c>
    </row>
    <row r="75" s="158" customFormat="1" ht="30" customHeight="1" spans="1:10">
      <c r="A75" s="161"/>
      <c r="B75" s="162"/>
      <c r="C75" s="162" t="s">
        <v>368</v>
      </c>
      <c r="D75" s="162" t="s">
        <v>369</v>
      </c>
      <c r="E75" s="162" t="s">
        <v>533</v>
      </c>
      <c r="F75" s="162" t="s">
        <v>391</v>
      </c>
      <c r="G75" s="162" t="s">
        <v>534</v>
      </c>
      <c r="H75" s="162" t="s">
        <v>531</v>
      </c>
      <c r="I75" s="162" t="s">
        <v>374</v>
      </c>
      <c r="J75" s="162" t="s">
        <v>535</v>
      </c>
    </row>
    <row r="76" s="158" customFormat="1" ht="30" customHeight="1" spans="1:10">
      <c r="A76" s="161"/>
      <c r="B76" s="162"/>
      <c r="C76" s="162" t="s">
        <v>368</v>
      </c>
      <c r="D76" s="162" t="s">
        <v>369</v>
      </c>
      <c r="E76" s="162" t="s">
        <v>536</v>
      </c>
      <c r="F76" s="162" t="s">
        <v>391</v>
      </c>
      <c r="G76" s="162" t="s">
        <v>83</v>
      </c>
      <c r="H76" s="162" t="s">
        <v>378</v>
      </c>
      <c r="I76" s="162" t="s">
        <v>374</v>
      </c>
      <c r="J76" s="162" t="s">
        <v>537</v>
      </c>
    </row>
    <row r="77" s="158" customFormat="1" ht="30" customHeight="1" spans="1:10">
      <c r="A77" s="161"/>
      <c r="B77" s="162"/>
      <c r="C77" s="162" t="s">
        <v>368</v>
      </c>
      <c r="D77" s="162" t="s">
        <v>369</v>
      </c>
      <c r="E77" s="162" t="s">
        <v>538</v>
      </c>
      <c r="F77" s="162" t="s">
        <v>391</v>
      </c>
      <c r="G77" s="162" t="s">
        <v>539</v>
      </c>
      <c r="H77" s="162" t="s">
        <v>531</v>
      </c>
      <c r="I77" s="162" t="s">
        <v>374</v>
      </c>
      <c r="J77" s="162" t="s">
        <v>540</v>
      </c>
    </row>
    <row r="78" s="158" customFormat="1" ht="30" customHeight="1" spans="1:10">
      <c r="A78" s="161"/>
      <c r="B78" s="162"/>
      <c r="C78" s="162" t="s">
        <v>368</v>
      </c>
      <c r="D78" s="162" t="s">
        <v>385</v>
      </c>
      <c r="E78" s="162" t="s">
        <v>541</v>
      </c>
      <c r="F78" s="162" t="s">
        <v>391</v>
      </c>
      <c r="G78" s="162" t="s">
        <v>433</v>
      </c>
      <c r="H78" s="162" t="s">
        <v>388</v>
      </c>
      <c r="I78" s="162" t="s">
        <v>379</v>
      </c>
      <c r="J78" s="162" t="s">
        <v>541</v>
      </c>
    </row>
    <row r="79" s="158" customFormat="1" ht="30" customHeight="1" spans="1:10">
      <c r="A79" s="161"/>
      <c r="B79" s="162"/>
      <c r="C79" s="162" t="s">
        <v>368</v>
      </c>
      <c r="D79" s="162" t="s">
        <v>393</v>
      </c>
      <c r="E79" s="162" t="s">
        <v>542</v>
      </c>
      <c r="F79" s="162" t="s">
        <v>463</v>
      </c>
      <c r="G79" s="162" t="s">
        <v>543</v>
      </c>
      <c r="H79" s="162" t="s">
        <v>472</v>
      </c>
      <c r="I79" s="162" t="s">
        <v>374</v>
      </c>
      <c r="J79" s="162" t="s">
        <v>542</v>
      </c>
    </row>
    <row r="80" s="158" customFormat="1" ht="30" customHeight="1" spans="1:10">
      <c r="A80" s="161"/>
      <c r="B80" s="162"/>
      <c r="C80" s="162" t="s">
        <v>400</v>
      </c>
      <c r="D80" s="162" t="s">
        <v>401</v>
      </c>
      <c r="E80" s="162" t="s">
        <v>544</v>
      </c>
      <c r="F80" s="162" t="s">
        <v>391</v>
      </c>
      <c r="G80" s="162" t="s">
        <v>433</v>
      </c>
      <c r="H80" s="162" t="s">
        <v>388</v>
      </c>
      <c r="I80" s="162" t="s">
        <v>379</v>
      </c>
      <c r="J80" s="162" t="s">
        <v>544</v>
      </c>
    </row>
    <row r="81" s="158" customFormat="1" ht="30" customHeight="1" spans="1:10">
      <c r="A81" s="161"/>
      <c r="B81" s="162"/>
      <c r="C81" s="162" t="s">
        <v>400</v>
      </c>
      <c r="D81" s="162" t="s">
        <v>401</v>
      </c>
      <c r="E81" s="162" t="s">
        <v>545</v>
      </c>
      <c r="F81" s="162" t="s">
        <v>391</v>
      </c>
      <c r="G81" s="162" t="s">
        <v>433</v>
      </c>
      <c r="H81" s="162" t="s">
        <v>388</v>
      </c>
      <c r="I81" s="162" t="s">
        <v>379</v>
      </c>
      <c r="J81" s="162" t="s">
        <v>545</v>
      </c>
    </row>
    <row r="82" s="158" customFormat="1" ht="30" customHeight="1" spans="1:10">
      <c r="A82" s="161"/>
      <c r="B82" s="162"/>
      <c r="C82" s="162" t="s">
        <v>400</v>
      </c>
      <c r="D82" s="162" t="s">
        <v>470</v>
      </c>
      <c r="E82" s="162" t="s">
        <v>546</v>
      </c>
      <c r="F82" s="162" t="s">
        <v>391</v>
      </c>
      <c r="G82" s="162" t="s">
        <v>433</v>
      </c>
      <c r="H82" s="162" t="s">
        <v>388</v>
      </c>
      <c r="I82" s="162" t="s">
        <v>379</v>
      </c>
      <c r="J82" s="162" t="s">
        <v>546</v>
      </c>
    </row>
    <row r="83" s="158" customFormat="1" ht="30" customHeight="1" spans="1:10">
      <c r="A83" s="161"/>
      <c r="B83" s="162"/>
      <c r="C83" s="162" t="s">
        <v>400</v>
      </c>
      <c r="D83" s="162" t="s">
        <v>470</v>
      </c>
      <c r="E83" s="162" t="s">
        <v>545</v>
      </c>
      <c r="F83" s="162" t="s">
        <v>391</v>
      </c>
      <c r="G83" s="162" t="s">
        <v>433</v>
      </c>
      <c r="H83" s="162" t="s">
        <v>388</v>
      </c>
      <c r="I83" s="162" t="s">
        <v>379</v>
      </c>
      <c r="J83" s="162" t="s">
        <v>545</v>
      </c>
    </row>
    <row r="84" s="158" customFormat="1" ht="30" customHeight="1" spans="1:10">
      <c r="A84" s="161"/>
      <c r="B84" s="162"/>
      <c r="C84" s="162" t="s">
        <v>406</v>
      </c>
      <c r="D84" s="162" t="s">
        <v>407</v>
      </c>
      <c r="E84" s="162" t="s">
        <v>547</v>
      </c>
      <c r="F84" s="162" t="s">
        <v>391</v>
      </c>
      <c r="G84" s="162" t="s">
        <v>433</v>
      </c>
      <c r="H84" s="162" t="s">
        <v>388</v>
      </c>
      <c r="I84" s="162" t="s">
        <v>374</v>
      </c>
      <c r="J84" s="162" t="s">
        <v>547</v>
      </c>
    </row>
    <row r="85" s="158" customFormat="1" ht="30" customHeight="1" spans="1:10">
      <c r="A85" s="161" t="s">
        <v>319</v>
      </c>
      <c r="B85" s="162" t="s">
        <v>548</v>
      </c>
      <c r="C85" s="162" t="s">
        <v>368</v>
      </c>
      <c r="D85" s="162" t="s">
        <v>369</v>
      </c>
      <c r="E85" s="162" t="s">
        <v>549</v>
      </c>
      <c r="F85" s="162" t="s">
        <v>371</v>
      </c>
      <c r="G85" s="162" t="s">
        <v>550</v>
      </c>
      <c r="H85" s="162" t="s">
        <v>413</v>
      </c>
      <c r="I85" s="162" t="s">
        <v>374</v>
      </c>
      <c r="J85" s="162" t="s">
        <v>551</v>
      </c>
    </row>
    <row r="86" s="158" customFormat="1" ht="30" customHeight="1" spans="1:10">
      <c r="A86" s="161"/>
      <c r="B86" s="162"/>
      <c r="C86" s="162" t="s">
        <v>368</v>
      </c>
      <c r="D86" s="162" t="s">
        <v>385</v>
      </c>
      <c r="E86" s="162" t="s">
        <v>552</v>
      </c>
      <c r="F86" s="162" t="s">
        <v>371</v>
      </c>
      <c r="G86" s="162" t="s">
        <v>387</v>
      </c>
      <c r="H86" s="162" t="s">
        <v>388</v>
      </c>
      <c r="I86" s="162" t="s">
        <v>374</v>
      </c>
      <c r="J86" s="162" t="s">
        <v>551</v>
      </c>
    </row>
    <row r="87" s="158" customFormat="1" ht="30" customHeight="1" spans="1:10">
      <c r="A87" s="161"/>
      <c r="B87" s="162"/>
      <c r="C87" s="162" t="s">
        <v>368</v>
      </c>
      <c r="D87" s="162" t="s">
        <v>393</v>
      </c>
      <c r="E87" s="162" t="s">
        <v>441</v>
      </c>
      <c r="F87" s="162" t="s">
        <v>371</v>
      </c>
      <c r="G87" s="162" t="s">
        <v>387</v>
      </c>
      <c r="H87" s="162" t="s">
        <v>388</v>
      </c>
      <c r="I87" s="162" t="s">
        <v>374</v>
      </c>
      <c r="J87" s="162" t="s">
        <v>551</v>
      </c>
    </row>
    <row r="88" s="158" customFormat="1" ht="30" customHeight="1" spans="1:10">
      <c r="A88" s="161"/>
      <c r="B88" s="162"/>
      <c r="C88" s="162" t="s">
        <v>368</v>
      </c>
      <c r="D88" s="162" t="s">
        <v>418</v>
      </c>
      <c r="E88" s="162" t="s">
        <v>396</v>
      </c>
      <c r="F88" s="162" t="s">
        <v>371</v>
      </c>
      <c r="G88" s="162" t="s">
        <v>553</v>
      </c>
      <c r="H88" s="162" t="s">
        <v>383</v>
      </c>
      <c r="I88" s="162" t="s">
        <v>374</v>
      </c>
      <c r="J88" s="162" t="s">
        <v>551</v>
      </c>
    </row>
    <row r="89" s="158" customFormat="1" ht="30" customHeight="1" spans="1:10">
      <c r="A89" s="161"/>
      <c r="B89" s="162"/>
      <c r="C89" s="162" t="s">
        <v>400</v>
      </c>
      <c r="D89" s="162" t="s">
        <v>401</v>
      </c>
      <c r="E89" s="162" t="s">
        <v>554</v>
      </c>
      <c r="F89" s="162" t="s">
        <v>391</v>
      </c>
      <c r="G89" s="162" t="s">
        <v>403</v>
      </c>
      <c r="H89" s="162" t="s">
        <v>388</v>
      </c>
      <c r="I89" s="162" t="s">
        <v>374</v>
      </c>
      <c r="J89" s="162" t="s">
        <v>555</v>
      </c>
    </row>
    <row r="90" s="158" customFormat="1" ht="30" customHeight="1" spans="1:10">
      <c r="A90" s="161"/>
      <c r="B90" s="162"/>
      <c r="C90" s="162" t="s">
        <v>406</v>
      </c>
      <c r="D90" s="162" t="s">
        <v>407</v>
      </c>
      <c r="E90" s="162" t="s">
        <v>407</v>
      </c>
      <c r="F90" s="162" t="s">
        <v>391</v>
      </c>
      <c r="G90" s="162" t="s">
        <v>403</v>
      </c>
      <c r="H90" s="162" t="s">
        <v>388</v>
      </c>
      <c r="I90" s="162" t="s">
        <v>374</v>
      </c>
      <c r="J90" s="162" t="s">
        <v>556</v>
      </c>
    </row>
    <row r="91" s="158" customFormat="1" ht="30" customHeight="1" spans="1:10">
      <c r="A91" s="161" t="s">
        <v>310</v>
      </c>
      <c r="B91" s="162" t="s">
        <v>557</v>
      </c>
      <c r="C91" s="162" t="s">
        <v>368</v>
      </c>
      <c r="D91" s="162" t="s">
        <v>369</v>
      </c>
      <c r="E91" s="162" t="s">
        <v>558</v>
      </c>
      <c r="F91" s="162" t="s">
        <v>371</v>
      </c>
      <c r="G91" s="162" t="s">
        <v>387</v>
      </c>
      <c r="H91" s="162" t="s">
        <v>559</v>
      </c>
      <c r="I91" s="162" t="s">
        <v>374</v>
      </c>
      <c r="J91" s="162" t="s">
        <v>560</v>
      </c>
    </row>
    <row r="92" s="158" customFormat="1" ht="30" customHeight="1" spans="1:10">
      <c r="A92" s="161"/>
      <c r="B92" s="162"/>
      <c r="C92" s="162" t="s">
        <v>368</v>
      </c>
      <c r="D92" s="162" t="s">
        <v>369</v>
      </c>
      <c r="E92" s="162" t="s">
        <v>561</v>
      </c>
      <c r="F92" s="162" t="s">
        <v>371</v>
      </c>
      <c r="G92" s="162" t="s">
        <v>387</v>
      </c>
      <c r="H92" s="162" t="s">
        <v>559</v>
      </c>
      <c r="I92" s="162" t="s">
        <v>374</v>
      </c>
      <c r="J92" s="162" t="s">
        <v>560</v>
      </c>
    </row>
    <row r="93" s="158" customFormat="1" ht="30" customHeight="1" spans="1:10">
      <c r="A93" s="161"/>
      <c r="B93" s="162"/>
      <c r="C93" s="162" t="s">
        <v>368</v>
      </c>
      <c r="D93" s="162" t="s">
        <v>369</v>
      </c>
      <c r="E93" s="162" t="s">
        <v>562</v>
      </c>
      <c r="F93" s="162" t="s">
        <v>371</v>
      </c>
      <c r="G93" s="162" t="s">
        <v>563</v>
      </c>
      <c r="H93" s="162" t="s">
        <v>559</v>
      </c>
      <c r="I93" s="162" t="s">
        <v>374</v>
      </c>
      <c r="J93" s="162" t="s">
        <v>560</v>
      </c>
    </row>
    <row r="94" s="158" customFormat="1" ht="30" customHeight="1" spans="1:10">
      <c r="A94" s="161"/>
      <c r="B94" s="162"/>
      <c r="C94" s="162" t="s">
        <v>368</v>
      </c>
      <c r="D94" s="162" t="s">
        <v>369</v>
      </c>
      <c r="E94" s="162" t="s">
        <v>564</v>
      </c>
      <c r="F94" s="162" t="s">
        <v>371</v>
      </c>
      <c r="G94" s="162" t="s">
        <v>565</v>
      </c>
      <c r="H94" s="162" t="s">
        <v>378</v>
      </c>
      <c r="I94" s="162" t="s">
        <v>374</v>
      </c>
      <c r="J94" s="162" t="s">
        <v>560</v>
      </c>
    </row>
    <row r="95" s="158" customFormat="1" ht="30" customHeight="1" spans="1:10">
      <c r="A95" s="161"/>
      <c r="B95" s="162"/>
      <c r="C95" s="162" t="s">
        <v>368</v>
      </c>
      <c r="D95" s="162" t="s">
        <v>385</v>
      </c>
      <c r="E95" s="162" t="s">
        <v>566</v>
      </c>
      <c r="F95" s="162" t="s">
        <v>371</v>
      </c>
      <c r="G95" s="162" t="s">
        <v>387</v>
      </c>
      <c r="H95" s="162" t="s">
        <v>388</v>
      </c>
      <c r="I95" s="162" t="s">
        <v>374</v>
      </c>
      <c r="J95" s="162" t="s">
        <v>567</v>
      </c>
    </row>
    <row r="96" s="158" customFormat="1" ht="30" customHeight="1" spans="1:10">
      <c r="A96" s="161"/>
      <c r="B96" s="162"/>
      <c r="C96" s="162" t="s">
        <v>368</v>
      </c>
      <c r="D96" s="162" t="s">
        <v>393</v>
      </c>
      <c r="E96" s="162" t="s">
        <v>568</v>
      </c>
      <c r="F96" s="162" t="s">
        <v>371</v>
      </c>
      <c r="G96" s="162" t="s">
        <v>387</v>
      </c>
      <c r="H96" s="162" t="s">
        <v>388</v>
      </c>
      <c r="I96" s="162" t="s">
        <v>374</v>
      </c>
      <c r="J96" s="162" t="s">
        <v>569</v>
      </c>
    </row>
    <row r="97" s="158" customFormat="1" ht="30" customHeight="1" spans="1:10">
      <c r="A97" s="161"/>
      <c r="B97" s="162"/>
      <c r="C97" s="162" t="s">
        <v>368</v>
      </c>
      <c r="D97" s="162" t="s">
        <v>418</v>
      </c>
      <c r="E97" s="162" t="s">
        <v>518</v>
      </c>
      <c r="F97" s="162" t="s">
        <v>371</v>
      </c>
      <c r="G97" s="162" t="s">
        <v>570</v>
      </c>
      <c r="H97" s="162" t="s">
        <v>383</v>
      </c>
      <c r="I97" s="162" t="s">
        <v>374</v>
      </c>
      <c r="J97" s="162" t="s">
        <v>571</v>
      </c>
    </row>
    <row r="98" s="158" customFormat="1" ht="30" customHeight="1" spans="1:10">
      <c r="A98" s="161"/>
      <c r="B98" s="162"/>
      <c r="C98" s="162" t="s">
        <v>400</v>
      </c>
      <c r="D98" s="162" t="s">
        <v>401</v>
      </c>
      <c r="E98" s="162" t="s">
        <v>572</v>
      </c>
      <c r="F98" s="162" t="s">
        <v>371</v>
      </c>
      <c r="G98" s="162" t="s">
        <v>387</v>
      </c>
      <c r="H98" s="162" t="s">
        <v>388</v>
      </c>
      <c r="I98" s="162" t="s">
        <v>374</v>
      </c>
      <c r="J98" s="162" t="s">
        <v>573</v>
      </c>
    </row>
    <row r="99" s="158" customFormat="1" ht="30" customHeight="1" spans="1:10">
      <c r="A99" s="161"/>
      <c r="B99" s="162"/>
      <c r="C99" s="162" t="s">
        <v>406</v>
      </c>
      <c r="D99" s="162" t="s">
        <v>407</v>
      </c>
      <c r="E99" s="162" t="s">
        <v>574</v>
      </c>
      <c r="F99" s="162" t="s">
        <v>391</v>
      </c>
      <c r="G99" s="162" t="s">
        <v>433</v>
      </c>
      <c r="H99" s="162" t="s">
        <v>388</v>
      </c>
      <c r="I99" s="162" t="s">
        <v>374</v>
      </c>
      <c r="J99" s="162" t="s">
        <v>575</v>
      </c>
    </row>
    <row r="100" s="158" customFormat="1" ht="30" customHeight="1" spans="1:10">
      <c r="A100" s="161" t="s">
        <v>338</v>
      </c>
      <c r="B100" s="162" t="s">
        <v>576</v>
      </c>
      <c r="C100" s="162" t="s">
        <v>368</v>
      </c>
      <c r="D100" s="162" t="s">
        <v>369</v>
      </c>
      <c r="E100" s="162" t="s">
        <v>577</v>
      </c>
      <c r="F100" s="162" t="s">
        <v>371</v>
      </c>
      <c r="G100" s="162" t="s">
        <v>578</v>
      </c>
      <c r="H100" s="162" t="s">
        <v>531</v>
      </c>
      <c r="I100" s="162" t="s">
        <v>374</v>
      </c>
      <c r="J100" s="162" t="s">
        <v>579</v>
      </c>
    </row>
    <row r="101" s="158" customFormat="1" ht="30" customHeight="1" spans="1:10">
      <c r="A101" s="161"/>
      <c r="B101" s="162"/>
      <c r="C101" s="162" t="s">
        <v>368</v>
      </c>
      <c r="D101" s="162" t="s">
        <v>369</v>
      </c>
      <c r="E101" s="162" t="s">
        <v>580</v>
      </c>
      <c r="F101" s="162" t="s">
        <v>371</v>
      </c>
      <c r="G101" s="162" t="s">
        <v>581</v>
      </c>
      <c r="H101" s="162" t="s">
        <v>531</v>
      </c>
      <c r="I101" s="162" t="s">
        <v>374</v>
      </c>
      <c r="J101" s="162" t="s">
        <v>582</v>
      </c>
    </row>
    <row r="102" s="158" customFormat="1" ht="30" customHeight="1" spans="1:10">
      <c r="A102" s="161"/>
      <c r="B102" s="162"/>
      <c r="C102" s="162" t="s">
        <v>368</v>
      </c>
      <c r="D102" s="162" t="s">
        <v>369</v>
      </c>
      <c r="E102" s="162" t="s">
        <v>583</v>
      </c>
      <c r="F102" s="162" t="s">
        <v>371</v>
      </c>
      <c r="G102" s="162" t="s">
        <v>584</v>
      </c>
      <c r="H102" s="162" t="s">
        <v>585</v>
      </c>
      <c r="I102" s="162" t="s">
        <v>374</v>
      </c>
      <c r="J102" s="162" t="s">
        <v>586</v>
      </c>
    </row>
    <row r="103" s="158" customFormat="1" ht="30" customHeight="1" spans="1:10">
      <c r="A103" s="161"/>
      <c r="B103" s="162"/>
      <c r="C103" s="162" t="s">
        <v>368</v>
      </c>
      <c r="D103" s="162" t="s">
        <v>369</v>
      </c>
      <c r="E103" s="162" t="s">
        <v>587</v>
      </c>
      <c r="F103" s="162" t="s">
        <v>371</v>
      </c>
      <c r="G103" s="162" t="s">
        <v>584</v>
      </c>
      <c r="H103" s="162" t="s">
        <v>585</v>
      </c>
      <c r="I103" s="162" t="s">
        <v>374</v>
      </c>
      <c r="J103" s="162" t="s">
        <v>588</v>
      </c>
    </row>
    <row r="104" s="158" customFormat="1" ht="30" customHeight="1" spans="1:10">
      <c r="A104" s="161"/>
      <c r="B104" s="162"/>
      <c r="C104" s="162" t="s">
        <v>368</v>
      </c>
      <c r="D104" s="162" t="s">
        <v>385</v>
      </c>
      <c r="E104" s="162" t="s">
        <v>589</v>
      </c>
      <c r="F104" s="162" t="s">
        <v>371</v>
      </c>
      <c r="G104" s="162" t="s">
        <v>387</v>
      </c>
      <c r="H104" s="162" t="s">
        <v>388</v>
      </c>
      <c r="I104" s="162" t="s">
        <v>374</v>
      </c>
      <c r="J104" s="162" t="s">
        <v>590</v>
      </c>
    </row>
    <row r="105" s="158" customFormat="1" ht="30" customHeight="1" spans="1:10">
      <c r="A105" s="161"/>
      <c r="B105" s="162"/>
      <c r="C105" s="162" t="s">
        <v>368</v>
      </c>
      <c r="D105" s="162" t="s">
        <v>385</v>
      </c>
      <c r="E105" s="162" t="s">
        <v>386</v>
      </c>
      <c r="F105" s="162" t="s">
        <v>371</v>
      </c>
      <c r="G105" s="162" t="s">
        <v>387</v>
      </c>
      <c r="H105" s="162" t="s">
        <v>388</v>
      </c>
      <c r="I105" s="162" t="s">
        <v>374</v>
      </c>
      <c r="J105" s="162" t="s">
        <v>591</v>
      </c>
    </row>
    <row r="106" s="158" customFormat="1" ht="30" customHeight="1" spans="1:10">
      <c r="A106" s="161"/>
      <c r="B106" s="162"/>
      <c r="C106" s="162" t="s">
        <v>368</v>
      </c>
      <c r="D106" s="162" t="s">
        <v>385</v>
      </c>
      <c r="E106" s="162" t="s">
        <v>592</v>
      </c>
      <c r="F106" s="162" t="s">
        <v>371</v>
      </c>
      <c r="G106" s="162" t="s">
        <v>387</v>
      </c>
      <c r="H106" s="162" t="s">
        <v>388</v>
      </c>
      <c r="I106" s="162" t="s">
        <v>374</v>
      </c>
      <c r="J106" s="162" t="s">
        <v>593</v>
      </c>
    </row>
    <row r="107" s="158" customFormat="1" ht="30" customHeight="1" spans="1:10">
      <c r="A107" s="161"/>
      <c r="B107" s="162"/>
      <c r="C107" s="162" t="s">
        <v>368</v>
      </c>
      <c r="D107" s="162" t="s">
        <v>385</v>
      </c>
      <c r="E107" s="162" t="s">
        <v>390</v>
      </c>
      <c r="F107" s="162" t="s">
        <v>371</v>
      </c>
      <c r="G107" s="162" t="s">
        <v>403</v>
      </c>
      <c r="H107" s="162" t="s">
        <v>388</v>
      </c>
      <c r="I107" s="162" t="s">
        <v>374</v>
      </c>
      <c r="J107" s="162" t="s">
        <v>594</v>
      </c>
    </row>
    <row r="108" s="158" customFormat="1" ht="30" customHeight="1" spans="1:10">
      <c r="A108" s="161"/>
      <c r="B108" s="162"/>
      <c r="C108" s="162" t="s">
        <v>368</v>
      </c>
      <c r="D108" s="162" t="s">
        <v>385</v>
      </c>
      <c r="E108" s="162" t="s">
        <v>595</v>
      </c>
      <c r="F108" s="162" t="s">
        <v>371</v>
      </c>
      <c r="G108" s="162" t="s">
        <v>387</v>
      </c>
      <c r="H108" s="162" t="s">
        <v>388</v>
      </c>
      <c r="I108" s="162" t="s">
        <v>374</v>
      </c>
      <c r="J108" s="162" t="s">
        <v>596</v>
      </c>
    </row>
    <row r="109" s="158" customFormat="1" ht="30" customHeight="1" spans="1:10">
      <c r="A109" s="161"/>
      <c r="B109" s="162"/>
      <c r="C109" s="162" t="s">
        <v>368</v>
      </c>
      <c r="D109" s="162" t="s">
        <v>393</v>
      </c>
      <c r="E109" s="162" t="s">
        <v>394</v>
      </c>
      <c r="F109" s="162" t="s">
        <v>371</v>
      </c>
      <c r="G109" s="162" t="s">
        <v>387</v>
      </c>
      <c r="H109" s="162" t="s">
        <v>388</v>
      </c>
      <c r="I109" s="162" t="s">
        <v>374</v>
      </c>
      <c r="J109" s="162" t="s">
        <v>597</v>
      </c>
    </row>
    <row r="110" s="158" customFormat="1" ht="30" customHeight="1" spans="1:10">
      <c r="A110" s="161"/>
      <c r="B110" s="162"/>
      <c r="C110" s="162" t="s">
        <v>368</v>
      </c>
      <c r="D110" s="162" t="s">
        <v>418</v>
      </c>
      <c r="E110" s="162" t="s">
        <v>396</v>
      </c>
      <c r="F110" s="162" t="s">
        <v>371</v>
      </c>
      <c r="G110" s="162" t="s">
        <v>598</v>
      </c>
      <c r="H110" s="162" t="s">
        <v>585</v>
      </c>
      <c r="I110" s="162" t="s">
        <v>374</v>
      </c>
      <c r="J110" s="162" t="s">
        <v>599</v>
      </c>
    </row>
    <row r="111" s="158" customFormat="1" ht="30" customHeight="1" spans="1:10">
      <c r="A111" s="161"/>
      <c r="B111" s="162"/>
      <c r="C111" s="162" t="s">
        <v>368</v>
      </c>
      <c r="D111" s="162" t="s">
        <v>418</v>
      </c>
      <c r="E111" s="162" t="s">
        <v>396</v>
      </c>
      <c r="F111" s="162" t="s">
        <v>371</v>
      </c>
      <c r="G111" s="162" t="s">
        <v>600</v>
      </c>
      <c r="H111" s="162" t="s">
        <v>383</v>
      </c>
      <c r="I111" s="162" t="s">
        <v>374</v>
      </c>
      <c r="J111" s="162" t="s">
        <v>601</v>
      </c>
    </row>
    <row r="112" s="158" customFormat="1" ht="30" customHeight="1" spans="1:10">
      <c r="A112" s="161"/>
      <c r="B112" s="162"/>
      <c r="C112" s="162" t="s">
        <v>368</v>
      </c>
      <c r="D112" s="162" t="s">
        <v>418</v>
      </c>
      <c r="E112" s="162" t="s">
        <v>396</v>
      </c>
      <c r="F112" s="162" t="s">
        <v>371</v>
      </c>
      <c r="G112" s="162" t="s">
        <v>602</v>
      </c>
      <c r="H112" s="162" t="s">
        <v>585</v>
      </c>
      <c r="I112" s="162" t="s">
        <v>374</v>
      </c>
      <c r="J112" s="162" t="s">
        <v>603</v>
      </c>
    </row>
    <row r="113" s="158" customFormat="1" ht="30" customHeight="1" spans="1:10">
      <c r="A113" s="161"/>
      <c r="B113" s="162"/>
      <c r="C113" s="162" t="s">
        <v>368</v>
      </c>
      <c r="D113" s="162" t="s">
        <v>418</v>
      </c>
      <c r="E113" s="162" t="s">
        <v>396</v>
      </c>
      <c r="F113" s="162" t="s">
        <v>371</v>
      </c>
      <c r="G113" s="162" t="s">
        <v>604</v>
      </c>
      <c r="H113" s="162" t="s">
        <v>383</v>
      </c>
      <c r="I113" s="162" t="s">
        <v>374</v>
      </c>
      <c r="J113" s="162" t="s">
        <v>605</v>
      </c>
    </row>
    <row r="114" s="158" customFormat="1" ht="30" customHeight="1" spans="1:10">
      <c r="A114" s="161"/>
      <c r="B114" s="162"/>
      <c r="C114" s="162" t="s">
        <v>400</v>
      </c>
      <c r="D114" s="162" t="s">
        <v>401</v>
      </c>
      <c r="E114" s="162" t="s">
        <v>606</v>
      </c>
      <c r="F114" s="162" t="s">
        <v>371</v>
      </c>
      <c r="G114" s="162" t="s">
        <v>403</v>
      </c>
      <c r="H114" s="162" t="s">
        <v>388</v>
      </c>
      <c r="I114" s="162" t="s">
        <v>374</v>
      </c>
      <c r="J114" s="162" t="s">
        <v>607</v>
      </c>
    </row>
    <row r="115" s="158" customFormat="1" ht="30" customHeight="1" spans="1:10">
      <c r="A115" s="161"/>
      <c r="B115" s="162"/>
      <c r="C115" s="162" t="s">
        <v>406</v>
      </c>
      <c r="D115" s="162" t="s">
        <v>407</v>
      </c>
      <c r="E115" s="162" t="s">
        <v>408</v>
      </c>
      <c r="F115" s="162" t="s">
        <v>371</v>
      </c>
      <c r="G115" s="162" t="s">
        <v>403</v>
      </c>
      <c r="H115" s="162" t="s">
        <v>388</v>
      </c>
      <c r="I115" s="162" t="s">
        <v>374</v>
      </c>
      <c r="J115" s="162" t="s">
        <v>608</v>
      </c>
    </row>
    <row r="116" s="158" customFormat="1" ht="30" customHeight="1" spans="1:10">
      <c r="A116" s="161" t="s">
        <v>340</v>
      </c>
      <c r="B116" s="162" t="s">
        <v>609</v>
      </c>
      <c r="C116" s="162" t="s">
        <v>368</v>
      </c>
      <c r="D116" s="162" t="s">
        <v>369</v>
      </c>
      <c r="E116" s="162" t="s">
        <v>610</v>
      </c>
      <c r="F116" s="162" t="s">
        <v>391</v>
      </c>
      <c r="G116" s="162" t="s">
        <v>611</v>
      </c>
      <c r="H116" s="162" t="s">
        <v>373</v>
      </c>
      <c r="I116" s="162" t="s">
        <v>374</v>
      </c>
      <c r="J116" s="162" t="s">
        <v>375</v>
      </c>
    </row>
    <row r="117" s="158" customFormat="1" ht="30" customHeight="1" spans="1:10">
      <c r="A117" s="161"/>
      <c r="B117" s="162"/>
      <c r="C117" s="162" t="s">
        <v>368</v>
      </c>
      <c r="D117" s="162" t="s">
        <v>369</v>
      </c>
      <c r="E117" s="162" t="s">
        <v>384</v>
      </c>
      <c r="F117" s="162" t="s">
        <v>371</v>
      </c>
      <c r="G117" s="162" t="s">
        <v>612</v>
      </c>
      <c r="H117" s="162" t="s">
        <v>383</v>
      </c>
      <c r="I117" s="162" t="s">
        <v>374</v>
      </c>
      <c r="J117" s="162" t="s">
        <v>613</v>
      </c>
    </row>
    <row r="118" s="158" customFormat="1" ht="30" customHeight="1" spans="1:10">
      <c r="A118" s="161"/>
      <c r="B118" s="162"/>
      <c r="C118" s="162" t="s">
        <v>368</v>
      </c>
      <c r="D118" s="162" t="s">
        <v>385</v>
      </c>
      <c r="E118" s="162" t="s">
        <v>614</v>
      </c>
      <c r="F118" s="162" t="s">
        <v>391</v>
      </c>
      <c r="G118" s="162" t="s">
        <v>403</v>
      </c>
      <c r="H118" s="162" t="s">
        <v>388</v>
      </c>
      <c r="I118" s="162" t="s">
        <v>374</v>
      </c>
      <c r="J118" s="162" t="s">
        <v>389</v>
      </c>
    </row>
    <row r="119" s="158" customFormat="1" ht="30" customHeight="1" spans="1:10">
      <c r="A119" s="161"/>
      <c r="B119" s="162"/>
      <c r="C119" s="162" t="s">
        <v>368</v>
      </c>
      <c r="D119" s="162" t="s">
        <v>393</v>
      </c>
      <c r="E119" s="162" t="s">
        <v>615</v>
      </c>
      <c r="F119" s="162" t="s">
        <v>391</v>
      </c>
      <c r="G119" s="162" t="s">
        <v>403</v>
      </c>
      <c r="H119" s="162" t="s">
        <v>388</v>
      </c>
      <c r="I119" s="162" t="s">
        <v>374</v>
      </c>
      <c r="J119" s="162" t="s">
        <v>395</v>
      </c>
    </row>
    <row r="120" s="158" customFormat="1" ht="30" customHeight="1" spans="1:10">
      <c r="A120" s="161"/>
      <c r="B120" s="162"/>
      <c r="C120" s="162" t="s">
        <v>368</v>
      </c>
      <c r="D120" s="162" t="s">
        <v>369</v>
      </c>
      <c r="E120" s="162" t="s">
        <v>396</v>
      </c>
      <c r="F120" s="162" t="s">
        <v>371</v>
      </c>
      <c r="G120" s="162" t="s">
        <v>397</v>
      </c>
      <c r="H120" s="162" t="s">
        <v>398</v>
      </c>
      <c r="I120" s="162" t="s">
        <v>374</v>
      </c>
      <c r="J120" s="162" t="s">
        <v>395</v>
      </c>
    </row>
    <row r="121" s="158" customFormat="1" ht="30" customHeight="1" spans="1:10">
      <c r="A121" s="161"/>
      <c r="B121" s="162"/>
      <c r="C121" s="162" t="s">
        <v>400</v>
      </c>
      <c r="D121" s="162" t="s">
        <v>401</v>
      </c>
      <c r="E121" s="162" t="s">
        <v>616</v>
      </c>
      <c r="F121" s="162" t="s">
        <v>371</v>
      </c>
      <c r="G121" s="162" t="s">
        <v>403</v>
      </c>
      <c r="H121" s="162" t="s">
        <v>388</v>
      </c>
      <c r="I121" s="162" t="s">
        <v>379</v>
      </c>
      <c r="J121" s="162" t="s">
        <v>617</v>
      </c>
    </row>
    <row r="122" s="158" customFormat="1" ht="30" customHeight="1" spans="1:10">
      <c r="A122" s="161"/>
      <c r="B122" s="162"/>
      <c r="C122" s="162" t="s">
        <v>400</v>
      </c>
      <c r="D122" s="162" t="s">
        <v>401</v>
      </c>
      <c r="E122" s="162" t="s">
        <v>618</v>
      </c>
      <c r="F122" s="162" t="s">
        <v>371</v>
      </c>
      <c r="G122" s="162" t="s">
        <v>403</v>
      </c>
      <c r="H122" s="162" t="s">
        <v>388</v>
      </c>
      <c r="I122" s="162" t="s">
        <v>379</v>
      </c>
      <c r="J122" s="162" t="s">
        <v>619</v>
      </c>
    </row>
    <row r="123" s="158" customFormat="1" ht="30" customHeight="1" spans="1:10">
      <c r="A123" s="161"/>
      <c r="B123" s="162"/>
      <c r="C123" s="162" t="s">
        <v>406</v>
      </c>
      <c r="D123" s="162" t="s">
        <v>407</v>
      </c>
      <c r="E123" s="162" t="s">
        <v>620</v>
      </c>
      <c r="F123" s="162" t="s">
        <v>391</v>
      </c>
      <c r="G123" s="162" t="s">
        <v>403</v>
      </c>
      <c r="H123" s="162" t="s">
        <v>388</v>
      </c>
      <c r="I123" s="162" t="s">
        <v>374</v>
      </c>
      <c r="J123" s="162" t="s">
        <v>409</v>
      </c>
    </row>
    <row r="124" s="158" customFormat="1" ht="30" customHeight="1" spans="1:10">
      <c r="A124" s="161" t="s">
        <v>327</v>
      </c>
      <c r="B124" s="162" t="s">
        <v>621</v>
      </c>
      <c r="C124" s="162" t="s">
        <v>368</v>
      </c>
      <c r="D124" s="162" t="s">
        <v>369</v>
      </c>
      <c r="E124" s="162" t="s">
        <v>370</v>
      </c>
      <c r="F124" s="162" t="s">
        <v>371</v>
      </c>
      <c r="G124" s="162" t="s">
        <v>622</v>
      </c>
      <c r="H124" s="162" t="s">
        <v>531</v>
      </c>
      <c r="I124" s="162" t="s">
        <v>374</v>
      </c>
      <c r="J124" s="162" t="s">
        <v>623</v>
      </c>
    </row>
    <row r="125" s="158" customFormat="1" ht="30" customHeight="1" spans="1:10">
      <c r="A125" s="161"/>
      <c r="B125" s="162"/>
      <c r="C125" s="162" t="s">
        <v>368</v>
      </c>
      <c r="D125" s="162" t="s">
        <v>385</v>
      </c>
      <c r="E125" s="162" t="s">
        <v>589</v>
      </c>
      <c r="F125" s="162" t="s">
        <v>371</v>
      </c>
      <c r="G125" s="162" t="s">
        <v>387</v>
      </c>
      <c r="H125" s="162" t="s">
        <v>388</v>
      </c>
      <c r="I125" s="162" t="s">
        <v>374</v>
      </c>
      <c r="J125" s="162" t="s">
        <v>624</v>
      </c>
    </row>
    <row r="126" s="158" customFormat="1" ht="30" customHeight="1" spans="1:10">
      <c r="A126" s="161"/>
      <c r="B126" s="162"/>
      <c r="C126" s="162" t="s">
        <v>368</v>
      </c>
      <c r="D126" s="162" t="s">
        <v>385</v>
      </c>
      <c r="E126" s="162" t="s">
        <v>386</v>
      </c>
      <c r="F126" s="162" t="s">
        <v>371</v>
      </c>
      <c r="G126" s="162" t="s">
        <v>387</v>
      </c>
      <c r="H126" s="162" t="s">
        <v>388</v>
      </c>
      <c r="I126" s="162" t="s">
        <v>374</v>
      </c>
      <c r="J126" s="162" t="s">
        <v>389</v>
      </c>
    </row>
    <row r="127" s="158" customFormat="1" ht="30" customHeight="1" spans="1:10">
      <c r="A127" s="161"/>
      <c r="B127" s="162"/>
      <c r="C127" s="162" t="s">
        <v>368</v>
      </c>
      <c r="D127" s="162" t="s">
        <v>385</v>
      </c>
      <c r="E127" s="162" t="s">
        <v>595</v>
      </c>
      <c r="F127" s="162" t="s">
        <v>391</v>
      </c>
      <c r="G127" s="162" t="s">
        <v>387</v>
      </c>
      <c r="H127" s="162" t="s">
        <v>388</v>
      </c>
      <c r="I127" s="162" t="s">
        <v>374</v>
      </c>
      <c r="J127" s="162" t="s">
        <v>625</v>
      </c>
    </row>
    <row r="128" s="158" customFormat="1" ht="30" customHeight="1" spans="1:10">
      <c r="A128" s="161"/>
      <c r="B128" s="162"/>
      <c r="C128" s="162" t="s">
        <v>368</v>
      </c>
      <c r="D128" s="162" t="s">
        <v>393</v>
      </c>
      <c r="E128" s="162" t="s">
        <v>394</v>
      </c>
      <c r="F128" s="162" t="s">
        <v>371</v>
      </c>
      <c r="G128" s="162" t="s">
        <v>387</v>
      </c>
      <c r="H128" s="162" t="s">
        <v>388</v>
      </c>
      <c r="I128" s="162" t="s">
        <v>374</v>
      </c>
      <c r="J128" s="162" t="s">
        <v>395</v>
      </c>
    </row>
    <row r="129" s="158" customFormat="1" ht="30" customHeight="1" spans="1:10">
      <c r="A129" s="161"/>
      <c r="B129" s="162"/>
      <c r="C129" s="162" t="s">
        <v>368</v>
      </c>
      <c r="D129" s="162" t="s">
        <v>418</v>
      </c>
      <c r="E129" s="162" t="s">
        <v>396</v>
      </c>
      <c r="F129" s="162" t="s">
        <v>371</v>
      </c>
      <c r="G129" s="162" t="s">
        <v>602</v>
      </c>
      <c r="H129" s="162" t="s">
        <v>398</v>
      </c>
      <c r="I129" s="162" t="s">
        <v>374</v>
      </c>
      <c r="J129" s="162" t="s">
        <v>626</v>
      </c>
    </row>
    <row r="130" s="158" customFormat="1" ht="30" customHeight="1" spans="1:10">
      <c r="A130" s="161"/>
      <c r="B130" s="162"/>
      <c r="C130" s="162" t="s">
        <v>368</v>
      </c>
      <c r="D130" s="162" t="s">
        <v>418</v>
      </c>
      <c r="E130" s="162" t="s">
        <v>396</v>
      </c>
      <c r="F130" s="162" t="s">
        <v>371</v>
      </c>
      <c r="G130" s="162" t="s">
        <v>627</v>
      </c>
      <c r="H130" s="162" t="s">
        <v>628</v>
      </c>
      <c r="I130" s="162" t="s">
        <v>374</v>
      </c>
      <c r="J130" s="162" t="s">
        <v>629</v>
      </c>
    </row>
    <row r="131" s="158" customFormat="1" ht="30" customHeight="1" spans="1:10">
      <c r="A131" s="161"/>
      <c r="B131" s="162"/>
      <c r="C131" s="162" t="s">
        <v>368</v>
      </c>
      <c r="D131" s="162" t="s">
        <v>418</v>
      </c>
      <c r="E131" s="162" t="s">
        <v>396</v>
      </c>
      <c r="F131" s="162" t="s">
        <v>371</v>
      </c>
      <c r="G131" s="162" t="s">
        <v>630</v>
      </c>
      <c r="H131" s="162" t="s">
        <v>398</v>
      </c>
      <c r="I131" s="162" t="s">
        <v>374</v>
      </c>
      <c r="J131" s="162" t="s">
        <v>631</v>
      </c>
    </row>
    <row r="132" s="158" customFormat="1" ht="30" customHeight="1" spans="1:10">
      <c r="A132" s="161"/>
      <c r="B132" s="162"/>
      <c r="C132" s="162" t="s">
        <v>368</v>
      </c>
      <c r="D132" s="162" t="s">
        <v>418</v>
      </c>
      <c r="E132" s="162" t="s">
        <v>396</v>
      </c>
      <c r="F132" s="162" t="s">
        <v>371</v>
      </c>
      <c r="G132" s="162" t="s">
        <v>632</v>
      </c>
      <c r="H132" s="162" t="s">
        <v>628</v>
      </c>
      <c r="I132" s="162" t="s">
        <v>374</v>
      </c>
      <c r="J132" s="162" t="s">
        <v>633</v>
      </c>
    </row>
    <row r="133" s="158" customFormat="1" ht="30" customHeight="1" spans="1:10">
      <c r="A133" s="161"/>
      <c r="B133" s="162"/>
      <c r="C133" s="162" t="s">
        <v>400</v>
      </c>
      <c r="D133" s="162" t="s">
        <v>401</v>
      </c>
      <c r="E133" s="162" t="s">
        <v>606</v>
      </c>
      <c r="F133" s="162" t="s">
        <v>391</v>
      </c>
      <c r="G133" s="162" t="s">
        <v>403</v>
      </c>
      <c r="H133" s="162" t="s">
        <v>388</v>
      </c>
      <c r="I133" s="162" t="s">
        <v>374</v>
      </c>
      <c r="J133" s="162" t="s">
        <v>634</v>
      </c>
    </row>
    <row r="134" s="158" customFormat="1" ht="30" customHeight="1" spans="1:10">
      <c r="A134" s="161"/>
      <c r="B134" s="162"/>
      <c r="C134" s="162" t="s">
        <v>406</v>
      </c>
      <c r="D134" s="162" t="s">
        <v>407</v>
      </c>
      <c r="E134" s="162" t="s">
        <v>424</v>
      </c>
      <c r="F134" s="162" t="s">
        <v>391</v>
      </c>
      <c r="G134" s="162" t="s">
        <v>403</v>
      </c>
      <c r="H134" s="162" t="s">
        <v>388</v>
      </c>
      <c r="I134" s="162" t="s">
        <v>374</v>
      </c>
      <c r="J134" s="162" t="s">
        <v>409</v>
      </c>
    </row>
    <row r="135" s="158" customFormat="1" ht="30" customHeight="1" spans="1:10">
      <c r="A135" s="161" t="s">
        <v>317</v>
      </c>
      <c r="B135" s="162" t="s">
        <v>635</v>
      </c>
      <c r="C135" s="162" t="s">
        <v>368</v>
      </c>
      <c r="D135" s="162" t="s">
        <v>369</v>
      </c>
      <c r="E135" s="162" t="s">
        <v>636</v>
      </c>
      <c r="F135" s="162" t="s">
        <v>371</v>
      </c>
      <c r="G135" s="162" t="s">
        <v>637</v>
      </c>
      <c r="H135" s="162" t="s">
        <v>638</v>
      </c>
      <c r="I135" s="162" t="s">
        <v>374</v>
      </c>
      <c r="J135" s="162" t="s">
        <v>639</v>
      </c>
    </row>
    <row r="136" s="158" customFormat="1" ht="30" customHeight="1" spans="1:10">
      <c r="A136" s="161"/>
      <c r="B136" s="162"/>
      <c r="C136" s="162" t="s">
        <v>368</v>
      </c>
      <c r="D136" s="162" t="s">
        <v>385</v>
      </c>
      <c r="E136" s="162" t="s">
        <v>589</v>
      </c>
      <c r="F136" s="162" t="s">
        <v>371</v>
      </c>
      <c r="G136" s="162" t="s">
        <v>387</v>
      </c>
      <c r="H136" s="162" t="s">
        <v>388</v>
      </c>
      <c r="I136" s="162" t="s">
        <v>374</v>
      </c>
      <c r="J136" s="162" t="s">
        <v>624</v>
      </c>
    </row>
    <row r="137" s="158" customFormat="1" ht="30" customHeight="1" spans="1:10">
      <c r="A137" s="161"/>
      <c r="B137" s="162"/>
      <c r="C137" s="162" t="s">
        <v>368</v>
      </c>
      <c r="D137" s="162" t="s">
        <v>385</v>
      </c>
      <c r="E137" s="162" t="s">
        <v>386</v>
      </c>
      <c r="F137" s="162" t="s">
        <v>371</v>
      </c>
      <c r="G137" s="162" t="s">
        <v>387</v>
      </c>
      <c r="H137" s="162" t="s">
        <v>388</v>
      </c>
      <c r="I137" s="162" t="s">
        <v>374</v>
      </c>
      <c r="J137" s="162" t="s">
        <v>389</v>
      </c>
    </row>
    <row r="138" s="158" customFormat="1" ht="30" customHeight="1" spans="1:10">
      <c r="A138" s="161"/>
      <c r="B138" s="162"/>
      <c r="C138" s="162" t="s">
        <v>368</v>
      </c>
      <c r="D138" s="162" t="s">
        <v>385</v>
      </c>
      <c r="E138" s="162" t="s">
        <v>595</v>
      </c>
      <c r="F138" s="162" t="s">
        <v>391</v>
      </c>
      <c r="G138" s="162" t="s">
        <v>387</v>
      </c>
      <c r="H138" s="162" t="s">
        <v>388</v>
      </c>
      <c r="I138" s="162" t="s">
        <v>374</v>
      </c>
      <c r="J138" s="162" t="s">
        <v>625</v>
      </c>
    </row>
    <row r="139" s="158" customFormat="1" ht="30" customHeight="1" spans="1:10">
      <c r="A139" s="161"/>
      <c r="B139" s="162"/>
      <c r="C139" s="162" t="s">
        <v>368</v>
      </c>
      <c r="D139" s="162" t="s">
        <v>393</v>
      </c>
      <c r="E139" s="162" t="s">
        <v>394</v>
      </c>
      <c r="F139" s="162" t="s">
        <v>371</v>
      </c>
      <c r="G139" s="162" t="s">
        <v>387</v>
      </c>
      <c r="H139" s="162" t="s">
        <v>388</v>
      </c>
      <c r="I139" s="162" t="s">
        <v>374</v>
      </c>
      <c r="J139" s="162" t="s">
        <v>395</v>
      </c>
    </row>
    <row r="140" s="158" customFormat="1" ht="30" customHeight="1" spans="1:10">
      <c r="A140" s="161"/>
      <c r="B140" s="162"/>
      <c r="C140" s="162" t="s">
        <v>368</v>
      </c>
      <c r="D140" s="162" t="s">
        <v>418</v>
      </c>
      <c r="E140" s="162" t="s">
        <v>396</v>
      </c>
      <c r="F140" s="162" t="s">
        <v>371</v>
      </c>
      <c r="G140" s="162" t="s">
        <v>640</v>
      </c>
      <c r="H140" s="162" t="s">
        <v>383</v>
      </c>
      <c r="I140" s="162" t="s">
        <v>374</v>
      </c>
      <c r="J140" s="162" t="s">
        <v>639</v>
      </c>
    </row>
    <row r="141" s="158" customFormat="1" ht="30" customHeight="1" spans="1:10">
      <c r="A141" s="161"/>
      <c r="B141" s="162"/>
      <c r="C141" s="162" t="s">
        <v>400</v>
      </c>
      <c r="D141" s="162" t="s">
        <v>401</v>
      </c>
      <c r="E141" s="162" t="s">
        <v>606</v>
      </c>
      <c r="F141" s="162" t="s">
        <v>391</v>
      </c>
      <c r="G141" s="162" t="s">
        <v>403</v>
      </c>
      <c r="H141" s="162" t="s">
        <v>388</v>
      </c>
      <c r="I141" s="162" t="s">
        <v>374</v>
      </c>
      <c r="J141" s="162" t="s">
        <v>634</v>
      </c>
    </row>
    <row r="142" s="158" customFormat="1" ht="30" customHeight="1" spans="1:10">
      <c r="A142" s="161"/>
      <c r="B142" s="162"/>
      <c r="C142" s="162" t="s">
        <v>406</v>
      </c>
      <c r="D142" s="162" t="s">
        <v>407</v>
      </c>
      <c r="E142" s="162" t="s">
        <v>407</v>
      </c>
      <c r="F142" s="162" t="s">
        <v>391</v>
      </c>
      <c r="G142" s="162" t="s">
        <v>403</v>
      </c>
      <c r="H142" s="162" t="s">
        <v>388</v>
      </c>
      <c r="I142" s="162" t="s">
        <v>374</v>
      </c>
      <c r="J142" s="162" t="s">
        <v>641</v>
      </c>
    </row>
    <row r="143" s="158" customFormat="1" ht="30" customHeight="1" spans="1:10">
      <c r="A143" s="161" t="s">
        <v>352</v>
      </c>
      <c r="B143" s="162" t="s">
        <v>642</v>
      </c>
      <c r="C143" s="162" t="s">
        <v>368</v>
      </c>
      <c r="D143" s="162" t="s">
        <v>369</v>
      </c>
      <c r="E143" s="162" t="s">
        <v>643</v>
      </c>
      <c r="F143" s="162" t="s">
        <v>371</v>
      </c>
      <c r="G143" s="162" t="s">
        <v>644</v>
      </c>
      <c r="H143" s="162" t="s">
        <v>645</v>
      </c>
      <c r="I143" s="162" t="s">
        <v>374</v>
      </c>
      <c r="J143" s="162" t="s">
        <v>646</v>
      </c>
    </row>
    <row r="144" s="158" customFormat="1" ht="30" customHeight="1" spans="1:10">
      <c r="A144" s="161"/>
      <c r="B144" s="162"/>
      <c r="C144" s="162" t="s">
        <v>368</v>
      </c>
      <c r="D144" s="162" t="s">
        <v>369</v>
      </c>
      <c r="E144" s="162" t="s">
        <v>647</v>
      </c>
      <c r="F144" s="162" t="s">
        <v>371</v>
      </c>
      <c r="G144" s="162" t="s">
        <v>87</v>
      </c>
      <c r="H144" s="162" t="s">
        <v>378</v>
      </c>
      <c r="I144" s="162" t="s">
        <v>374</v>
      </c>
      <c r="J144" s="162" t="s">
        <v>648</v>
      </c>
    </row>
    <row r="145" s="158" customFormat="1" ht="30" customHeight="1" spans="1:10">
      <c r="A145" s="161"/>
      <c r="B145" s="162"/>
      <c r="C145" s="162" t="s">
        <v>368</v>
      </c>
      <c r="D145" s="162" t="s">
        <v>385</v>
      </c>
      <c r="E145" s="162" t="s">
        <v>649</v>
      </c>
      <c r="F145" s="162" t="s">
        <v>391</v>
      </c>
      <c r="G145" s="162" t="s">
        <v>433</v>
      </c>
      <c r="H145" s="162" t="s">
        <v>388</v>
      </c>
      <c r="I145" s="162" t="s">
        <v>374</v>
      </c>
      <c r="J145" s="162" t="s">
        <v>650</v>
      </c>
    </row>
    <row r="146" s="158" customFormat="1" ht="30" customHeight="1" spans="1:10">
      <c r="A146" s="161"/>
      <c r="B146" s="162"/>
      <c r="C146" s="162" t="s">
        <v>368</v>
      </c>
      <c r="D146" s="162" t="s">
        <v>393</v>
      </c>
      <c r="E146" s="162" t="s">
        <v>651</v>
      </c>
      <c r="F146" s="162" t="s">
        <v>391</v>
      </c>
      <c r="G146" s="162" t="s">
        <v>433</v>
      </c>
      <c r="H146" s="162" t="s">
        <v>388</v>
      </c>
      <c r="I146" s="162" t="s">
        <v>374</v>
      </c>
      <c r="J146" s="162" t="s">
        <v>652</v>
      </c>
    </row>
    <row r="147" s="158" customFormat="1" ht="30" customHeight="1" spans="1:10">
      <c r="A147" s="161"/>
      <c r="B147" s="162"/>
      <c r="C147" s="162" t="s">
        <v>368</v>
      </c>
      <c r="D147" s="162" t="s">
        <v>418</v>
      </c>
      <c r="E147" s="162" t="s">
        <v>396</v>
      </c>
      <c r="F147" s="162" t="s">
        <v>371</v>
      </c>
      <c r="G147" s="162" t="s">
        <v>653</v>
      </c>
      <c r="H147" s="162" t="s">
        <v>383</v>
      </c>
      <c r="I147" s="162" t="s">
        <v>374</v>
      </c>
      <c r="J147" s="162" t="s">
        <v>653</v>
      </c>
    </row>
    <row r="148" s="158" customFormat="1" ht="30" customHeight="1" spans="1:10">
      <c r="A148" s="161"/>
      <c r="B148" s="162"/>
      <c r="C148" s="162" t="s">
        <v>400</v>
      </c>
      <c r="D148" s="162" t="s">
        <v>401</v>
      </c>
      <c r="E148" s="162" t="s">
        <v>654</v>
      </c>
      <c r="F148" s="162" t="s">
        <v>391</v>
      </c>
      <c r="G148" s="162" t="s">
        <v>422</v>
      </c>
      <c r="H148" s="162" t="s">
        <v>388</v>
      </c>
      <c r="I148" s="162" t="s">
        <v>379</v>
      </c>
      <c r="J148" s="162" t="s">
        <v>655</v>
      </c>
    </row>
    <row r="149" s="158" customFormat="1" ht="30" customHeight="1" spans="1:10">
      <c r="A149" s="161"/>
      <c r="B149" s="162"/>
      <c r="C149" s="162" t="s">
        <v>400</v>
      </c>
      <c r="D149" s="162" t="s">
        <v>470</v>
      </c>
      <c r="E149" s="162" t="s">
        <v>656</v>
      </c>
      <c r="F149" s="162" t="s">
        <v>371</v>
      </c>
      <c r="G149" s="162" t="s">
        <v>422</v>
      </c>
      <c r="H149" s="162" t="s">
        <v>388</v>
      </c>
      <c r="I149" s="162" t="s">
        <v>379</v>
      </c>
      <c r="J149" s="162" t="s">
        <v>656</v>
      </c>
    </row>
    <row r="150" s="158" customFormat="1" ht="30" customHeight="1" spans="1:10">
      <c r="A150" s="161"/>
      <c r="B150" s="162"/>
      <c r="C150" s="162" t="s">
        <v>406</v>
      </c>
      <c r="D150" s="162" t="s">
        <v>407</v>
      </c>
      <c r="E150" s="162" t="s">
        <v>452</v>
      </c>
      <c r="F150" s="162" t="s">
        <v>391</v>
      </c>
      <c r="G150" s="162" t="s">
        <v>466</v>
      </c>
      <c r="H150" s="162" t="s">
        <v>388</v>
      </c>
      <c r="I150" s="162" t="s">
        <v>374</v>
      </c>
      <c r="J150" s="162" t="s">
        <v>452</v>
      </c>
    </row>
    <row r="151" s="158" customFormat="1" ht="30" customHeight="1" spans="1:10">
      <c r="A151" s="161" t="s">
        <v>321</v>
      </c>
      <c r="B151" s="162" t="s">
        <v>657</v>
      </c>
      <c r="C151" s="162" t="s">
        <v>368</v>
      </c>
      <c r="D151" s="162" t="s">
        <v>369</v>
      </c>
      <c r="E151" s="162" t="s">
        <v>658</v>
      </c>
      <c r="F151" s="162" t="s">
        <v>371</v>
      </c>
      <c r="G151" s="162" t="s">
        <v>565</v>
      </c>
      <c r="H151" s="162" t="s">
        <v>559</v>
      </c>
      <c r="I151" s="162" t="s">
        <v>374</v>
      </c>
      <c r="J151" s="162" t="s">
        <v>659</v>
      </c>
    </row>
    <row r="152" s="158" customFormat="1" ht="30" customHeight="1" spans="1:10">
      <c r="A152" s="161"/>
      <c r="B152" s="162"/>
      <c r="C152" s="162" t="s">
        <v>368</v>
      </c>
      <c r="D152" s="162" t="s">
        <v>369</v>
      </c>
      <c r="E152" s="162" t="s">
        <v>660</v>
      </c>
      <c r="F152" s="162" t="s">
        <v>371</v>
      </c>
      <c r="G152" s="162" t="s">
        <v>565</v>
      </c>
      <c r="H152" s="162" t="s">
        <v>378</v>
      </c>
      <c r="I152" s="162" t="s">
        <v>374</v>
      </c>
      <c r="J152" s="162" t="s">
        <v>659</v>
      </c>
    </row>
    <row r="153" s="158" customFormat="1" ht="30" customHeight="1" spans="1:10">
      <c r="A153" s="161"/>
      <c r="B153" s="162"/>
      <c r="C153" s="162" t="s">
        <v>368</v>
      </c>
      <c r="D153" s="162" t="s">
        <v>385</v>
      </c>
      <c r="E153" s="162" t="s">
        <v>661</v>
      </c>
      <c r="F153" s="162" t="s">
        <v>391</v>
      </c>
      <c r="G153" s="162" t="s">
        <v>433</v>
      </c>
      <c r="H153" s="162" t="s">
        <v>388</v>
      </c>
      <c r="I153" s="162" t="s">
        <v>374</v>
      </c>
      <c r="J153" s="162" t="s">
        <v>661</v>
      </c>
    </row>
    <row r="154" s="158" customFormat="1" ht="30" customHeight="1" spans="1:10">
      <c r="A154" s="161"/>
      <c r="B154" s="162"/>
      <c r="C154" s="162" t="s">
        <v>368</v>
      </c>
      <c r="D154" s="162" t="s">
        <v>393</v>
      </c>
      <c r="E154" s="162" t="s">
        <v>662</v>
      </c>
      <c r="F154" s="162" t="s">
        <v>371</v>
      </c>
      <c r="G154" s="162" t="s">
        <v>387</v>
      </c>
      <c r="H154" s="162" t="s">
        <v>388</v>
      </c>
      <c r="I154" s="162" t="s">
        <v>379</v>
      </c>
      <c r="J154" s="162" t="s">
        <v>662</v>
      </c>
    </row>
    <row r="155" s="158" customFormat="1" ht="30" customHeight="1" spans="1:10">
      <c r="A155" s="161"/>
      <c r="B155" s="162"/>
      <c r="C155" s="162" t="s">
        <v>368</v>
      </c>
      <c r="D155" s="162" t="s">
        <v>418</v>
      </c>
      <c r="E155" s="162" t="s">
        <v>518</v>
      </c>
      <c r="F155" s="162" t="s">
        <v>371</v>
      </c>
      <c r="G155" s="162" t="s">
        <v>663</v>
      </c>
      <c r="H155" s="162" t="s">
        <v>383</v>
      </c>
      <c r="I155" s="162" t="s">
        <v>374</v>
      </c>
      <c r="J155" s="162" t="s">
        <v>664</v>
      </c>
    </row>
    <row r="156" s="158" customFormat="1" ht="30" customHeight="1" spans="1:10">
      <c r="A156" s="161"/>
      <c r="B156" s="162"/>
      <c r="C156" s="162" t="s">
        <v>400</v>
      </c>
      <c r="D156" s="162" t="s">
        <v>401</v>
      </c>
      <c r="E156" s="162" t="s">
        <v>665</v>
      </c>
      <c r="F156" s="162" t="s">
        <v>371</v>
      </c>
      <c r="G156" s="162" t="s">
        <v>422</v>
      </c>
      <c r="H156" s="162" t="s">
        <v>388</v>
      </c>
      <c r="I156" s="162" t="s">
        <v>379</v>
      </c>
      <c r="J156" s="162" t="s">
        <v>665</v>
      </c>
    </row>
    <row r="157" s="158" customFormat="1" ht="30" customHeight="1" spans="1:10">
      <c r="A157" s="161"/>
      <c r="B157" s="162"/>
      <c r="C157" s="162" t="s">
        <v>406</v>
      </c>
      <c r="D157" s="162" t="s">
        <v>407</v>
      </c>
      <c r="E157" s="162" t="s">
        <v>574</v>
      </c>
      <c r="F157" s="162" t="s">
        <v>391</v>
      </c>
      <c r="G157" s="162" t="s">
        <v>433</v>
      </c>
      <c r="H157" s="162" t="s">
        <v>388</v>
      </c>
      <c r="I157" s="162" t="s">
        <v>374</v>
      </c>
      <c r="J157" s="162" t="s">
        <v>666</v>
      </c>
    </row>
    <row r="158" s="158" customFormat="1" ht="30" customHeight="1" spans="1:10">
      <c r="A158" s="161" t="s">
        <v>342</v>
      </c>
      <c r="B158" s="162" t="s">
        <v>667</v>
      </c>
      <c r="C158" s="162" t="s">
        <v>368</v>
      </c>
      <c r="D158" s="162" t="s">
        <v>369</v>
      </c>
      <c r="E158" s="162" t="s">
        <v>370</v>
      </c>
      <c r="F158" s="162" t="s">
        <v>391</v>
      </c>
      <c r="G158" s="162" t="s">
        <v>668</v>
      </c>
      <c r="H158" s="162" t="s">
        <v>373</v>
      </c>
      <c r="I158" s="162" t="s">
        <v>374</v>
      </c>
      <c r="J158" s="162" t="s">
        <v>375</v>
      </c>
    </row>
    <row r="159" s="158" customFormat="1" ht="30" customHeight="1" spans="1:10">
      <c r="A159" s="161"/>
      <c r="B159" s="162"/>
      <c r="C159" s="162" t="s">
        <v>368</v>
      </c>
      <c r="D159" s="162" t="s">
        <v>385</v>
      </c>
      <c r="E159" s="162" t="s">
        <v>589</v>
      </c>
      <c r="F159" s="162" t="s">
        <v>391</v>
      </c>
      <c r="G159" s="162" t="s">
        <v>669</v>
      </c>
      <c r="H159" s="162" t="s">
        <v>388</v>
      </c>
      <c r="I159" s="162" t="s">
        <v>374</v>
      </c>
      <c r="J159" s="162" t="s">
        <v>624</v>
      </c>
    </row>
    <row r="160" s="158" customFormat="1" ht="30" customHeight="1" spans="1:10">
      <c r="A160" s="161"/>
      <c r="B160" s="162"/>
      <c r="C160" s="162" t="s">
        <v>368</v>
      </c>
      <c r="D160" s="162" t="s">
        <v>385</v>
      </c>
      <c r="E160" s="162" t="s">
        <v>386</v>
      </c>
      <c r="F160" s="162" t="s">
        <v>391</v>
      </c>
      <c r="G160" s="162" t="s">
        <v>669</v>
      </c>
      <c r="H160" s="162" t="s">
        <v>388</v>
      </c>
      <c r="I160" s="162" t="s">
        <v>374</v>
      </c>
      <c r="J160" s="162" t="s">
        <v>389</v>
      </c>
    </row>
    <row r="161" s="158" customFormat="1" ht="30" customHeight="1" spans="1:10">
      <c r="A161" s="161"/>
      <c r="B161" s="162"/>
      <c r="C161" s="162" t="s">
        <v>368</v>
      </c>
      <c r="D161" s="162" t="s">
        <v>393</v>
      </c>
      <c r="E161" s="162" t="s">
        <v>394</v>
      </c>
      <c r="F161" s="162" t="s">
        <v>391</v>
      </c>
      <c r="G161" s="162" t="s">
        <v>669</v>
      </c>
      <c r="H161" s="162" t="s">
        <v>388</v>
      </c>
      <c r="I161" s="162" t="s">
        <v>374</v>
      </c>
      <c r="J161" s="162" t="s">
        <v>395</v>
      </c>
    </row>
    <row r="162" s="158" customFormat="1" ht="30" customHeight="1" spans="1:10">
      <c r="A162" s="161"/>
      <c r="B162" s="162"/>
      <c r="C162" s="162" t="s">
        <v>368</v>
      </c>
      <c r="D162" s="162" t="s">
        <v>418</v>
      </c>
      <c r="E162" s="162" t="s">
        <v>396</v>
      </c>
      <c r="F162" s="162" t="s">
        <v>371</v>
      </c>
      <c r="G162" s="162" t="s">
        <v>670</v>
      </c>
      <c r="H162" s="162" t="s">
        <v>383</v>
      </c>
      <c r="I162" s="162" t="s">
        <v>374</v>
      </c>
      <c r="J162" s="162" t="s">
        <v>671</v>
      </c>
    </row>
    <row r="163" s="158" customFormat="1" ht="30" customHeight="1" spans="1:10">
      <c r="A163" s="161"/>
      <c r="B163" s="162"/>
      <c r="C163" s="162" t="s">
        <v>400</v>
      </c>
      <c r="D163" s="162" t="s">
        <v>401</v>
      </c>
      <c r="E163" s="162" t="s">
        <v>606</v>
      </c>
      <c r="F163" s="162" t="s">
        <v>391</v>
      </c>
      <c r="G163" s="162" t="s">
        <v>403</v>
      </c>
      <c r="H163" s="162" t="s">
        <v>388</v>
      </c>
      <c r="I163" s="162" t="s">
        <v>374</v>
      </c>
      <c r="J163" s="162" t="s">
        <v>634</v>
      </c>
    </row>
    <row r="164" s="158" customFormat="1" ht="30" customHeight="1" spans="1:10">
      <c r="A164" s="161"/>
      <c r="B164" s="162"/>
      <c r="C164" s="162" t="s">
        <v>406</v>
      </c>
      <c r="D164" s="162" t="s">
        <v>407</v>
      </c>
      <c r="E164" s="162" t="s">
        <v>408</v>
      </c>
      <c r="F164" s="162" t="s">
        <v>391</v>
      </c>
      <c r="G164" s="162" t="s">
        <v>669</v>
      </c>
      <c r="H164" s="162" t="s">
        <v>388</v>
      </c>
      <c r="I164" s="162" t="s">
        <v>374</v>
      </c>
      <c r="J164" s="162" t="s">
        <v>409</v>
      </c>
    </row>
    <row r="165" s="158" customFormat="1" ht="30" customHeight="1" spans="1:10">
      <c r="A165" s="161" t="s">
        <v>336</v>
      </c>
      <c r="B165" s="162" t="s">
        <v>672</v>
      </c>
      <c r="C165" s="162" t="s">
        <v>368</v>
      </c>
      <c r="D165" s="162" t="s">
        <v>369</v>
      </c>
      <c r="E165" s="162" t="s">
        <v>673</v>
      </c>
      <c r="F165" s="162" t="s">
        <v>371</v>
      </c>
      <c r="G165" s="162" t="s">
        <v>674</v>
      </c>
      <c r="H165" s="162" t="s">
        <v>373</v>
      </c>
      <c r="I165" s="162" t="s">
        <v>374</v>
      </c>
      <c r="J165" s="162" t="s">
        <v>675</v>
      </c>
    </row>
    <row r="166" s="158" customFormat="1" ht="30" customHeight="1" spans="1:10">
      <c r="A166" s="161"/>
      <c r="B166" s="162"/>
      <c r="C166" s="162" t="s">
        <v>368</v>
      </c>
      <c r="D166" s="162" t="s">
        <v>369</v>
      </c>
      <c r="E166" s="162" t="s">
        <v>676</v>
      </c>
      <c r="F166" s="162" t="s">
        <v>371</v>
      </c>
      <c r="G166" s="162" t="s">
        <v>677</v>
      </c>
      <c r="H166" s="162" t="s">
        <v>373</v>
      </c>
      <c r="I166" s="162" t="s">
        <v>374</v>
      </c>
      <c r="J166" s="162" t="s">
        <v>678</v>
      </c>
    </row>
    <row r="167" s="158" customFormat="1" ht="30" customHeight="1" spans="1:10">
      <c r="A167" s="161"/>
      <c r="B167" s="162"/>
      <c r="C167" s="162" t="s">
        <v>368</v>
      </c>
      <c r="D167" s="162" t="s">
        <v>385</v>
      </c>
      <c r="E167" s="162" t="s">
        <v>679</v>
      </c>
      <c r="F167" s="162" t="s">
        <v>371</v>
      </c>
      <c r="G167" s="162" t="s">
        <v>387</v>
      </c>
      <c r="H167" s="162" t="s">
        <v>388</v>
      </c>
      <c r="I167" s="162" t="s">
        <v>379</v>
      </c>
      <c r="J167" s="162" t="s">
        <v>680</v>
      </c>
    </row>
    <row r="168" s="158" customFormat="1" ht="30" customHeight="1" spans="1:10">
      <c r="A168" s="161"/>
      <c r="B168" s="162"/>
      <c r="C168" s="162" t="s">
        <v>368</v>
      </c>
      <c r="D168" s="162" t="s">
        <v>385</v>
      </c>
      <c r="E168" s="162" t="s">
        <v>681</v>
      </c>
      <c r="F168" s="162" t="s">
        <v>371</v>
      </c>
      <c r="G168" s="162" t="s">
        <v>387</v>
      </c>
      <c r="H168" s="162" t="s">
        <v>388</v>
      </c>
      <c r="I168" s="162" t="s">
        <v>379</v>
      </c>
      <c r="J168" s="162" t="s">
        <v>682</v>
      </c>
    </row>
    <row r="169" s="158" customFormat="1" ht="30" customHeight="1" spans="1:10">
      <c r="A169" s="161"/>
      <c r="B169" s="162"/>
      <c r="C169" s="162" t="s">
        <v>368</v>
      </c>
      <c r="D169" s="162" t="s">
        <v>385</v>
      </c>
      <c r="E169" s="162" t="s">
        <v>683</v>
      </c>
      <c r="F169" s="162" t="s">
        <v>371</v>
      </c>
      <c r="G169" s="162" t="s">
        <v>387</v>
      </c>
      <c r="H169" s="162" t="s">
        <v>388</v>
      </c>
      <c r="I169" s="162" t="s">
        <v>379</v>
      </c>
      <c r="J169" s="162" t="s">
        <v>684</v>
      </c>
    </row>
    <row r="170" s="158" customFormat="1" ht="30" customHeight="1" spans="1:10">
      <c r="A170" s="161"/>
      <c r="B170" s="162"/>
      <c r="C170" s="162" t="s">
        <v>368</v>
      </c>
      <c r="D170" s="162" t="s">
        <v>393</v>
      </c>
      <c r="E170" s="162" t="s">
        <v>685</v>
      </c>
      <c r="F170" s="162" t="s">
        <v>371</v>
      </c>
      <c r="G170" s="162" t="s">
        <v>387</v>
      </c>
      <c r="H170" s="162" t="s">
        <v>388</v>
      </c>
      <c r="I170" s="162" t="s">
        <v>379</v>
      </c>
      <c r="J170" s="162" t="s">
        <v>686</v>
      </c>
    </row>
    <row r="171" s="158" customFormat="1" ht="30" customHeight="1" spans="1:10">
      <c r="A171" s="161"/>
      <c r="B171" s="162"/>
      <c r="C171" s="162" t="s">
        <v>368</v>
      </c>
      <c r="D171" s="162" t="s">
        <v>418</v>
      </c>
      <c r="E171" s="162" t="s">
        <v>396</v>
      </c>
      <c r="F171" s="162" t="s">
        <v>371</v>
      </c>
      <c r="G171" s="162" t="s">
        <v>687</v>
      </c>
      <c r="H171" s="162" t="s">
        <v>383</v>
      </c>
      <c r="I171" s="162" t="s">
        <v>374</v>
      </c>
      <c r="J171" s="162" t="s">
        <v>688</v>
      </c>
    </row>
    <row r="172" s="158" customFormat="1" ht="30" customHeight="1" spans="1:10">
      <c r="A172" s="161"/>
      <c r="B172" s="162"/>
      <c r="C172" s="162" t="s">
        <v>400</v>
      </c>
      <c r="D172" s="162" t="s">
        <v>401</v>
      </c>
      <c r="E172" s="162" t="s">
        <v>689</v>
      </c>
      <c r="F172" s="162" t="s">
        <v>371</v>
      </c>
      <c r="G172" s="162" t="s">
        <v>690</v>
      </c>
      <c r="H172" s="162" t="s">
        <v>472</v>
      </c>
      <c r="I172" s="162" t="s">
        <v>379</v>
      </c>
      <c r="J172" s="162" t="s">
        <v>691</v>
      </c>
    </row>
    <row r="173" s="158" customFormat="1" ht="30" customHeight="1" spans="1:10">
      <c r="A173" s="161"/>
      <c r="B173" s="162"/>
      <c r="C173" s="162" t="s">
        <v>400</v>
      </c>
      <c r="D173" s="162" t="s">
        <v>470</v>
      </c>
      <c r="E173" s="162" t="s">
        <v>692</v>
      </c>
      <c r="F173" s="162" t="s">
        <v>371</v>
      </c>
      <c r="G173" s="162" t="s">
        <v>693</v>
      </c>
      <c r="H173" s="162" t="s">
        <v>472</v>
      </c>
      <c r="I173" s="162" t="s">
        <v>379</v>
      </c>
      <c r="J173" s="162" t="s">
        <v>692</v>
      </c>
    </row>
    <row r="174" s="158" customFormat="1" ht="30" customHeight="1" spans="1:10">
      <c r="A174" s="161"/>
      <c r="B174" s="162"/>
      <c r="C174" s="162" t="s">
        <v>400</v>
      </c>
      <c r="D174" s="162" t="s">
        <v>470</v>
      </c>
      <c r="E174" s="162" t="s">
        <v>694</v>
      </c>
      <c r="F174" s="162" t="s">
        <v>371</v>
      </c>
      <c r="G174" s="162" t="s">
        <v>690</v>
      </c>
      <c r="H174" s="162" t="s">
        <v>472</v>
      </c>
      <c r="I174" s="162" t="s">
        <v>379</v>
      </c>
      <c r="J174" s="162" t="s">
        <v>695</v>
      </c>
    </row>
    <row r="175" s="158" customFormat="1" ht="30" customHeight="1" spans="1:10">
      <c r="A175" s="161"/>
      <c r="B175" s="162"/>
      <c r="C175" s="162" t="s">
        <v>406</v>
      </c>
      <c r="D175" s="162" t="s">
        <v>407</v>
      </c>
      <c r="E175" s="162" t="s">
        <v>696</v>
      </c>
      <c r="F175" s="162" t="s">
        <v>371</v>
      </c>
      <c r="G175" s="162" t="s">
        <v>697</v>
      </c>
      <c r="H175" s="162" t="s">
        <v>388</v>
      </c>
      <c r="I175" s="162" t="s">
        <v>379</v>
      </c>
      <c r="J175" s="162" t="s">
        <v>698</v>
      </c>
    </row>
    <row r="176" s="158" customFormat="1" ht="30" customHeight="1" spans="1:10">
      <c r="A176" s="161" t="s">
        <v>356</v>
      </c>
      <c r="B176" s="162" t="s">
        <v>699</v>
      </c>
      <c r="C176" s="162" t="s">
        <v>368</v>
      </c>
      <c r="D176" s="162" t="s">
        <v>369</v>
      </c>
      <c r="E176" s="162" t="s">
        <v>370</v>
      </c>
      <c r="F176" s="162" t="s">
        <v>371</v>
      </c>
      <c r="G176" s="162" t="s">
        <v>700</v>
      </c>
      <c r="H176" s="162" t="s">
        <v>531</v>
      </c>
      <c r="I176" s="162" t="s">
        <v>374</v>
      </c>
      <c r="J176" s="162" t="s">
        <v>375</v>
      </c>
    </row>
    <row r="177" s="158" customFormat="1" ht="30" customHeight="1" spans="1:10">
      <c r="A177" s="161"/>
      <c r="B177" s="162"/>
      <c r="C177" s="162" t="s">
        <v>368</v>
      </c>
      <c r="D177" s="162" t="s">
        <v>385</v>
      </c>
      <c r="E177" s="162" t="s">
        <v>589</v>
      </c>
      <c r="F177" s="162" t="s">
        <v>371</v>
      </c>
      <c r="G177" s="162" t="s">
        <v>387</v>
      </c>
      <c r="H177" s="162" t="s">
        <v>388</v>
      </c>
      <c r="I177" s="162" t="s">
        <v>374</v>
      </c>
      <c r="J177" s="162" t="s">
        <v>624</v>
      </c>
    </row>
    <row r="178" s="158" customFormat="1" ht="30" customHeight="1" spans="1:10">
      <c r="A178" s="161"/>
      <c r="B178" s="162"/>
      <c r="C178" s="162" t="s">
        <v>368</v>
      </c>
      <c r="D178" s="162" t="s">
        <v>385</v>
      </c>
      <c r="E178" s="162" t="s">
        <v>386</v>
      </c>
      <c r="F178" s="162" t="s">
        <v>371</v>
      </c>
      <c r="G178" s="162" t="s">
        <v>387</v>
      </c>
      <c r="H178" s="162" t="s">
        <v>388</v>
      </c>
      <c r="I178" s="162" t="s">
        <v>374</v>
      </c>
      <c r="J178" s="162" t="s">
        <v>389</v>
      </c>
    </row>
    <row r="179" s="158" customFormat="1" ht="30" customHeight="1" spans="1:10">
      <c r="A179" s="161"/>
      <c r="B179" s="162"/>
      <c r="C179" s="162" t="s">
        <v>368</v>
      </c>
      <c r="D179" s="162" t="s">
        <v>385</v>
      </c>
      <c r="E179" s="162" t="s">
        <v>595</v>
      </c>
      <c r="F179" s="162" t="s">
        <v>371</v>
      </c>
      <c r="G179" s="162" t="s">
        <v>701</v>
      </c>
      <c r="H179" s="162" t="s">
        <v>388</v>
      </c>
      <c r="I179" s="162" t="s">
        <v>374</v>
      </c>
      <c r="J179" s="162" t="s">
        <v>625</v>
      </c>
    </row>
    <row r="180" s="158" customFormat="1" ht="30" customHeight="1" spans="1:10">
      <c r="A180" s="161"/>
      <c r="B180" s="162"/>
      <c r="C180" s="162" t="s">
        <v>368</v>
      </c>
      <c r="D180" s="162" t="s">
        <v>393</v>
      </c>
      <c r="E180" s="162" t="s">
        <v>394</v>
      </c>
      <c r="F180" s="162" t="s">
        <v>371</v>
      </c>
      <c r="G180" s="162" t="s">
        <v>387</v>
      </c>
      <c r="H180" s="162" t="s">
        <v>388</v>
      </c>
      <c r="I180" s="162" t="s">
        <v>374</v>
      </c>
      <c r="J180" s="162" t="s">
        <v>395</v>
      </c>
    </row>
    <row r="181" s="158" customFormat="1" ht="30" customHeight="1" spans="1:10">
      <c r="A181" s="161"/>
      <c r="B181" s="162"/>
      <c r="C181" s="162" t="s">
        <v>368</v>
      </c>
      <c r="D181" s="162" t="s">
        <v>369</v>
      </c>
      <c r="E181" s="162" t="s">
        <v>396</v>
      </c>
      <c r="F181" s="162" t="s">
        <v>371</v>
      </c>
      <c r="G181" s="162" t="s">
        <v>702</v>
      </c>
      <c r="H181" s="162" t="s">
        <v>383</v>
      </c>
      <c r="I181" s="162" t="s">
        <v>374</v>
      </c>
      <c r="J181" s="162" t="s">
        <v>703</v>
      </c>
    </row>
    <row r="182" s="158" customFormat="1" ht="30" customHeight="1" spans="1:10">
      <c r="A182" s="161"/>
      <c r="B182" s="162"/>
      <c r="C182" s="162" t="s">
        <v>400</v>
      </c>
      <c r="D182" s="162" t="s">
        <v>401</v>
      </c>
      <c r="E182" s="162" t="s">
        <v>606</v>
      </c>
      <c r="F182" s="162" t="s">
        <v>391</v>
      </c>
      <c r="G182" s="162" t="s">
        <v>403</v>
      </c>
      <c r="H182" s="162" t="s">
        <v>388</v>
      </c>
      <c r="I182" s="162" t="s">
        <v>374</v>
      </c>
      <c r="J182" s="162" t="s">
        <v>634</v>
      </c>
    </row>
    <row r="183" s="158" customFormat="1" ht="30" customHeight="1" spans="1:10">
      <c r="A183" s="161"/>
      <c r="B183" s="162"/>
      <c r="C183" s="162" t="s">
        <v>400</v>
      </c>
      <c r="D183" s="162" t="s">
        <v>401</v>
      </c>
      <c r="E183" s="162" t="s">
        <v>704</v>
      </c>
      <c r="F183" s="162" t="s">
        <v>391</v>
      </c>
      <c r="G183" s="162" t="s">
        <v>403</v>
      </c>
      <c r="H183" s="162" t="s">
        <v>388</v>
      </c>
      <c r="I183" s="162" t="s">
        <v>374</v>
      </c>
      <c r="J183" s="162" t="s">
        <v>705</v>
      </c>
    </row>
    <row r="184" s="158" customFormat="1" ht="30" customHeight="1" spans="1:10">
      <c r="A184" s="161"/>
      <c r="B184" s="162"/>
      <c r="C184" s="162" t="s">
        <v>406</v>
      </c>
      <c r="D184" s="162" t="s">
        <v>407</v>
      </c>
      <c r="E184" s="162" t="s">
        <v>408</v>
      </c>
      <c r="F184" s="162" t="s">
        <v>391</v>
      </c>
      <c r="G184" s="162" t="s">
        <v>403</v>
      </c>
      <c r="H184" s="162" t="s">
        <v>388</v>
      </c>
      <c r="I184" s="162" t="s">
        <v>374</v>
      </c>
      <c r="J184" s="162" t="s">
        <v>409</v>
      </c>
    </row>
  </sheetData>
  <autoFilter ref="A5:J184">
    <extLst/>
  </autoFilter>
  <mergeCells count="42">
    <mergeCell ref="A3:J3"/>
    <mergeCell ref="A4:H4"/>
    <mergeCell ref="A8:A17"/>
    <mergeCell ref="A18:A23"/>
    <mergeCell ref="A24:A28"/>
    <mergeCell ref="A29:A34"/>
    <mergeCell ref="A35:A39"/>
    <mergeCell ref="A40:A48"/>
    <mergeCell ref="A49:A63"/>
    <mergeCell ref="A64:A72"/>
    <mergeCell ref="A73:A84"/>
    <mergeCell ref="A85:A90"/>
    <mergeCell ref="A91:A99"/>
    <mergeCell ref="A100:A115"/>
    <mergeCell ref="A116:A123"/>
    <mergeCell ref="A124:A134"/>
    <mergeCell ref="A135:A142"/>
    <mergeCell ref="A143:A150"/>
    <mergeCell ref="A151:A157"/>
    <mergeCell ref="A158:A164"/>
    <mergeCell ref="A165:A175"/>
    <mergeCell ref="A176:A184"/>
    <mergeCell ref="B8:B17"/>
    <mergeCell ref="B18:B23"/>
    <mergeCell ref="B24:B28"/>
    <mergeCell ref="B29:B34"/>
    <mergeCell ref="B35:B39"/>
    <mergeCell ref="B40:B48"/>
    <mergeCell ref="B49:B63"/>
    <mergeCell ref="B64:B72"/>
    <mergeCell ref="B73:B84"/>
    <mergeCell ref="B85:B90"/>
    <mergeCell ref="B91:B99"/>
    <mergeCell ref="B100:B115"/>
    <mergeCell ref="B116:B123"/>
    <mergeCell ref="B124:B134"/>
    <mergeCell ref="B135:B142"/>
    <mergeCell ref="B143:B150"/>
    <mergeCell ref="B151:B157"/>
    <mergeCell ref="B158:B164"/>
    <mergeCell ref="B165:B175"/>
    <mergeCell ref="B176:B18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李华</cp:lastModifiedBy>
  <dcterms:created xsi:type="dcterms:W3CDTF">2025-02-06T07:09:00Z</dcterms:created>
  <dcterms:modified xsi:type="dcterms:W3CDTF">2025-04-07T02:52:22Z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2052-12.1.0.16412</vt:lpwstr>
  </property>
</Properties>
</file>