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94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<sst xmlns="http://schemas.openxmlformats.org/spreadsheetml/2006/main" count="1034" uniqueCount="411">
  <si>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</si>
  <si>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</si>
  <si>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</si>
  <si>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</si>
  <si>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</si>
  <si>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</si>
  <si>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</si>
  <si>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</si>
  <si>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</si>
  <si>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</si>
  <si>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</si>
  <si>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</si>
  <si>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</si>
  <si>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</si>
  <si>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</si>
  <si>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</si>
  <si>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</si>
  <si>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</si>
  <si>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</si>
  <si>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</si>
  <si>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</si>
  <si>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</si>
  <si>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</si>
  <si>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</si>
  <si>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</si>
  <si>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</si>
  <si>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</si>
  <si>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</si>
  <si>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</si>
  <si>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</si>
  <si>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</si>
  <si>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</si>
  <si>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</si>
  <si>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</si>
  <si>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</si>
  <si>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</si>
  <si>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</si>
  <si>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</si>
  <si>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</si>
  <si>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</si>
  <si>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</si>
  <si>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</si>
  <si>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</si>
  <si>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</si>
  <si>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</si>
  <si>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</si>
  <si>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</si>
  <si>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</si>
  <si>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</si>
  <si>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</si>
  <si>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</si>
  <si>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</si>
  <si>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</si>
  <si>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</si>
  <si>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</si>
  <si>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</si>
  <si>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</si>
  <si>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</si>
  <si>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</si>
  <si>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</si>
  <si>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</si>
  <si>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</si>
  <si>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</si>
  <si>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</si>
  <si>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</si>
  <si>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</si>
  <si>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</si>
  <si>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</si>
  <si>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</si>
  <si>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184001</t>
  </si>
  <si>
    <t>昆明市西山区供销合作社联合社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</si>
  <si>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</si>
  <si>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</si>
  <si>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</si>
  <si>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</si>
  <si>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</si>
  <si>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</si>
  <si>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</si>
  <si>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</si>
  <si>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</si>
  <si>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</si>
  <si>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</si>
  <si>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</si>
  <si>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</si>
  <si>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</si>
  <si>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</si>
  <si>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</si>
  <si>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</si>
  <si>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</si>
  <si>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</si>
  <si>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</si>
  <si>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</si>
  <si>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</si>
  <si>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</si>
  <si>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</si>
  <si>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</si>
  <si>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</si>
  <si>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</si>
  <si>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</si>
  <si>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</si>
  <si>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</si>
  <si>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</si>
  <si>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</si>
  <si>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</si>
  <si>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</si>
  <si>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</si>
  <si>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</si>
  <si>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</si>
  <si>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</si>
  <si>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</si>
  <si>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</si>
  <si>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</si>
  <si>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</si>
  <si>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</si>
  <si>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</si>
  <si>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</si>
  <si>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</si>
  <si>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</si>
  <si>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</si>
  <si>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</si>
  <si>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</si>
  <si>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</si>
  <si>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</si>
  <si>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</si>
  <si>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</si>
  <si>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</si>
  <si>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</si>
  <si>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</si>
  <si>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</si>
  <si>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</si>
  <si>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</si>
  <si>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</si>
  <si>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</si>
  <si>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</si>
  <si>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</si>
  <si>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</si>
  <si>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</si>
  <si>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</si>
  <si>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</si>
  <si>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</si>
  <si>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</si>
  <si>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</si>
  <si>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</si>
  <si>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</si>
  <si>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</si>
  <si>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</si>
  <si>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</si>
  <si>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</si>
  <si>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</si>
  <si>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</si>
  <si>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</si>
  <si>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</si>
  <si>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</si>
  <si>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</si>
  <si>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</si>
  <si>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</si>
  <si>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</si>
  <si>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</si>
  <si>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</si>
  <si>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</si>
  <si>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</si>
  <si>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</si>
  <si>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</si>
  <si>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</si>
  <si>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</si>
  <si>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</si>
  <si>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</si>
  <si>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</si>
  <si>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</si>
  <si>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</si>
  <si>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</si>
  <si>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</si>
  <si>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</si>
  <si>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</si>
  <si>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</si>
  <si>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</si>
  <si>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</si>
  <si>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昆明市西山区供销合作社联合社无“三公”经费支出，此表无数据。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</si>
  <si>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</si>
  <si>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</si>
  <si>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</si>
  <si>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</si>
  <si>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</si>
  <si>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</si>
  <si>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</si>
  <si>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</si>
  <si>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</si>
  <si>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</si>
  <si>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</si>
  <si>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</si>
  <si>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</si>
  <si>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</si>
  <si>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</si>
  <si>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</si>
  <si>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</si>
  <si>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</si>
  <si>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</si>
  <si>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530112231100001234884</t>
  </si>
  <si>
    <t>退休人员生活补助</t>
  </si>
  <si>
    <t>30305</t>
  </si>
  <si>
    <t>生活补助</t>
  </si>
  <si>
    <t>530112231100001234815</t>
  </si>
  <si>
    <t>遗属补助</t>
  </si>
  <si>
    <t>530112210000000003666</t>
  </si>
  <si>
    <t>30113</t>
  </si>
  <si>
    <t>530112210000000003672</t>
  </si>
  <si>
    <t>一般行政单位办公费（行政部分）</t>
  </si>
  <si>
    <t>30201</t>
  </si>
  <si>
    <t>办公费</t>
  </si>
  <si>
    <t>水费（自来水)</t>
  </si>
  <si>
    <t>30205</t>
  </si>
  <si>
    <t>水费</t>
  </si>
  <si>
    <t>行政单位饮用水费（行政部分）</t>
  </si>
  <si>
    <t>电费</t>
  </si>
  <si>
    <t>30206</t>
  </si>
  <si>
    <t>行政单位邮电费（行政部分）</t>
  </si>
  <si>
    <t>30207</t>
  </si>
  <si>
    <t>邮电费</t>
  </si>
  <si>
    <t>物业管理费</t>
  </si>
  <si>
    <t>30209</t>
  </si>
  <si>
    <t>行政单位差旅费（行政部分）</t>
  </si>
  <si>
    <t>30211</t>
  </si>
  <si>
    <t>差旅费</t>
  </si>
  <si>
    <t>行政部门在职职工福利费（行政部分）</t>
  </si>
  <si>
    <t>30229</t>
  </si>
  <si>
    <t>福利费</t>
  </si>
  <si>
    <t>公共交通专项经费</t>
  </si>
  <si>
    <t>30239</t>
  </si>
  <si>
    <t>其他交通费用</t>
  </si>
  <si>
    <t>行政单位会议费</t>
  </si>
  <si>
    <t>30215</t>
  </si>
  <si>
    <t>会议费</t>
  </si>
  <si>
    <t>行政单位培训费（行政部分）</t>
  </si>
  <si>
    <t>30216</t>
  </si>
  <si>
    <t>培训费</t>
  </si>
  <si>
    <t>行政单位维修（护）费（行政部分）</t>
  </si>
  <si>
    <t>30213</t>
  </si>
  <si>
    <t>维修（护）费</t>
  </si>
  <si>
    <t>530112210000000003671</t>
  </si>
  <si>
    <t>退休人员公用经费</t>
  </si>
  <si>
    <t>公务交通补贴</t>
  </si>
  <si>
    <t>530112210000000003663</t>
  </si>
  <si>
    <t>行政基本工资</t>
  </si>
  <si>
    <t>30101</t>
  </si>
  <si>
    <t>基本工资</t>
  </si>
  <si>
    <t>行政2017改革性补贴</t>
  </si>
  <si>
    <t>30102</t>
  </si>
  <si>
    <t>津贴补贴</t>
  </si>
  <si>
    <t>行政津贴补贴</t>
  </si>
  <si>
    <t>行政年终一次性奖金</t>
  </si>
  <si>
    <t>30103</t>
  </si>
  <si>
    <t>奖金</t>
  </si>
  <si>
    <t>530112231100001449458</t>
  </si>
  <si>
    <t>行政政府综合目标奖</t>
  </si>
  <si>
    <t>公务员基础绩效奖</t>
  </si>
  <si>
    <t>530112251100003695255</t>
  </si>
  <si>
    <t>残疾人就业保障金</t>
  </si>
  <si>
    <t>30299</t>
  </si>
  <si>
    <t>其他商品和服务支出</t>
  </si>
  <si>
    <t>530112210000000003665</t>
  </si>
  <si>
    <t>养老保险</t>
  </si>
  <si>
    <t>30108</t>
  </si>
  <si>
    <t>机关事业单位基本养老保险缴费</t>
  </si>
  <si>
    <t>基本医疗保险（行政）</t>
  </si>
  <si>
    <t>30110</t>
  </si>
  <si>
    <t>职工基本医疗保险缴费</t>
  </si>
  <si>
    <t>公务员医疗统筹</t>
  </si>
  <si>
    <t>30111</t>
  </si>
  <si>
    <t>公务员医疗补助缴费</t>
  </si>
  <si>
    <t>工伤保险</t>
  </si>
  <si>
    <t>30112</t>
  </si>
  <si>
    <t>其他社会保障缴费</t>
  </si>
  <si>
    <t>重特病医疗统筹</t>
  </si>
  <si>
    <t>530112231100001438489</t>
  </si>
  <si>
    <t>离退休人员福利费</t>
  </si>
  <si>
    <t>530112210000000003670</t>
  </si>
  <si>
    <t>行政工会经费</t>
  </si>
  <si>
    <t>30228</t>
  </si>
  <si>
    <t>工会经费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</si>
  <si>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</si>
  <si>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</si>
  <si>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</si>
  <si>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</si>
  <si>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</si>
  <si>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</si>
  <si>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</si>
  <si>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</si>
  <si>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530112251100003784012</t>
  </si>
  <si>
    <t>2025年会计代理记账经费</t>
  </si>
  <si>
    <t>30227</t>
  </si>
  <si>
    <t>委托业务费</t>
  </si>
  <si>
    <t>530112251100003940379</t>
  </si>
  <si>
    <t>7家“非公”党支部党建工作经费</t>
  </si>
  <si>
    <t>530112251100003940380</t>
  </si>
  <si>
    <t>2025年西山区供销社党建工作经费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</si>
  <si>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</si>
  <si>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</si>
  <si>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</si>
  <si>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</si>
  <si>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</si>
  <si>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</si>
  <si>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</si>
  <si>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</si>
  <si>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</si>
  <si>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</si>
  <si>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习近平新时代中国特色社会主义思想学习教育更加扎实深入，党的创新理论更加入脑入心，广大党员自觉践行新思想、适应新时代、展现新作为，在习近平新时代中国特色社会主义思想指引下，统一意志、统一行动、步调一致向前进。
2.新时代党员教育培训体系更加健全，党员教育培训内容更加完备、形式更加丰富、制度更加完善、阵地更加多元，集中培训逐步走向常态，日常教育更加规范，推动形成教育和管理、监督、服务有机结合的党员队伍建设工作链条。
3.教育培训效果更加显著，广大党员理想信念进一步坚定、党性观念进一步增强、宗旨意识进一步强化、能力素质进一步提升、纪律作风进一步过硬、先锋模范作用进一步发挥。
4.提高“两新”组织党建工作保障水平，不断扩大党的组织覆盖和工作覆盖。
5.保障各单位离退休干部党建工作正常开展，发挥离退休干部党支部战斗堡垒作用。
6.党的二十大精神培训。</t>
  </si>
  <si>
    <t>产出指标</t>
  </si>
  <si>
    <t>数量指标</t>
  </si>
  <si>
    <t>完成2024年7家非公党支部经费</t>
  </si>
  <si>
    <t>=</t>
  </si>
  <si>
    <t>7家非公支部</t>
  </si>
  <si>
    <t>家</t>
  </si>
  <si>
    <t>定量指标</t>
  </si>
  <si>
    <t>1.习近平新时代中国特色社会主义思想学习教育更加扎实深入，党的创新理论更加入脑入心，广大党员自觉践行新思想、适应新时代、展现新作为，在习近平新时代中国特色社会主义思想指引下，统一意志、统一行动、步调一致向前进。
2.新时代党员教育培训体系更加健全，党员教育培训内容更加完备、形式更加丰富、制度更加完善、阵地更加多元，集中培训逐步走向常态，日常教育更加规范，推动形成教育和管理、监督、服务有机结合的党员队伍建设工作链条。
3.教育培训效果更加显著，广大党员理想信念进一步坚定、党性观念进一步增强、宗旨意识进一步强化、能力素质进一步提升、纪律作风进一步过硬、先锋模范作用进一步发挥。
4.提高“两新”组织党建工作保障水平，不断扩大党的组织覆盖和工作覆盖。
5.保障各单位离退休干部党建工作正常开展，发挥离退休干部党支部战斗堡垒作用。
6."党的二十大"精神培训。</t>
  </si>
  <si>
    <t>质量指标</t>
  </si>
  <si>
    <t>补贴对象准确率</t>
  </si>
  <si>
    <t>100</t>
  </si>
  <si>
    <t>%</t>
  </si>
  <si>
    <t>时效指标</t>
  </si>
  <si>
    <t>2025年12月份发放完成</t>
  </si>
  <si>
    <t>人</t>
  </si>
  <si>
    <t>效益指标</t>
  </si>
  <si>
    <t>社会效益</t>
  </si>
  <si>
    <t>通过学习，提高非公支部党员工作能力</t>
  </si>
  <si>
    <t>45</t>
  </si>
  <si>
    <t>元</t>
  </si>
  <si>
    <t>通过培训，提高非公支部党员工作能力</t>
  </si>
  <si>
    <t>可持续影响</t>
  </si>
  <si>
    <t>提升全社非公党员党建业务能力</t>
  </si>
  <si>
    <t>满意度指标</t>
  </si>
  <si>
    <t>服务对象满意度</t>
  </si>
  <si>
    <t>非公党员满意度</t>
  </si>
  <si>
    <t>党员满意度</t>
  </si>
  <si>
    <t>万</t>
  </si>
  <si>
    <t>60</t>
  </si>
  <si>
    <t>月</t>
  </si>
  <si>
    <t>成本指标</t>
  </si>
  <si>
    <t>经济成本指标</t>
  </si>
  <si>
    <t>50</t>
  </si>
  <si>
    <t>通过学习提高党员能力</t>
  </si>
  <si>
    <t>提升党员党建业务能力</t>
  </si>
  <si>
    <t>全体党员满意度</t>
  </si>
  <si>
    <t>会计业务交由专业团队处理，有助于提升整体运营效率，其次代理记账公司具备丰富的专业知识和经验，能够提供准确、高效的记账服务，规避财务风险，最后还能帮助节省成本，提高会计工作质量。最终达成单位本年度各项支出符合预算要求及各项任务按时完成。</t>
  </si>
  <si>
    <t>根据自身实际情况合理安排代理记账工作量</t>
  </si>
  <si>
    <t>高质量、准确性、合规性完成工作</t>
  </si>
  <si>
    <t>2025年12月完成</t>
  </si>
  <si>
    <t>年-月-日</t>
  </si>
  <si>
    <t>每月完成固定工作、2025年12月完成规定工作</t>
  </si>
  <si>
    <t>每月完成固定工作</t>
  </si>
  <si>
    <t>会计代理记账</t>
  </si>
  <si>
    <t>通过开展会计代理记账工作，完成财务代理记账工作。</t>
  </si>
  <si>
    <t>社会成本指标</t>
  </si>
  <si>
    <t>固定工作</t>
  </si>
  <si>
    <t>生态环境成本指标</t>
  </si>
  <si>
    <t>每月完成工作</t>
  </si>
  <si>
    <t>经济效益</t>
  </si>
  <si>
    <t>高效的记账服务，规避财务风险。</t>
  </si>
  <si>
    <t>20000</t>
  </si>
  <si>
    <t>确保财务活动的合规性、准确性和专业性，确保符合相关法律法规的要求</t>
  </si>
  <si>
    <t>个</t>
  </si>
  <si>
    <t>生态效益</t>
  </si>
  <si>
    <t>控制成本，选择代理记账服务，能节省会计成本，简化财务管理</t>
  </si>
  <si>
    <t>代理记账可提供准确、及时的账目处理，规范财务管理流程，提高财务工作的效率和质量。</t>
  </si>
  <si>
    <t>客户满意度</t>
  </si>
  <si>
    <t>预算06表</t>
  </si>
  <si>
    <t>政府性基金预算支出预算表</t>
  </si>
  <si>
    <t>单位名称：昆明市发展和改革委员会</t>
  </si>
  <si>
    <t>政府性基金预算支出</t>
  </si>
  <si>
    <t>昆明市西山区供销合作社联合社无政府性基金预算支出，此表无数据。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</si>
  <si>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</si>
  <si>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</si>
  <si>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</si>
  <si>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</si>
  <si>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</si>
  <si>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</si>
  <si>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</si>
  <si>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</si>
  <si>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</si>
  <si>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</si>
  <si>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</si>
  <si>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昆明市西山区供销合作社联合社无部门政府采购，此表无数据。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</si>
  <si>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</si>
  <si>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</si>
  <si>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</si>
  <si>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</si>
  <si>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</si>
  <si>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</si>
  <si>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</si>
  <si>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昆明市西山区供销合作社联合社无政府购买服务，此表无数据。</t>
  </si>
  <si>
    <t>预算09-1表</t>
  </si>
  <si>
    <t>单位名称（项目）</t>
  </si>
  <si>
    <t>地区</t>
  </si>
  <si>
    <t>昆明市西山区供销合作社联合社无对下转移支付，此表无数据。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</si>
  <si>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</si>
  <si>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</si>
  <si>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</si>
  <si>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</si>
  <si>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</si>
  <si>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</si>
  <si>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</si>
  <si>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</si>
  <si>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</si>
  <si>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昆明市西山区供销合作社联合社无新增资产配置，此表无数据。</t>
  </si>
  <si>
    <t>预算11表</t>
  </si>
  <si>
    <t>上级补助</t>
  </si>
  <si>
    <t>昆明市西山区供销合作社联合社无上级补助项目补助预算，此表无数据。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</si>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</sst>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36" fillId="0" borderId="0">
      <alignment vertical="top"/>
      <protection locked="0"/>
    </xf>
  </cellStyleXfs>
  <cellXfs count="249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57" applyFont="1" applyFill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6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6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6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6" fillId="0" borderId="7" xfId="53" applyFont="1" applyAlignment="1">
      <alignment horizontal="left" vertical="center" wrapText="1" indent="2"/>
    </xf>
    <xf numFmtId="49" fontId="6" fillId="0" borderId="7" xfId="53" applyFont="1" applyAlignment="1">
      <alignment horizontal="left" vertical="center" wrapText="1"/>
    </xf>
    <xf numFmtId="49" fontId="6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57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13" fillId="3" borderId="7" xfId="57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5" fillId="0" borderId="7" xfId="54" applyProtection="1">
      <alignment horizontal="right" vertical="center"/>
      <protection locked="0"/>
    </xf>
    <xf numFmtId="178" fontId="6" fillId="0" borderId="7" xfId="54" applyNumberFormat="1" applyFont="1" applyBorder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16" fillId="0" borderId="7" xfId="0" applyNumberFormat="1" applyFont="1" applyFill="1" applyBorder="1" applyAlignment="1">
      <alignment horizontal="right" vertical="center"/>
    </xf>
    <xf numFmtId="0" fontId="13" fillId="3" borderId="7" xfId="57" applyFont="1" applyFill="1" applyBorder="1" applyAlignment="1" applyProtection="1" quotePrefix="1">
      <alignment horizontal="left" vertical="center"/>
      <protection locked="0"/>
    </xf>
    <xf numFmtId="0" fontId="12" fillId="0" borderId="8" xfId="57" applyFont="1" applyFill="1" applyBorder="1" applyAlignment="1" applyProtection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27" sqref="D27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2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"单位名称："&amp;"昆明市西山区供销合作社联合社"</f>
        <v>单位名称：昆明市西山区供销合作社联合社</v>
      </c>
      <c r="B4" s="209"/>
      <c r="D4" s="199" t="s">
        <v>1</v>
      </c>
    </row>
    <row r="5" ht="23.25" customHeight="1" spans="1:4">
      <c r="A5" s="210" t="s">
        <v>2</v>
      </c>
      <c r="B5" s="211"/>
      <c r="C5" s="210" t="s">
        <v>3</v>
      </c>
      <c r="D5" s="211"/>
    </row>
    <row r="6" ht="24" customHeight="1" spans="1:4">
      <c r="A6" s="210" t="s">
        <v>4</v>
      </c>
      <c r="B6" s="210" t="s">
        <v>5</v>
      </c>
      <c r="C6" s="210" t="s">
        <v>6</v>
      </c>
      <c r="D6" s="210" t="s">
        <v>5</v>
      </c>
    </row>
    <row r="7" ht="17.25" customHeight="1" spans="1:4">
      <c r="A7" s="212" t="s">
        <v>7</v>
      </c>
      <c r="B7" s="57">
        <v>3201364.28</v>
      </c>
      <c r="C7" s="212" t="s">
        <v>8</v>
      </c>
      <c r="D7" s="78"/>
    </row>
    <row r="8" ht="17.25" customHeight="1" spans="1:4">
      <c r="A8" s="212" t="s">
        <v>9</v>
      </c>
      <c r="B8" s="78"/>
      <c r="C8" s="212" t="s">
        <v>10</v>
      </c>
      <c r="D8" s="78"/>
    </row>
    <row r="9" ht="17.25" customHeight="1" spans="1:4">
      <c r="A9" s="212" t="s">
        <v>11</v>
      </c>
      <c r="B9" s="78"/>
      <c r="C9" s="247" t="s">
        <v>12</v>
      </c>
      <c r="D9" s="78"/>
    </row>
    <row r="10" ht="17.25" customHeight="1" spans="1:4">
      <c r="A10" s="212" t="s">
        <v>13</v>
      </c>
      <c r="B10" s="78"/>
      <c r="C10" s="247" t="s">
        <v>14</v>
      </c>
      <c r="D10" s="78"/>
    </row>
    <row r="11" ht="17.25" customHeight="1" spans="1:4">
      <c r="A11" s="212" t="s">
        <v>15</v>
      </c>
      <c r="B11" s="78"/>
      <c r="C11" s="247" t="s">
        <v>16</v>
      </c>
      <c r="D11" s="78"/>
    </row>
    <row r="12" ht="17.25" customHeight="1" spans="1:4">
      <c r="A12" s="212" t="s">
        <v>17</v>
      </c>
      <c r="B12" s="78"/>
      <c r="C12" s="247" t="s">
        <v>18</v>
      </c>
      <c r="D12" s="78"/>
    </row>
    <row r="13" ht="17.25" customHeight="1" spans="1:4">
      <c r="A13" s="212" t="s">
        <v>19</v>
      </c>
      <c r="B13" s="78"/>
      <c r="C13" s="31" t="s">
        <v>20</v>
      </c>
      <c r="D13" s="78"/>
    </row>
    <row r="14" ht="17.25" customHeight="1" spans="1:4">
      <c r="A14" s="212" t="s">
        <v>21</v>
      </c>
      <c r="B14" s="78"/>
      <c r="C14" s="31" t="s">
        <v>22</v>
      </c>
      <c r="D14" s="57">
        <v>717804</v>
      </c>
    </row>
    <row r="15" ht="17.25" customHeight="1" spans="1:4">
      <c r="A15" s="212" t="s">
        <v>23</v>
      </c>
      <c r="B15" s="78"/>
      <c r="C15" s="31" t="s">
        <v>24</v>
      </c>
      <c r="D15" s="57">
        <v>252995.6</v>
      </c>
    </row>
    <row r="16" ht="17.25" customHeight="1" spans="1:4">
      <c r="A16" s="212" t="s">
        <v>25</v>
      </c>
      <c r="B16" s="78"/>
      <c r="C16" s="31" t="s">
        <v>26</v>
      </c>
      <c r="D16" s="57"/>
    </row>
    <row r="17" ht="17.25" customHeight="1" spans="1:4">
      <c r="A17" s="213"/>
      <c r="B17" s="78"/>
      <c r="C17" s="31" t="s">
        <v>27</v>
      </c>
      <c r="D17" s="214"/>
    </row>
    <row r="18" ht="17.25" customHeight="1" spans="1:4">
      <c r="A18" s="215"/>
      <c r="B18" s="78"/>
      <c r="C18" s="31" t="s">
        <v>28</v>
      </c>
      <c r="D18" s="214"/>
    </row>
    <row r="19" ht="17.25" customHeight="1" spans="1:4">
      <c r="A19" s="215"/>
      <c r="B19" s="78"/>
      <c r="C19" s="31" t="s">
        <v>29</v>
      </c>
      <c r="D19" s="214"/>
    </row>
    <row r="20" ht="17.25" customHeight="1" spans="1:4">
      <c r="A20" s="215"/>
      <c r="B20" s="78"/>
      <c r="C20" s="31" t="s">
        <v>30</v>
      </c>
      <c r="D20" s="214"/>
    </row>
    <row r="21" ht="17.25" customHeight="1" spans="1:4">
      <c r="A21" s="215"/>
      <c r="B21" s="78"/>
      <c r="C21" s="31" t="s">
        <v>31</v>
      </c>
      <c r="D21" s="214">
        <v>2045836.68</v>
      </c>
    </row>
    <row r="22" ht="17.25" customHeight="1" spans="1:4">
      <c r="A22" s="215"/>
      <c r="B22" s="78"/>
      <c r="C22" s="31" t="s">
        <v>32</v>
      </c>
      <c r="D22" s="214"/>
    </row>
    <row r="23" ht="17.25" customHeight="1" spans="1:4">
      <c r="A23" s="215"/>
      <c r="B23" s="78"/>
      <c r="C23" s="31" t="s">
        <v>33</v>
      </c>
      <c r="D23" s="214"/>
    </row>
    <row r="24" ht="17.25" customHeight="1" spans="1:4">
      <c r="A24" s="215"/>
      <c r="B24" s="78"/>
      <c r="C24" s="31" t="s">
        <v>34</v>
      </c>
      <c r="D24" s="214"/>
    </row>
    <row r="25" ht="17.25" customHeight="1" spans="1:4">
      <c r="A25" s="215"/>
      <c r="B25" s="78"/>
      <c r="C25" s="31" t="s">
        <v>35</v>
      </c>
      <c r="D25" s="214">
        <v>184728</v>
      </c>
    </row>
    <row r="26" ht="17.25" customHeight="1" spans="1:4">
      <c r="A26" s="215"/>
      <c r="B26" s="78"/>
      <c r="C26" s="31" t="s">
        <v>36</v>
      </c>
      <c r="D26" s="78"/>
    </row>
    <row r="27" ht="17.25" customHeight="1" spans="1:4">
      <c r="A27" s="215"/>
      <c r="B27" s="78"/>
      <c r="C27" s="213" t="s">
        <v>37</v>
      </c>
      <c r="D27" s="78"/>
    </row>
    <row r="28" ht="17.25" customHeight="1" spans="1:4">
      <c r="A28" s="215"/>
      <c r="B28" s="78"/>
      <c r="C28" s="31" t="s">
        <v>38</v>
      </c>
      <c r="D28" s="78"/>
    </row>
    <row r="29" ht="16.5" customHeight="1" spans="1:4">
      <c r="A29" s="215"/>
      <c r="B29" s="78"/>
      <c r="C29" s="31" t="s">
        <v>39</v>
      </c>
      <c r="D29" s="78"/>
    </row>
    <row r="30" ht="16.5" customHeight="1" spans="1:4">
      <c r="A30" s="215"/>
      <c r="B30" s="78"/>
      <c r="C30" s="213" t="s">
        <v>40</v>
      </c>
      <c r="D30" s="78"/>
    </row>
    <row r="31" ht="17.25" customHeight="1" spans="1:4">
      <c r="A31" s="215"/>
      <c r="B31" s="78"/>
      <c r="C31" s="213" t="s">
        <v>41</v>
      </c>
      <c r="D31" s="78"/>
    </row>
    <row r="32" ht="17.25" customHeight="1" spans="1:4">
      <c r="A32" s="215"/>
      <c r="B32" s="78"/>
      <c r="C32" s="31" t="s">
        <v>42</v>
      </c>
      <c r="D32" s="78"/>
    </row>
    <row r="33" ht="16.5" customHeight="1" spans="1:4">
      <c r="A33" s="215" t="s">
        <v>43</v>
      </c>
      <c r="B33" s="248">
        <v>3201364.28</v>
      </c>
      <c r="C33" s="215" t="s">
        <v>44</v>
      </c>
      <c r="D33" s="248">
        <v>3201364.28</v>
      </c>
    </row>
    <row r="34" ht="16.5" customHeight="1" spans="1:4">
      <c r="A34" s="213" t="s">
        <v>45</v>
      </c>
      <c r="B34" s="78"/>
      <c r="C34" s="213" t="s">
        <v>46</v>
      </c>
      <c r="D34" s="78"/>
    </row>
    <row r="35" ht="16.5" customHeight="1" spans="1:4">
      <c r="A35" s="31" t="s">
        <v>47</v>
      </c>
      <c r="B35" s="78"/>
      <c r="C35" s="31" t="s">
        <v>47</v>
      </c>
      <c r="D35" s="78"/>
    </row>
    <row r="36" ht="16.5" customHeight="1" spans="1:4">
      <c r="A36" s="31" t="s">
        <v>48</v>
      </c>
      <c r="B36" s="78"/>
      <c r="C36" s="31" t="s">
        <v>49</v>
      </c>
      <c r="D36" s="78"/>
    </row>
    <row r="37" ht="16.5" customHeight="1" spans="1:4">
      <c r="A37" s="216" t="s">
        <v>50</v>
      </c>
      <c r="B37" s="248">
        <v>3201364.28</v>
      </c>
      <c r="C37" s="216" t="s">
        <v>51</v>
      </c>
      <c r="D37" s="248">
        <v>3201364.28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17" sqref="C17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2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"单位名称："&amp;"昆明市西山区供销合作社联合社"</f>
        <v>单位名称：昆明市西山区供销合作社联合社</v>
      </c>
      <c r="S4" s="47" t="s">
        <v>1</v>
      </c>
    </row>
    <row r="5" ht="21.75" customHeight="1" spans="1:19">
      <c r="A5" s="232" t="s">
        <v>53</v>
      </c>
      <c r="B5" s="233" t="s">
        <v>54</v>
      </c>
      <c r="C5" s="233" t="s">
        <v>55</v>
      </c>
      <c r="D5" s="234" t="s">
        <v>56</v>
      </c>
      <c r="E5" s="234"/>
      <c r="F5" s="234"/>
      <c r="G5" s="234"/>
      <c r="H5" s="234"/>
      <c r="I5" s="145"/>
      <c r="J5" s="234"/>
      <c r="K5" s="234"/>
      <c r="L5" s="234"/>
      <c r="M5" s="234"/>
      <c r="N5" s="242"/>
      <c r="O5" s="234" t="s">
        <v>45</v>
      </c>
      <c r="P5" s="234"/>
      <c r="Q5" s="234"/>
      <c r="R5" s="234"/>
      <c r="S5" s="242"/>
    </row>
    <row r="6" ht="27" customHeight="1" spans="1:19">
      <c r="A6" s="235"/>
      <c r="B6" s="236"/>
      <c r="C6" s="236"/>
      <c r="D6" s="236" t="s">
        <v>57</v>
      </c>
      <c r="E6" s="236" t="s">
        <v>58</v>
      </c>
      <c r="F6" s="236" t="s">
        <v>59</v>
      </c>
      <c r="G6" s="236" t="s">
        <v>60</v>
      </c>
      <c r="H6" s="236" t="s">
        <v>61</v>
      </c>
      <c r="I6" s="243" t="s">
        <v>62</v>
      </c>
      <c r="J6" s="244"/>
      <c r="K6" s="244"/>
      <c r="L6" s="244"/>
      <c r="M6" s="244"/>
      <c r="N6" s="245"/>
      <c r="O6" s="236" t="s">
        <v>57</v>
      </c>
      <c r="P6" s="236" t="s">
        <v>58</v>
      </c>
      <c r="Q6" s="236" t="s">
        <v>59</v>
      </c>
      <c r="R6" s="236" t="s">
        <v>60</v>
      </c>
      <c r="S6" s="236" t="s">
        <v>63</v>
      </c>
    </row>
    <row r="7" ht="30" customHeight="1" spans="1:19">
      <c r="A7" s="237"/>
      <c r="B7" s="238"/>
      <c r="C7" s="239"/>
      <c r="D7" s="239"/>
      <c r="E7" s="239"/>
      <c r="F7" s="239"/>
      <c r="G7" s="239"/>
      <c r="H7" s="239"/>
      <c r="I7" s="68" t="s">
        <v>57</v>
      </c>
      <c r="J7" s="245" t="s">
        <v>64</v>
      </c>
      <c r="K7" s="245" t="s">
        <v>65</v>
      </c>
      <c r="L7" s="245" t="s">
        <v>66</v>
      </c>
      <c r="M7" s="245" t="s">
        <v>67</v>
      </c>
      <c r="N7" s="245" t="s">
        <v>68</v>
      </c>
      <c r="O7" s="246"/>
      <c r="P7" s="246"/>
      <c r="Q7" s="246"/>
      <c r="R7" s="246"/>
      <c r="S7" s="239"/>
    </row>
    <row r="8" ht="15" customHeight="1" spans="1:19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6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ht="18" customHeight="1" spans="1:19">
      <c r="A9" s="240" t="s">
        <v>69</v>
      </c>
      <c r="B9" s="240" t="s">
        <v>70</v>
      </c>
      <c r="C9" s="174">
        <v>3201364.28</v>
      </c>
      <c r="D9" s="174">
        <v>3201364.28</v>
      </c>
      <c r="E9" s="174">
        <v>3201364.28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241"/>
      <c r="B10" s="241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241"/>
      <c r="B11" s="241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ht="18" customHeight="1" spans="1:19">
      <c r="A12" s="241"/>
      <c r="B12" s="241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</row>
    <row r="13" ht="18" customHeight="1" spans="1:19">
      <c r="A13" s="48" t="s">
        <v>55</v>
      </c>
      <c r="B13" s="19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14" sqref="A14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"单位名称："&amp;"昆明市西山区供销合作社联合社"</f>
        <v>单位名称：昆明市西山区供销合作社联合社</v>
      </c>
      <c r="O4" s="47" t="s">
        <v>1</v>
      </c>
    </row>
    <row r="5" ht="27" customHeight="1" spans="1:15">
      <c r="A5" s="218" t="s">
        <v>72</v>
      </c>
      <c r="B5" s="218" t="s">
        <v>73</v>
      </c>
      <c r="C5" s="218" t="s">
        <v>55</v>
      </c>
      <c r="D5" s="219" t="s">
        <v>58</v>
      </c>
      <c r="E5" s="220"/>
      <c r="F5" s="221"/>
      <c r="G5" s="222" t="s">
        <v>59</v>
      </c>
      <c r="H5" s="222" t="s">
        <v>60</v>
      </c>
      <c r="I5" s="222" t="s">
        <v>74</v>
      </c>
      <c r="J5" s="219" t="s">
        <v>62</v>
      </c>
      <c r="K5" s="220"/>
      <c r="L5" s="220"/>
      <c r="M5" s="220"/>
      <c r="N5" s="230"/>
      <c r="O5" s="231"/>
    </row>
    <row r="6" ht="42" customHeight="1" spans="1:15">
      <c r="A6" s="223"/>
      <c r="B6" s="223"/>
      <c r="C6" s="224"/>
      <c r="D6" s="225" t="s">
        <v>57</v>
      </c>
      <c r="E6" s="225" t="s">
        <v>75</v>
      </c>
      <c r="F6" s="225" t="s">
        <v>76</v>
      </c>
      <c r="G6" s="224"/>
      <c r="H6" s="224"/>
      <c r="I6" s="223"/>
      <c r="J6" s="225" t="s">
        <v>57</v>
      </c>
      <c r="K6" s="210" t="s">
        <v>77</v>
      </c>
      <c r="L6" s="210" t="s">
        <v>78</v>
      </c>
      <c r="M6" s="210" t="s">
        <v>79</v>
      </c>
      <c r="N6" s="210" t="s">
        <v>80</v>
      </c>
      <c r="O6" s="21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226" t="s">
        <v>97</v>
      </c>
      <c r="B8" s="226" t="s">
        <v>98</v>
      </c>
      <c r="C8" s="214">
        <v>717804</v>
      </c>
      <c r="D8" s="174">
        <v>717804</v>
      </c>
      <c r="E8" s="174">
        <v>717804</v>
      </c>
      <c r="F8" s="174"/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227" t="s">
        <v>99</v>
      </c>
      <c r="B9" s="227" t="s">
        <v>100</v>
      </c>
      <c r="C9" s="214">
        <v>706350</v>
      </c>
      <c r="D9" s="174">
        <v>706350</v>
      </c>
      <c r="E9" s="174">
        <v>706350</v>
      </c>
      <c r="F9" s="174"/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228" t="s">
        <v>101</v>
      </c>
      <c r="B10" s="228" t="s">
        <v>102</v>
      </c>
      <c r="C10" s="214">
        <v>202350</v>
      </c>
      <c r="D10" s="174">
        <v>202350</v>
      </c>
      <c r="E10" s="174">
        <v>202350</v>
      </c>
      <c r="F10" s="174"/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228" t="s">
        <v>103</v>
      </c>
      <c r="B11" s="228" t="s">
        <v>104</v>
      </c>
      <c r="C11" s="214">
        <v>504000</v>
      </c>
      <c r="D11" s="174">
        <v>504000</v>
      </c>
      <c r="E11" s="174">
        <v>504000</v>
      </c>
      <c r="F11" s="174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227" t="s">
        <v>105</v>
      </c>
      <c r="B12" s="227" t="s">
        <v>106</v>
      </c>
      <c r="C12" s="214">
        <v>11454</v>
      </c>
      <c r="D12" s="174">
        <v>11454</v>
      </c>
      <c r="E12" s="174">
        <v>11454</v>
      </c>
      <c r="F12" s="174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228" t="s">
        <v>107</v>
      </c>
      <c r="B13" s="228" t="s">
        <v>108</v>
      </c>
      <c r="C13" s="214">
        <v>11454</v>
      </c>
      <c r="D13" s="174">
        <v>11454</v>
      </c>
      <c r="E13" s="174">
        <v>11454</v>
      </c>
      <c r="F13" s="174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226" t="s">
        <v>109</v>
      </c>
      <c r="B14" s="226" t="s">
        <v>110</v>
      </c>
      <c r="C14" s="214">
        <v>252995.6</v>
      </c>
      <c r="D14" s="174">
        <v>252995.6</v>
      </c>
      <c r="E14" s="174">
        <v>252995.6</v>
      </c>
      <c r="F14" s="174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227" t="s">
        <v>111</v>
      </c>
      <c r="B15" s="227" t="s">
        <v>112</v>
      </c>
      <c r="C15" s="214">
        <v>252995.6</v>
      </c>
      <c r="D15" s="174">
        <v>252995.6</v>
      </c>
      <c r="E15" s="174">
        <v>252995.6</v>
      </c>
      <c r="F15" s="174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228" t="s">
        <v>113</v>
      </c>
      <c r="B16" s="228" t="s">
        <v>114</v>
      </c>
      <c r="C16" s="214">
        <v>87070</v>
      </c>
      <c r="D16" s="174">
        <v>87070</v>
      </c>
      <c r="E16" s="174">
        <v>87070</v>
      </c>
      <c r="F16" s="174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228" t="s">
        <v>115</v>
      </c>
      <c r="B17" s="228" t="s">
        <v>116</v>
      </c>
      <c r="C17" s="214">
        <v>149010</v>
      </c>
      <c r="D17" s="174">
        <v>149010</v>
      </c>
      <c r="E17" s="174">
        <v>149010</v>
      </c>
      <c r="F17" s="174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228" t="s">
        <v>117</v>
      </c>
      <c r="B18" s="228" t="s">
        <v>118</v>
      </c>
      <c r="C18" s="214">
        <v>16915.6</v>
      </c>
      <c r="D18" s="174">
        <v>16915.6</v>
      </c>
      <c r="E18" s="174">
        <v>16915.6</v>
      </c>
      <c r="F18" s="174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226" t="s">
        <v>119</v>
      </c>
      <c r="B19" s="226" t="s">
        <v>120</v>
      </c>
      <c r="C19" s="214">
        <v>2045836.68</v>
      </c>
      <c r="D19" s="174">
        <v>2045836.68</v>
      </c>
      <c r="E19" s="174">
        <v>1986436.68</v>
      </c>
      <c r="F19" s="174">
        <v>59400</v>
      </c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227" t="s">
        <v>121</v>
      </c>
      <c r="B20" s="227" t="s">
        <v>122</v>
      </c>
      <c r="C20" s="214">
        <v>2045836.68</v>
      </c>
      <c r="D20" s="174">
        <v>2045836.68</v>
      </c>
      <c r="E20" s="174">
        <v>1986436.68</v>
      </c>
      <c r="F20" s="174">
        <v>59400</v>
      </c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228" t="s">
        <v>123</v>
      </c>
      <c r="B21" s="228" t="s">
        <v>124</v>
      </c>
      <c r="C21" s="214">
        <v>2045836.68</v>
      </c>
      <c r="D21" s="174">
        <v>2045836.68</v>
      </c>
      <c r="E21" s="174">
        <v>1986436.68</v>
      </c>
      <c r="F21" s="174">
        <v>59400</v>
      </c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226" t="s">
        <v>125</v>
      </c>
      <c r="B22" s="226" t="s">
        <v>126</v>
      </c>
      <c r="C22" s="214">
        <v>184728</v>
      </c>
      <c r="D22" s="174">
        <v>184728</v>
      </c>
      <c r="E22" s="174">
        <v>184728</v>
      </c>
      <c r="F22" s="174"/>
      <c r="G22" s="55"/>
      <c r="H22" s="55"/>
      <c r="I22" s="55"/>
      <c r="J22" s="55"/>
      <c r="K22" s="55"/>
      <c r="L22" s="55"/>
      <c r="M22" s="55"/>
      <c r="N22" s="51"/>
      <c r="O22" s="55"/>
    </row>
    <row r="23" ht="18" customHeight="1" spans="1:15">
      <c r="A23" s="227" t="s">
        <v>127</v>
      </c>
      <c r="B23" s="227" t="s">
        <v>128</v>
      </c>
      <c r="C23" s="214">
        <v>184728</v>
      </c>
      <c r="D23" s="174">
        <v>184728</v>
      </c>
      <c r="E23" s="174">
        <v>184728</v>
      </c>
      <c r="F23" s="174"/>
      <c r="G23" s="55"/>
      <c r="H23" s="55"/>
      <c r="I23" s="55"/>
      <c r="J23" s="55"/>
      <c r="K23" s="55"/>
      <c r="L23" s="55"/>
      <c r="M23" s="55"/>
      <c r="N23" s="51"/>
      <c r="O23" s="55"/>
    </row>
    <row r="24" ht="21" customHeight="1" spans="1:15">
      <c r="A24" s="228" t="s">
        <v>129</v>
      </c>
      <c r="B24" s="228" t="s">
        <v>130</v>
      </c>
      <c r="C24" s="214">
        <v>184728</v>
      </c>
      <c r="D24" s="174">
        <v>184728</v>
      </c>
      <c r="E24" s="174">
        <v>184728</v>
      </c>
      <c r="F24" s="174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229" t="s">
        <v>55</v>
      </c>
      <c r="B25" s="36"/>
      <c r="C25" s="174">
        <v>3201364.28</v>
      </c>
      <c r="D25" s="174">
        <v>3201364.28</v>
      </c>
      <c r="E25" s="174">
        <v>3141964.28</v>
      </c>
      <c r="F25" s="174">
        <v>59400</v>
      </c>
      <c r="G25" s="78"/>
      <c r="H25" s="78"/>
      <c r="I25" s="78"/>
      <c r="J25" s="78"/>
      <c r="K25" s="78"/>
      <c r="L25" s="78"/>
      <c r="M25" s="78"/>
      <c r="N25" s="78"/>
      <c r="O25" s="78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35" sqref="D35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131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"单位名称："&amp;"昆明市西山区供销合作社联合社"</f>
        <v>单位名称：昆明市西山区供销合作社联合社</v>
      </c>
      <c r="B4" s="209"/>
      <c r="D4" s="47" t="s">
        <v>1</v>
      </c>
    </row>
    <row r="5" ht="17.25" customHeight="1" spans="1:4">
      <c r="A5" s="210" t="s">
        <v>2</v>
      </c>
      <c r="B5" s="211"/>
      <c r="C5" s="210" t="s">
        <v>3</v>
      </c>
      <c r="D5" s="211"/>
    </row>
    <row r="6" ht="18.75" customHeight="1" spans="1:4">
      <c r="A6" s="210" t="s">
        <v>4</v>
      </c>
      <c r="B6" s="210" t="s">
        <v>5</v>
      </c>
      <c r="C6" s="210" t="s">
        <v>6</v>
      </c>
      <c r="D6" s="210" t="s">
        <v>5</v>
      </c>
    </row>
    <row r="7" ht="16.5" customHeight="1" spans="1:4">
      <c r="A7" s="212" t="s">
        <v>132</v>
      </c>
      <c r="B7" s="57">
        <v>3201364.28</v>
      </c>
      <c r="C7" s="212" t="s">
        <v>133</v>
      </c>
      <c r="D7" s="57">
        <v>3201364.28</v>
      </c>
    </row>
    <row r="8" ht="16.5" customHeight="1" spans="1:4">
      <c r="A8" s="212" t="s">
        <v>134</v>
      </c>
      <c r="B8" s="57">
        <v>3201364.28</v>
      </c>
      <c r="C8" s="212" t="s">
        <v>135</v>
      </c>
      <c r="D8" s="57"/>
    </row>
    <row r="9" ht="16.5" customHeight="1" spans="1:4">
      <c r="A9" s="212" t="s">
        <v>136</v>
      </c>
      <c r="B9" s="78"/>
      <c r="C9" s="212" t="s">
        <v>137</v>
      </c>
      <c r="D9" s="57"/>
    </row>
    <row r="10" ht="16.5" customHeight="1" spans="1:4">
      <c r="A10" s="212" t="s">
        <v>138</v>
      </c>
      <c r="B10" s="78"/>
      <c r="C10" s="212" t="s">
        <v>139</v>
      </c>
      <c r="D10" s="57"/>
    </row>
    <row r="11" ht="16.5" customHeight="1" spans="1:4">
      <c r="A11" s="212" t="s">
        <v>140</v>
      </c>
      <c r="B11" s="78"/>
      <c r="C11" s="212" t="s">
        <v>141</v>
      </c>
      <c r="D11" s="57"/>
    </row>
    <row r="12" ht="16.5" customHeight="1" spans="1:4">
      <c r="A12" s="212" t="s">
        <v>134</v>
      </c>
      <c r="B12" s="78"/>
      <c r="C12" s="212" t="s">
        <v>142</v>
      </c>
      <c r="D12" s="57"/>
    </row>
    <row r="13" ht="16.5" customHeight="1" spans="1:4">
      <c r="A13" s="213" t="s">
        <v>136</v>
      </c>
      <c r="B13" s="78"/>
      <c r="C13" s="67" t="s">
        <v>143</v>
      </c>
      <c r="D13" s="214"/>
    </row>
    <row r="14" ht="16.5" customHeight="1" spans="1:4">
      <c r="A14" s="213" t="s">
        <v>138</v>
      </c>
      <c r="B14" s="78"/>
      <c r="C14" s="67" t="s">
        <v>144</v>
      </c>
      <c r="D14" s="214"/>
    </row>
    <row r="15" ht="16.5" customHeight="1" spans="1:4">
      <c r="A15" s="215"/>
      <c r="B15" s="78"/>
      <c r="C15" s="67" t="s">
        <v>145</v>
      </c>
      <c r="D15" s="214">
        <v>717804</v>
      </c>
    </row>
    <row r="16" ht="16.5" customHeight="1" spans="1:4">
      <c r="A16" s="215"/>
      <c r="B16" s="78"/>
      <c r="C16" s="67" t="s">
        <v>146</v>
      </c>
      <c r="D16" s="214">
        <v>252995.6</v>
      </c>
    </row>
    <row r="17" ht="16.5" customHeight="1" spans="1:4">
      <c r="A17" s="215"/>
      <c r="B17" s="78"/>
      <c r="C17" s="67" t="s">
        <v>147</v>
      </c>
      <c r="D17" s="214"/>
    </row>
    <row r="18" ht="16.5" customHeight="1" spans="1:4">
      <c r="A18" s="215"/>
      <c r="B18" s="78"/>
      <c r="C18" s="67" t="s">
        <v>148</v>
      </c>
      <c r="D18" s="214"/>
    </row>
    <row r="19" ht="16.5" customHeight="1" spans="1:4">
      <c r="A19" s="215"/>
      <c r="B19" s="78"/>
      <c r="C19" s="67" t="s">
        <v>149</v>
      </c>
      <c r="D19" s="214"/>
    </row>
    <row r="20" ht="16.5" customHeight="1" spans="1:4">
      <c r="A20" s="215"/>
      <c r="B20" s="78"/>
      <c r="C20" s="67" t="s">
        <v>150</v>
      </c>
      <c r="D20" s="214"/>
    </row>
    <row r="21" ht="16.5" customHeight="1" spans="1:4">
      <c r="A21" s="215"/>
      <c r="B21" s="78"/>
      <c r="C21" s="67" t="s">
        <v>151</v>
      </c>
      <c r="D21" s="214"/>
    </row>
    <row r="22" ht="16.5" customHeight="1" spans="1:4">
      <c r="A22" s="215"/>
      <c r="B22" s="78"/>
      <c r="C22" s="67" t="s">
        <v>152</v>
      </c>
      <c r="D22" s="214">
        <v>2045836.68</v>
      </c>
    </row>
    <row r="23" ht="16.5" customHeight="1" spans="1:4">
      <c r="A23" s="215"/>
      <c r="B23" s="78"/>
      <c r="C23" s="67" t="s">
        <v>153</v>
      </c>
      <c r="D23" s="214"/>
    </row>
    <row r="24" ht="16.5" customHeight="1" spans="1:4">
      <c r="A24" s="215"/>
      <c r="B24" s="78"/>
      <c r="C24" s="67" t="s">
        <v>154</v>
      </c>
      <c r="D24" s="214"/>
    </row>
    <row r="25" ht="16.5" customHeight="1" spans="1:4">
      <c r="A25" s="215"/>
      <c r="B25" s="78"/>
      <c r="C25" s="67" t="s">
        <v>155</v>
      </c>
      <c r="D25" s="214"/>
    </row>
    <row r="26" ht="16.5" customHeight="1" spans="1:4">
      <c r="A26" s="215"/>
      <c r="B26" s="78"/>
      <c r="C26" s="67" t="s">
        <v>156</v>
      </c>
      <c r="D26" s="214">
        <v>184728</v>
      </c>
    </row>
    <row r="27" ht="16.5" customHeight="1" spans="1:4">
      <c r="A27" s="215"/>
      <c r="B27" s="78"/>
      <c r="C27" s="67" t="s">
        <v>157</v>
      </c>
      <c r="D27" s="78"/>
    </row>
    <row r="28" ht="16.5" customHeight="1" spans="1:4">
      <c r="A28" s="215"/>
      <c r="B28" s="78"/>
      <c r="C28" s="67" t="s">
        <v>158</v>
      </c>
      <c r="D28" s="78"/>
    </row>
    <row r="29" ht="16.5" customHeight="1" spans="1:4">
      <c r="A29" s="215"/>
      <c r="B29" s="78"/>
      <c r="C29" s="67" t="s">
        <v>159</v>
      </c>
      <c r="D29" s="78"/>
    </row>
    <row r="30" ht="16.5" customHeight="1" spans="1:4">
      <c r="A30" s="215"/>
      <c r="B30" s="78"/>
      <c r="C30" s="67" t="s">
        <v>160</v>
      </c>
      <c r="D30" s="78"/>
    </row>
    <row r="31" ht="16.5" customHeight="1" spans="1:4">
      <c r="A31" s="215"/>
      <c r="B31" s="78"/>
      <c r="C31" s="67" t="s">
        <v>161</v>
      </c>
      <c r="D31" s="78"/>
    </row>
    <row r="32" ht="16.5" customHeight="1" spans="1:4">
      <c r="A32" s="215"/>
      <c r="B32" s="78"/>
      <c r="C32" s="213" t="s">
        <v>162</v>
      </c>
      <c r="D32" s="78"/>
    </row>
    <row r="33" ht="16.5" customHeight="1" spans="1:4">
      <c r="A33" s="215"/>
      <c r="B33" s="78"/>
      <c r="C33" s="213" t="s">
        <v>163</v>
      </c>
      <c r="D33" s="78"/>
    </row>
    <row r="34" ht="16.5" customHeight="1" spans="1:4">
      <c r="A34" s="215"/>
      <c r="B34" s="78"/>
      <c r="C34" s="30" t="s">
        <v>164</v>
      </c>
      <c r="D34" s="78"/>
    </row>
    <row r="35" ht="15" customHeight="1" spans="1:4">
      <c r="A35" s="216" t="s">
        <v>50</v>
      </c>
      <c r="B35" s="217">
        <v>3201364.28</v>
      </c>
      <c r="C35" s="216" t="s">
        <v>51</v>
      </c>
      <c r="D35" s="217">
        <v>3201364.28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98"/>
      <c r="F2" s="69"/>
      <c r="G2" s="199" t="s">
        <v>165</v>
      </c>
    </row>
    <row r="3" ht="41.25" customHeight="1" spans="1:7">
      <c r="A3" s="138" t="str">
        <f>"2025"&amp;"年一般公共预算支出预算表（按功能科目分类）"</f>
        <v>2025年一般公共预算支出预算表（按功能科目分类）</v>
      </c>
      <c r="B3" s="138"/>
      <c r="C3" s="138"/>
      <c r="D3" s="138"/>
      <c r="E3" s="138"/>
      <c r="F3" s="138"/>
      <c r="G3" s="138"/>
    </row>
    <row r="4" ht="18" customHeight="1" spans="1:7">
      <c r="A4" s="6" t="str">
        <f>"单位名称："&amp;"昆明市西山区供销合作社联合社"</f>
        <v>单位名称：昆明市西山区供销合作社联合社</v>
      </c>
      <c r="F4" s="134"/>
      <c r="G4" s="199" t="s">
        <v>1</v>
      </c>
    </row>
    <row r="5" ht="20.25" customHeight="1" spans="1:7">
      <c r="A5" s="200" t="s">
        <v>166</v>
      </c>
      <c r="B5" s="201"/>
      <c r="C5" s="139" t="s">
        <v>55</v>
      </c>
      <c r="D5" s="202" t="s">
        <v>75</v>
      </c>
      <c r="E5" s="13"/>
      <c r="F5" s="14"/>
      <c r="G5" s="203" t="s">
        <v>76</v>
      </c>
    </row>
    <row r="6" ht="20.25" customHeight="1" spans="1:7">
      <c r="A6" s="204" t="s">
        <v>72</v>
      </c>
      <c r="B6" s="204" t="s">
        <v>73</v>
      </c>
      <c r="C6" s="20"/>
      <c r="D6" s="144" t="s">
        <v>57</v>
      </c>
      <c r="E6" s="144" t="s">
        <v>167</v>
      </c>
      <c r="F6" s="144" t="s">
        <v>168</v>
      </c>
      <c r="G6" s="20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5" customHeight="1" spans="1:7">
      <c r="A8" s="30" t="s">
        <v>97</v>
      </c>
      <c r="B8" s="30" t="s">
        <v>98</v>
      </c>
      <c r="C8" s="33">
        <v>717804</v>
      </c>
      <c r="D8" s="32">
        <v>717804</v>
      </c>
      <c r="E8" s="32">
        <v>717804</v>
      </c>
      <c r="F8" s="32"/>
      <c r="G8" s="58"/>
    </row>
    <row r="9" ht="15" customHeight="1" spans="1:7">
      <c r="A9" s="206" t="s">
        <v>99</v>
      </c>
      <c r="B9" s="206" t="s">
        <v>100</v>
      </c>
      <c r="C9" s="33">
        <v>706350</v>
      </c>
      <c r="D9" s="32">
        <v>706350</v>
      </c>
      <c r="E9" s="32">
        <v>706350</v>
      </c>
      <c r="F9" s="32"/>
      <c r="G9" s="58"/>
    </row>
    <row r="10" ht="15" customHeight="1" spans="1:7">
      <c r="A10" s="207" t="s">
        <v>101</v>
      </c>
      <c r="B10" s="207" t="s">
        <v>102</v>
      </c>
      <c r="C10" s="33">
        <v>202350</v>
      </c>
      <c r="D10" s="32">
        <v>202350</v>
      </c>
      <c r="E10" s="32">
        <v>202350</v>
      </c>
      <c r="F10" s="32"/>
      <c r="G10" s="58"/>
    </row>
    <row r="11" ht="15" customHeight="1" spans="1:7">
      <c r="A11" s="207" t="s">
        <v>103</v>
      </c>
      <c r="B11" s="207" t="s">
        <v>104</v>
      </c>
      <c r="C11" s="33">
        <v>504000</v>
      </c>
      <c r="D11" s="32">
        <v>504000</v>
      </c>
      <c r="E11" s="32">
        <v>504000</v>
      </c>
      <c r="F11" s="32"/>
      <c r="G11" s="58"/>
    </row>
    <row r="12" ht="15" customHeight="1" spans="1:7">
      <c r="A12" s="206" t="s">
        <v>105</v>
      </c>
      <c r="B12" s="206" t="s">
        <v>106</v>
      </c>
      <c r="C12" s="33">
        <v>11454</v>
      </c>
      <c r="D12" s="32">
        <v>11454</v>
      </c>
      <c r="E12" s="32">
        <v>11454</v>
      </c>
      <c r="F12" s="32"/>
      <c r="G12" s="58"/>
    </row>
    <row r="13" ht="15" customHeight="1" spans="1:7">
      <c r="A13" s="207" t="s">
        <v>107</v>
      </c>
      <c r="B13" s="207" t="s">
        <v>108</v>
      </c>
      <c r="C13" s="33">
        <v>11454</v>
      </c>
      <c r="D13" s="32">
        <v>11454</v>
      </c>
      <c r="E13" s="32">
        <v>11454</v>
      </c>
      <c r="F13" s="32"/>
      <c r="G13" s="58"/>
    </row>
    <row r="14" ht="15" customHeight="1" spans="1:7">
      <c r="A14" s="30" t="s">
        <v>109</v>
      </c>
      <c r="B14" s="30" t="s">
        <v>110</v>
      </c>
      <c r="C14" s="33">
        <v>252995.6</v>
      </c>
      <c r="D14" s="32">
        <v>252995.6</v>
      </c>
      <c r="E14" s="32">
        <v>252995.6</v>
      </c>
      <c r="F14" s="32"/>
      <c r="G14" s="58"/>
    </row>
    <row r="15" ht="15" customHeight="1" spans="1:7">
      <c r="A15" s="206" t="s">
        <v>111</v>
      </c>
      <c r="B15" s="206" t="s">
        <v>112</v>
      </c>
      <c r="C15" s="33">
        <v>252995.6</v>
      </c>
      <c r="D15" s="32">
        <v>252995.6</v>
      </c>
      <c r="E15" s="32">
        <v>252995.6</v>
      </c>
      <c r="F15" s="32"/>
      <c r="G15" s="58"/>
    </row>
    <row r="16" ht="15" customHeight="1" spans="1:7">
      <c r="A16" s="207" t="s">
        <v>113</v>
      </c>
      <c r="B16" s="207" t="s">
        <v>114</v>
      </c>
      <c r="C16" s="33">
        <v>87070</v>
      </c>
      <c r="D16" s="32">
        <v>87070</v>
      </c>
      <c r="E16" s="32">
        <v>87070</v>
      </c>
      <c r="F16" s="32"/>
      <c r="G16" s="58"/>
    </row>
    <row r="17" ht="15" customHeight="1" spans="1:7">
      <c r="A17" s="207" t="s">
        <v>115</v>
      </c>
      <c r="B17" s="207" t="s">
        <v>116</v>
      </c>
      <c r="C17" s="33">
        <v>149010</v>
      </c>
      <c r="D17" s="32">
        <v>149010</v>
      </c>
      <c r="E17" s="32">
        <v>149010</v>
      </c>
      <c r="F17" s="32"/>
      <c r="G17" s="58"/>
    </row>
    <row r="18" ht="15" customHeight="1" spans="1:7">
      <c r="A18" s="207" t="s">
        <v>117</v>
      </c>
      <c r="B18" s="207" t="s">
        <v>118</v>
      </c>
      <c r="C18" s="33">
        <v>16915.6</v>
      </c>
      <c r="D18" s="32">
        <v>16915.6</v>
      </c>
      <c r="E18" s="32">
        <v>16915.6</v>
      </c>
      <c r="F18" s="32"/>
      <c r="G18" s="58"/>
    </row>
    <row r="19" ht="15" customHeight="1" spans="1:7">
      <c r="A19" s="30" t="s">
        <v>119</v>
      </c>
      <c r="B19" s="30" t="s">
        <v>120</v>
      </c>
      <c r="C19" s="33">
        <v>2045836.68</v>
      </c>
      <c r="D19" s="32">
        <v>1986436.68</v>
      </c>
      <c r="E19" s="32">
        <v>1644011</v>
      </c>
      <c r="F19" s="32">
        <v>342425.68</v>
      </c>
      <c r="G19" s="32">
        <v>59400</v>
      </c>
    </row>
    <row r="20" ht="15" customHeight="1" spans="1:7">
      <c r="A20" s="206" t="s">
        <v>121</v>
      </c>
      <c r="B20" s="206" t="s">
        <v>122</v>
      </c>
      <c r="C20" s="33">
        <v>2045836.68</v>
      </c>
      <c r="D20" s="32">
        <v>1986436.68</v>
      </c>
      <c r="E20" s="32">
        <v>1644011</v>
      </c>
      <c r="F20" s="32">
        <v>342425.68</v>
      </c>
      <c r="G20" s="32">
        <v>59400</v>
      </c>
    </row>
    <row r="21" ht="15" customHeight="1" spans="1:7">
      <c r="A21" s="207" t="s">
        <v>123</v>
      </c>
      <c r="B21" s="207" t="s">
        <v>124</v>
      </c>
      <c r="C21" s="33">
        <v>2045836.68</v>
      </c>
      <c r="D21" s="32">
        <v>1986436.68</v>
      </c>
      <c r="E21" s="32">
        <v>1644011</v>
      </c>
      <c r="F21" s="32">
        <v>342425.68</v>
      </c>
      <c r="G21" s="32">
        <v>59400</v>
      </c>
    </row>
    <row r="22" ht="15" customHeight="1" spans="1:7">
      <c r="A22" s="30" t="s">
        <v>125</v>
      </c>
      <c r="B22" s="30" t="s">
        <v>126</v>
      </c>
      <c r="C22" s="33">
        <v>184728</v>
      </c>
      <c r="D22" s="32">
        <v>184728</v>
      </c>
      <c r="E22" s="32">
        <v>184728</v>
      </c>
      <c r="F22" s="32"/>
      <c r="G22" s="32"/>
    </row>
    <row r="23" ht="15" customHeight="1" spans="1:7">
      <c r="A23" s="206" t="s">
        <v>127</v>
      </c>
      <c r="B23" s="206" t="s">
        <v>128</v>
      </c>
      <c r="C23" s="33">
        <v>184728</v>
      </c>
      <c r="D23" s="32">
        <v>184728</v>
      </c>
      <c r="E23" s="32">
        <v>184728</v>
      </c>
      <c r="F23" s="32"/>
      <c r="G23" s="32"/>
    </row>
    <row r="24" ht="18" customHeight="1" spans="1:7">
      <c r="A24" s="207" t="s">
        <v>129</v>
      </c>
      <c r="B24" s="207" t="s">
        <v>130</v>
      </c>
      <c r="C24" s="33">
        <v>184728</v>
      </c>
      <c r="D24" s="32">
        <v>184728</v>
      </c>
      <c r="E24" s="32">
        <v>184728</v>
      </c>
      <c r="F24" s="32"/>
      <c r="G24" s="32"/>
    </row>
    <row r="25" ht="18" customHeight="1" spans="1:7">
      <c r="A25" s="76" t="s">
        <v>169</v>
      </c>
      <c r="B25" s="208" t="s">
        <v>169</v>
      </c>
      <c r="C25" s="33">
        <v>3201364.28</v>
      </c>
      <c r="D25" s="32">
        <v>3141964.28</v>
      </c>
      <c r="E25" s="33">
        <v>2799538.6</v>
      </c>
      <c r="F25" s="33">
        <v>342425.68</v>
      </c>
      <c r="G25" s="33">
        <v>59400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93" t="s">
        <v>170</v>
      </c>
    </row>
    <row r="3" ht="41.25" customHeight="1" spans="1:6">
      <c r="A3" s="19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95" t="str">
        <f>"单位名称："&amp;"昆明市西山区供销合作社联合社"</f>
        <v>单位名称：昆明市西山区供销合作社联合社</v>
      </c>
      <c r="B4" s="196"/>
      <c r="D4" s="44"/>
      <c r="E4" s="43"/>
      <c r="F4" s="62" t="s">
        <v>1</v>
      </c>
    </row>
    <row r="5" ht="27" customHeight="1" spans="1:6">
      <c r="A5" s="48" t="s">
        <v>171</v>
      </c>
      <c r="B5" s="48" t="s">
        <v>172</v>
      </c>
      <c r="C5" s="48" t="s">
        <v>173</v>
      </c>
      <c r="D5" s="48"/>
      <c r="E5" s="37"/>
      <c r="F5" s="48" t="s">
        <v>174</v>
      </c>
    </row>
    <row r="6" ht="28.5" customHeight="1" spans="1:6">
      <c r="A6" s="197"/>
      <c r="B6" s="50"/>
      <c r="C6" s="37" t="s">
        <v>57</v>
      </c>
      <c r="D6" s="37" t="s">
        <v>175</v>
      </c>
      <c r="E6" s="37" t="s">
        <v>176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1:1">
      <c r="A9" s="1" t="s">
        <v>177</v>
      </c>
    </row>
  </sheetData>
  <mergeCells count="6">
    <mergeCell ref="A3:F3"/>
    <mergeCell ref="A4:B4"/>
    <mergeCell ref="C5:E5"/>
    <mergeCell ref="A5:A6"/>
    <mergeCell ref="B5:B6"/>
    <mergeCell ref="F5:F6"/>
  </mergeCells>
  <printOptions horizontalCentered="1"/>
  <pageMargins left="0.66875" right="0.66875" top="0.720138888888889" bottom="0.720138888888889" header="0.279166666666667" footer="0.279166666666667"/>
  <pageSetup paperSize="9" scale="6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3" activePane="bottomLeft" state="frozen"/>
      <selection/>
      <selection pane="bottomLeft" activeCell="C5" sqref="C5:C8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ht="13.5" customHeight="1" spans="2:24">
      <c r="B2" s="151"/>
      <c r="C2" s="176"/>
      <c r="E2" s="177"/>
      <c r="F2" s="177"/>
      <c r="G2" s="177"/>
      <c r="H2" s="177"/>
      <c r="I2" s="81"/>
      <c r="J2" s="81"/>
      <c r="K2" s="81"/>
      <c r="L2" s="81"/>
      <c r="M2" s="81"/>
      <c r="N2" s="81"/>
      <c r="R2" s="81"/>
      <c r="V2" s="176"/>
      <c r="X2" s="129" t="s">
        <v>178</v>
      </c>
    </row>
    <row r="3" ht="45.75" customHeight="1" spans="1:24">
      <c r="A3" s="83" t="str">
        <f>"2025"&amp;"年部门基本支出预算表"</f>
        <v>2025年部门基本支出预算表</v>
      </c>
      <c r="B3" s="119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19"/>
      <c r="P3" s="119"/>
      <c r="Q3" s="119"/>
      <c r="R3" s="83"/>
      <c r="S3" s="83"/>
      <c r="T3" s="83"/>
      <c r="U3" s="83"/>
      <c r="V3" s="83"/>
      <c r="W3" s="83"/>
      <c r="X3" s="83"/>
    </row>
    <row r="4" ht="18.75" customHeight="1" spans="1:24">
      <c r="A4" s="126" t="str">
        <f>"单位名称："&amp;"昆明市西山区供销合作社联合社"</f>
        <v>单位名称：昆明市西山区供销合作社联合社</v>
      </c>
      <c r="B4" s="153"/>
      <c r="C4" s="178"/>
      <c r="D4" s="178"/>
      <c r="E4" s="178"/>
      <c r="F4" s="178"/>
      <c r="G4" s="178"/>
      <c r="H4" s="178"/>
      <c r="I4" s="86"/>
      <c r="J4" s="86"/>
      <c r="K4" s="86"/>
      <c r="L4" s="86"/>
      <c r="M4" s="86"/>
      <c r="N4" s="86"/>
      <c r="O4" s="121"/>
      <c r="P4" s="121"/>
      <c r="Q4" s="121"/>
      <c r="R4" s="86"/>
      <c r="V4" s="176"/>
      <c r="X4" s="129" t="s">
        <v>1</v>
      </c>
    </row>
    <row r="5" ht="18" customHeight="1" spans="1:24">
      <c r="A5" s="154" t="s">
        <v>179</v>
      </c>
      <c r="B5" s="154" t="s">
        <v>180</v>
      </c>
      <c r="C5" s="154" t="s">
        <v>181</v>
      </c>
      <c r="D5" s="154" t="s">
        <v>182</v>
      </c>
      <c r="E5" s="154" t="s">
        <v>183</v>
      </c>
      <c r="F5" s="154" t="s">
        <v>184</v>
      </c>
      <c r="G5" s="154" t="s">
        <v>185</v>
      </c>
      <c r="H5" s="154" t="s">
        <v>186</v>
      </c>
      <c r="I5" s="186" t="s">
        <v>187</v>
      </c>
      <c r="J5" s="115" t="s">
        <v>187</v>
      </c>
      <c r="K5" s="115"/>
      <c r="L5" s="115"/>
      <c r="M5" s="115"/>
      <c r="N5" s="115"/>
      <c r="O5" s="166"/>
      <c r="P5" s="166"/>
      <c r="Q5" s="166"/>
      <c r="R5" s="107" t="s">
        <v>61</v>
      </c>
      <c r="S5" s="115" t="s">
        <v>62</v>
      </c>
      <c r="T5" s="115"/>
      <c r="U5" s="115"/>
      <c r="V5" s="115"/>
      <c r="W5" s="115"/>
      <c r="X5" s="116"/>
    </row>
    <row r="6" ht="18" customHeight="1" spans="1:24">
      <c r="A6" s="155"/>
      <c r="B6" s="156"/>
      <c r="C6" s="179"/>
      <c r="D6" s="155"/>
      <c r="E6" s="155"/>
      <c r="F6" s="155"/>
      <c r="G6" s="155"/>
      <c r="H6" s="155"/>
      <c r="I6" s="187" t="s">
        <v>188</v>
      </c>
      <c r="J6" s="186" t="s">
        <v>58</v>
      </c>
      <c r="K6" s="115"/>
      <c r="L6" s="115"/>
      <c r="M6" s="115"/>
      <c r="N6" s="116"/>
      <c r="O6" s="165" t="s">
        <v>189</v>
      </c>
      <c r="P6" s="166"/>
      <c r="Q6" s="167"/>
      <c r="R6" s="154" t="s">
        <v>61</v>
      </c>
      <c r="S6" s="186" t="s">
        <v>62</v>
      </c>
      <c r="T6" s="107" t="s">
        <v>64</v>
      </c>
      <c r="U6" s="115" t="s">
        <v>62</v>
      </c>
      <c r="V6" s="107" t="s">
        <v>66</v>
      </c>
      <c r="W6" s="107" t="s">
        <v>67</v>
      </c>
      <c r="X6" s="192" t="s">
        <v>68</v>
      </c>
    </row>
    <row r="7" ht="19.5" customHeight="1" spans="1:24">
      <c r="A7" s="156"/>
      <c r="B7" s="156"/>
      <c r="C7" s="156"/>
      <c r="D7" s="156"/>
      <c r="E7" s="156"/>
      <c r="F7" s="156"/>
      <c r="G7" s="156"/>
      <c r="H7" s="156"/>
      <c r="I7" s="156"/>
      <c r="J7" s="188" t="s">
        <v>190</v>
      </c>
      <c r="K7" s="154" t="s">
        <v>191</v>
      </c>
      <c r="L7" s="154" t="s">
        <v>192</v>
      </c>
      <c r="M7" s="154" t="s">
        <v>193</v>
      </c>
      <c r="N7" s="154" t="s">
        <v>194</v>
      </c>
      <c r="O7" s="154" t="s">
        <v>58</v>
      </c>
      <c r="P7" s="154" t="s">
        <v>59</v>
      </c>
      <c r="Q7" s="154" t="s">
        <v>60</v>
      </c>
      <c r="R7" s="156"/>
      <c r="S7" s="154" t="s">
        <v>57</v>
      </c>
      <c r="T7" s="154" t="s">
        <v>64</v>
      </c>
      <c r="U7" s="154" t="s">
        <v>195</v>
      </c>
      <c r="V7" s="154" t="s">
        <v>66</v>
      </c>
      <c r="W7" s="154" t="s">
        <v>67</v>
      </c>
      <c r="X7" s="154" t="s">
        <v>68</v>
      </c>
    </row>
    <row r="8" ht="37.5" customHeight="1" spans="1:24">
      <c r="A8" s="180"/>
      <c r="B8" s="97"/>
      <c r="C8" s="180"/>
      <c r="D8" s="180"/>
      <c r="E8" s="180"/>
      <c r="F8" s="180"/>
      <c r="G8" s="180"/>
      <c r="H8" s="180"/>
      <c r="I8" s="180"/>
      <c r="J8" s="189" t="s">
        <v>57</v>
      </c>
      <c r="K8" s="157" t="s">
        <v>196</v>
      </c>
      <c r="L8" s="157" t="s">
        <v>192</v>
      </c>
      <c r="M8" s="157" t="s">
        <v>193</v>
      </c>
      <c r="N8" s="157" t="s">
        <v>194</v>
      </c>
      <c r="O8" s="157" t="s">
        <v>192</v>
      </c>
      <c r="P8" s="157" t="s">
        <v>193</v>
      </c>
      <c r="Q8" s="157" t="s">
        <v>194</v>
      </c>
      <c r="R8" s="157" t="s">
        <v>61</v>
      </c>
      <c r="S8" s="157" t="s">
        <v>57</v>
      </c>
      <c r="T8" s="157" t="s">
        <v>64</v>
      </c>
      <c r="U8" s="157" t="s">
        <v>195</v>
      </c>
      <c r="V8" s="157" t="s">
        <v>66</v>
      </c>
      <c r="W8" s="157" t="s">
        <v>67</v>
      </c>
      <c r="X8" s="157" t="s">
        <v>68</v>
      </c>
    </row>
    <row r="9" customHeight="1" spans="1:24">
      <c r="A9" s="173">
        <v>1</v>
      </c>
      <c r="B9" s="173">
        <v>2</v>
      </c>
      <c r="C9" s="173">
        <v>3</v>
      </c>
      <c r="D9" s="173">
        <v>4</v>
      </c>
      <c r="E9" s="173">
        <v>5</v>
      </c>
      <c r="F9" s="173">
        <v>6</v>
      </c>
      <c r="G9" s="173">
        <v>7</v>
      </c>
      <c r="H9" s="173">
        <v>8</v>
      </c>
      <c r="I9" s="173">
        <v>9</v>
      </c>
      <c r="J9" s="173">
        <v>10</v>
      </c>
      <c r="K9" s="173">
        <v>11</v>
      </c>
      <c r="L9" s="173">
        <v>12</v>
      </c>
      <c r="M9" s="173">
        <v>13</v>
      </c>
      <c r="N9" s="173">
        <v>14</v>
      </c>
      <c r="O9" s="173">
        <v>15</v>
      </c>
      <c r="P9" s="173">
        <v>16</v>
      </c>
      <c r="Q9" s="173">
        <v>17</v>
      </c>
      <c r="R9" s="173">
        <v>18</v>
      </c>
      <c r="S9" s="173">
        <v>19</v>
      </c>
      <c r="T9" s="173">
        <v>20</v>
      </c>
      <c r="U9" s="173">
        <v>21</v>
      </c>
      <c r="V9" s="173">
        <v>22</v>
      </c>
      <c r="W9" s="173">
        <v>23</v>
      </c>
      <c r="X9" s="173">
        <v>24</v>
      </c>
    </row>
    <row r="10" customHeight="1" spans="1:24">
      <c r="A10" s="181" t="s">
        <v>70</v>
      </c>
      <c r="B10" s="181" t="s">
        <v>70</v>
      </c>
      <c r="C10" s="249" t="s">
        <v>197</v>
      </c>
      <c r="D10" s="181" t="s">
        <v>198</v>
      </c>
      <c r="E10" s="181" t="s">
        <v>103</v>
      </c>
      <c r="F10" s="181" t="s">
        <v>104</v>
      </c>
      <c r="G10" s="181" t="s">
        <v>199</v>
      </c>
      <c r="H10" s="181" t="s">
        <v>200</v>
      </c>
      <c r="I10" s="190">
        <v>216000</v>
      </c>
      <c r="J10" s="190">
        <v>216000</v>
      </c>
      <c r="K10" s="191"/>
      <c r="L10" s="191"/>
      <c r="M10" s="190">
        <v>216000</v>
      </c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73"/>
    </row>
    <row r="11" customHeight="1" spans="1:24">
      <c r="A11" s="181" t="s">
        <v>70</v>
      </c>
      <c r="B11" s="181" t="s">
        <v>70</v>
      </c>
      <c r="C11" s="249" t="s">
        <v>197</v>
      </c>
      <c r="D11" s="181" t="s">
        <v>198</v>
      </c>
      <c r="E11" s="181" t="s">
        <v>103</v>
      </c>
      <c r="F11" s="181" t="s">
        <v>104</v>
      </c>
      <c r="G11" s="181" t="s">
        <v>199</v>
      </c>
      <c r="H11" s="181" t="s">
        <v>200</v>
      </c>
      <c r="I11" s="190">
        <v>288000</v>
      </c>
      <c r="J11" s="190">
        <v>288000</v>
      </c>
      <c r="K11" s="191"/>
      <c r="L11" s="191"/>
      <c r="M11" s="190">
        <v>288000</v>
      </c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73"/>
    </row>
    <row r="12" customHeight="1" spans="1:24">
      <c r="A12" s="181" t="s">
        <v>70</v>
      </c>
      <c r="B12" s="181" t="s">
        <v>70</v>
      </c>
      <c r="C12" s="249" t="s">
        <v>201</v>
      </c>
      <c r="D12" s="181" t="s">
        <v>202</v>
      </c>
      <c r="E12" s="181" t="s">
        <v>107</v>
      </c>
      <c r="F12" s="181" t="s">
        <v>108</v>
      </c>
      <c r="G12" s="181" t="s">
        <v>199</v>
      </c>
      <c r="H12" s="181" t="s">
        <v>200</v>
      </c>
      <c r="I12" s="190">
        <v>11454</v>
      </c>
      <c r="J12" s="190">
        <v>11454</v>
      </c>
      <c r="K12" s="191"/>
      <c r="L12" s="191"/>
      <c r="M12" s="190">
        <v>11454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73"/>
    </row>
    <row r="13" customHeight="1" spans="1:24">
      <c r="A13" s="181" t="s">
        <v>70</v>
      </c>
      <c r="B13" s="181" t="s">
        <v>70</v>
      </c>
      <c r="C13" s="249" t="s">
        <v>203</v>
      </c>
      <c r="D13" s="181" t="s">
        <v>130</v>
      </c>
      <c r="E13" s="181" t="s">
        <v>129</v>
      </c>
      <c r="F13" s="181" t="s">
        <v>130</v>
      </c>
      <c r="G13" s="181" t="s">
        <v>204</v>
      </c>
      <c r="H13" s="181" t="s">
        <v>130</v>
      </c>
      <c r="I13" s="190">
        <v>184728</v>
      </c>
      <c r="J13" s="190">
        <v>184728</v>
      </c>
      <c r="K13" s="191"/>
      <c r="L13" s="191"/>
      <c r="M13" s="190">
        <v>184728</v>
      </c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73"/>
    </row>
    <row r="14" customHeight="1" spans="1:24">
      <c r="A14" s="181" t="s">
        <v>70</v>
      </c>
      <c r="B14" s="181" t="s">
        <v>70</v>
      </c>
      <c r="C14" s="249" t="s">
        <v>205</v>
      </c>
      <c r="D14" s="181" t="s">
        <v>206</v>
      </c>
      <c r="E14" s="181" t="s">
        <v>123</v>
      </c>
      <c r="F14" s="181" t="s">
        <v>124</v>
      </c>
      <c r="G14" s="181" t="s">
        <v>207</v>
      </c>
      <c r="H14" s="181" t="s">
        <v>208</v>
      </c>
      <c r="I14" s="190">
        <v>29500</v>
      </c>
      <c r="J14" s="190">
        <v>29500</v>
      </c>
      <c r="K14" s="191"/>
      <c r="L14" s="191"/>
      <c r="M14" s="190">
        <v>29500</v>
      </c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73"/>
    </row>
    <row r="15" customHeight="1" spans="1:24">
      <c r="A15" s="181" t="s">
        <v>70</v>
      </c>
      <c r="B15" s="181" t="s">
        <v>70</v>
      </c>
      <c r="C15" s="249" t="s">
        <v>205</v>
      </c>
      <c r="D15" s="181" t="s">
        <v>209</v>
      </c>
      <c r="E15" s="181" t="s">
        <v>123</v>
      </c>
      <c r="F15" s="181" t="s">
        <v>124</v>
      </c>
      <c r="G15" s="181" t="s">
        <v>210</v>
      </c>
      <c r="H15" s="181" t="s">
        <v>211</v>
      </c>
      <c r="I15" s="190">
        <v>3670</v>
      </c>
      <c r="J15" s="190">
        <v>3670</v>
      </c>
      <c r="K15" s="191"/>
      <c r="L15" s="191"/>
      <c r="M15" s="190">
        <v>3670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73"/>
    </row>
    <row r="16" customHeight="1" spans="1:24">
      <c r="A16" s="181" t="s">
        <v>70</v>
      </c>
      <c r="B16" s="181" t="s">
        <v>70</v>
      </c>
      <c r="C16" s="249" t="s">
        <v>205</v>
      </c>
      <c r="D16" s="181" t="s">
        <v>212</v>
      </c>
      <c r="E16" s="181" t="s">
        <v>123</v>
      </c>
      <c r="F16" s="181" t="s">
        <v>124</v>
      </c>
      <c r="G16" s="181" t="s">
        <v>210</v>
      </c>
      <c r="H16" s="181" t="s">
        <v>211</v>
      </c>
      <c r="I16" s="190">
        <v>4000</v>
      </c>
      <c r="J16" s="190">
        <v>4000</v>
      </c>
      <c r="K16" s="191"/>
      <c r="L16" s="191"/>
      <c r="M16" s="190">
        <v>4000</v>
      </c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73"/>
    </row>
    <row r="17" customHeight="1" spans="1:24">
      <c r="A17" s="181" t="s">
        <v>70</v>
      </c>
      <c r="B17" s="181" t="s">
        <v>70</v>
      </c>
      <c r="C17" s="249" t="s">
        <v>205</v>
      </c>
      <c r="D17" s="181" t="s">
        <v>213</v>
      </c>
      <c r="E17" s="181" t="s">
        <v>123</v>
      </c>
      <c r="F17" s="181" t="s">
        <v>124</v>
      </c>
      <c r="G17" s="181" t="s">
        <v>214</v>
      </c>
      <c r="H17" s="181" t="s">
        <v>213</v>
      </c>
      <c r="I17" s="190">
        <v>5670</v>
      </c>
      <c r="J17" s="190">
        <v>5670</v>
      </c>
      <c r="K17" s="191"/>
      <c r="L17" s="191"/>
      <c r="M17" s="190">
        <v>5670</v>
      </c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73"/>
    </row>
    <row r="18" customHeight="1" spans="1:24">
      <c r="A18" s="181" t="s">
        <v>70</v>
      </c>
      <c r="B18" s="181" t="s">
        <v>70</v>
      </c>
      <c r="C18" s="183" t="s">
        <v>205</v>
      </c>
      <c r="D18" s="181" t="s">
        <v>215</v>
      </c>
      <c r="E18" s="181" t="s">
        <v>123</v>
      </c>
      <c r="F18" s="181" t="s">
        <v>124</v>
      </c>
      <c r="G18" s="181" t="s">
        <v>216</v>
      </c>
      <c r="H18" s="181" t="s">
        <v>217</v>
      </c>
      <c r="I18" s="190">
        <v>7330</v>
      </c>
      <c r="J18" s="190">
        <v>7330</v>
      </c>
      <c r="K18" s="191"/>
      <c r="L18" s="191"/>
      <c r="M18" s="190">
        <v>7330</v>
      </c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73"/>
    </row>
    <row r="19" customHeight="1" spans="1:24">
      <c r="A19" s="181" t="s">
        <v>70</v>
      </c>
      <c r="B19" s="181" t="s">
        <v>70</v>
      </c>
      <c r="C19" s="183" t="s">
        <v>205</v>
      </c>
      <c r="D19" s="181" t="s">
        <v>218</v>
      </c>
      <c r="E19" s="181" t="s">
        <v>123</v>
      </c>
      <c r="F19" s="181" t="s">
        <v>124</v>
      </c>
      <c r="G19" s="181" t="s">
        <v>219</v>
      </c>
      <c r="H19" s="181" t="s">
        <v>218</v>
      </c>
      <c r="I19" s="190">
        <v>12000</v>
      </c>
      <c r="J19" s="190">
        <v>12000</v>
      </c>
      <c r="K19" s="191"/>
      <c r="L19" s="191"/>
      <c r="M19" s="190">
        <v>12000</v>
      </c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73"/>
    </row>
    <row r="20" customHeight="1" spans="1:24">
      <c r="A20" s="181" t="s">
        <v>70</v>
      </c>
      <c r="B20" s="181" t="s">
        <v>70</v>
      </c>
      <c r="C20" s="183" t="s">
        <v>205</v>
      </c>
      <c r="D20" s="181" t="s">
        <v>220</v>
      </c>
      <c r="E20" s="181" t="s">
        <v>123</v>
      </c>
      <c r="F20" s="181" t="s">
        <v>124</v>
      </c>
      <c r="G20" s="181" t="s">
        <v>221</v>
      </c>
      <c r="H20" s="181" t="s">
        <v>222</v>
      </c>
      <c r="I20" s="190">
        <v>24000</v>
      </c>
      <c r="J20" s="190">
        <v>24000</v>
      </c>
      <c r="K20" s="191"/>
      <c r="L20" s="191"/>
      <c r="M20" s="190">
        <v>24000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73"/>
    </row>
    <row r="21" customHeight="1" spans="1:24">
      <c r="A21" s="181" t="s">
        <v>70</v>
      </c>
      <c r="B21" s="181" t="s">
        <v>70</v>
      </c>
      <c r="C21" s="183" t="s">
        <v>205</v>
      </c>
      <c r="D21" s="181" t="s">
        <v>223</v>
      </c>
      <c r="E21" s="181" t="s">
        <v>123</v>
      </c>
      <c r="F21" s="181" t="s">
        <v>124</v>
      </c>
      <c r="G21" s="181" t="s">
        <v>224</v>
      </c>
      <c r="H21" s="181" t="s">
        <v>225</v>
      </c>
      <c r="I21" s="190">
        <v>30000</v>
      </c>
      <c r="J21" s="190">
        <v>30000</v>
      </c>
      <c r="K21" s="191"/>
      <c r="L21" s="191"/>
      <c r="M21" s="190">
        <v>30000</v>
      </c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73"/>
    </row>
    <row r="22" customHeight="1" spans="1:24">
      <c r="A22" s="181" t="s">
        <v>70</v>
      </c>
      <c r="B22" s="181" t="s">
        <v>70</v>
      </c>
      <c r="C22" s="183" t="s">
        <v>205</v>
      </c>
      <c r="D22" s="181" t="s">
        <v>226</v>
      </c>
      <c r="E22" s="181" t="s">
        <v>123</v>
      </c>
      <c r="F22" s="181" t="s">
        <v>124</v>
      </c>
      <c r="G22" s="181" t="s">
        <v>227</v>
      </c>
      <c r="H22" s="181" t="s">
        <v>228</v>
      </c>
      <c r="I22" s="190">
        <v>9540</v>
      </c>
      <c r="J22" s="190">
        <v>9540</v>
      </c>
      <c r="K22" s="191"/>
      <c r="L22" s="191"/>
      <c r="M22" s="190">
        <v>9540</v>
      </c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73"/>
    </row>
    <row r="23" customHeight="1" spans="1:24">
      <c r="A23" s="181" t="s">
        <v>70</v>
      </c>
      <c r="B23" s="181" t="s">
        <v>70</v>
      </c>
      <c r="C23" s="249" t="s">
        <v>205</v>
      </c>
      <c r="D23" s="181" t="s">
        <v>229</v>
      </c>
      <c r="E23" s="181" t="s">
        <v>123</v>
      </c>
      <c r="F23" s="181" t="s">
        <v>124</v>
      </c>
      <c r="G23" s="181" t="s">
        <v>230</v>
      </c>
      <c r="H23" s="181" t="s">
        <v>231</v>
      </c>
      <c r="I23" s="190">
        <v>14000</v>
      </c>
      <c r="J23" s="190">
        <v>14000</v>
      </c>
      <c r="K23" s="191"/>
      <c r="L23" s="191"/>
      <c r="M23" s="190">
        <v>14000</v>
      </c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73"/>
    </row>
    <row r="24" customHeight="1" spans="1:24">
      <c r="A24" s="181" t="s">
        <v>70</v>
      </c>
      <c r="B24" s="181" t="s">
        <v>70</v>
      </c>
      <c r="C24" s="249" t="s">
        <v>205</v>
      </c>
      <c r="D24" s="181" t="s">
        <v>232</v>
      </c>
      <c r="E24" s="181" t="s">
        <v>123</v>
      </c>
      <c r="F24" s="181" t="s">
        <v>124</v>
      </c>
      <c r="G24" s="181" t="s">
        <v>233</v>
      </c>
      <c r="H24" s="181" t="s">
        <v>234</v>
      </c>
      <c r="I24" s="190">
        <v>3500</v>
      </c>
      <c r="J24" s="190">
        <v>3500</v>
      </c>
      <c r="K24" s="191"/>
      <c r="L24" s="191"/>
      <c r="M24" s="190">
        <v>3500</v>
      </c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73"/>
    </row>
    <row r="25" customHeight="1" spans="1:24">
      <c r="A25" s="181" t="s">
        <v>70</v>
      </c>
      <c r="B25" s="181" t="s">
        <v>70</v>
      </c>
      <c r="C25" s="249" t="s">
        <v>205</v>
      </c>
      <c r="D25" s="181" t="s">
        <v>235</v>
      </c>
      <c r="E25" s="181" t="s">
        <v>123</v>
      </c>
      <c r="F25" s="181" t="s">
        <v>124</v>
      </c>
      <c r="G25" s="181" t="s">
        <v>236</v>
      </c>
      <c r="H25" s="181" t="s">
        <v>237</v>
      </c>
      <c r="I25" s="190">
        <v>16000</v>
      </c>
      <c r="J25" s="190">
        <v>16000</v>
      </c>
      <c r="K25" s="191"/>
      <c r="L25" s="191"/>
      <c r="M25" s="190">
        <v>16000</v>
      </c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73"/>
    </row>
    <row r="26" customHeight="1" spans="1:24">
      <c r="A26" s="181" t="s">
        <v>70</v>
      </c>
      <c r="B26" s="181" t="s">
        <v>70</v>
      </c>
      <c r="C26" s="183" t="s">
        <v>238</v>
      </c>
      <c r="D26" s="181" t="s">
        <v>239</v>
      </c>
      <c r="E26" s="181" t="s">
        <v>123</v>
      </c>
      <c r="F26" s="181" t="s">
        <v>124</v>
      </c>
      <c r="G26" s="181" t="s">
        <v>207</v>
      </c>
      <c r="H26" s="181" t="s">
        <v>208</v>
      </c>
      <c r="I26" s="190">
        <v>12000</v>
      </c>
      <c r="J26" s="190">
        <v>12000</v>
      </c>
      <c r="K26" s="191"/>
      <c r="L26" s="191"/>
      <c r="M26" s="190">
        <v>12000</v>
      </c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73"/>
    </row>
    <row r="27" customHeight="1" spans="1:24">
      <c r="A27" s="181" t="s">
        <v>70</v>
      </c>
      <c r="B27" s="181" t="s">
        <v>70</v>
      </c>
      <c r="C27" s="249" t="s">
        <v>205</v>
      </c>
      <c r="D27" s="181" t="s">
        <v>240</v>
      </c>
      <c r="E27" s="181" t="s">
        <v>123</v>
      </c>
      <c r="F27" s="181" t="s">
        <v>124</v>
      </c>
      <c r="G27" s="181" t="s">
        <v>227</v>
      </c>
      <c r="H27" s="181" t="s">
        <v>228</v>
      </c>
      <c r="I27" s="190">
        <v>95400</v>
      </c>
      <c r="J27" s="190">
        <v>95400</v>
      </c>
      <c r="K27" s="191"/>
      <c r="L27" s="191"/>
      <c r="M27" s="190">
        <v>95400</v>
      </c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73"/>
    </row>
    <row r="28" customHeight="1" spans="1:24">
      <c r="A28" s="181" t="s">
        <v>70</v>
      </c>
      <c r="B28" s="181" t="s">
        <v>70</v>
      </c>
      <c r="C28" s="183" t="s">
        <v>241</v>
      </c>
      <c r="D28" s="181" t="s">
        <v>242</v>
      </c>
      <c r="E28" s="181" t="s">
        <v>123</v>
      </c>
      <c r="F28" s="181" t="s">
        <v>124</v>
      </c>
      <c r="G28" s="181" t="s">
        <v>243</v>
      </c>
      <c r="H28" s="181" t="s">
        <v>244</v>
      </c>
      <c r="I28" s="190">
        <v>476244</v>
      </c>
      <c r="J28" s="190">
        <v>476244</v>
      </c>
      <c r="K28" s="191"/>
      <c r="L28" s="191"/>
      <c r="M28" s="190">
        <v>476244</v>
      </c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73"/>
    </row>
    <row r="29" customHeight="1" spans="1:24">
      <c r="A29" s="181" t="s">
        <v>70</v>
      </c>
      <c r="B29" s="181" t="s">
        <v>70</v>
      </c>
      <c r="C29" s="183" t="s">
        <v>241</v>
      </c>
      <c r="D29" s="181" t="s">
        <v>245</v>
      </c>
      <c r="E29" s="181" t="s">
        <v>123</v>
      </c>
      <c r="F29" s="181" t="s">
        <v>124</v>
      </c>
      <c r="G29" s="181" t="s">
        <v>246</v>
      </c>
      <c r="H29" s="181" t="s">
        <v>247</v>
      </c>
      <c r="I29" s="190">
        <v>123000</v>
      </c>
      <c r="J29" s="190">
        <v>123000</v>
      </c>
      <c r="K29" s="191"/>
      <c r="L29" s="191"/>
      <c r="M29" s="190">
        <v>123000</v>
      </c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73"/>
    </row>
    <row r="30" customHeight="1" spans="1:24">
      <c r="A30" s="181" t="s">
        <v>70</v>
      </c>
      <c r="B30" s="181" t="s">
        <v>70</v>
      </c>
      <c r="C30" s="183" t="s">
        <v>241</v>
      </c>
      <c r="D30" s="181" t="s">
        <v>248</v>
      </c>
      <c r="E30" s="181" t="s">
        <v>123</v>
      </c>
      <c r="F30" s="181" t="s">
        <v>124</v>
      </c>
      <c r="G30" s="181" t="s">
        <v>246</v>
      </c>
      <c r="H30" s="181" t="s">
        <v>247</v>
      </c>
      <c r="I30" s="190">
        <v>536640</v>
      </c>
      <c r="J30" s="190">
        <v>536640</v>
      </c>
      <c r="K30" s="191"/>
      <c r="L30" s="191"/>
      <c r="M30" s="190">
        <v>536640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73"/>
    </row>
    <row r="31" customHeight="1" spans="1:24">
      <c r="A31" s="181" t="s">
        <v>70</v>
      </c>
      <c r="B31" s="181" t="s">
        <v>70</v>
      </c>
      <c r="C31" s="183" t="s">
        <v>241</v>
      </c>
      <c r="D31" s="181" t="s">
        <v>249</v>
      </c>
      <c r="E31" s="181" t="s">
        <v>123</v>
      </c>
      <c r="F31" s="181" t="s">
        <v>124</v>
      </c>
      <c r="G31" s="181" t="s">
        <v>250</v>
      </c>
      <c r="H31" s="181" t="s">
        <v>251</v>
      </c>
      <c r="I31" s="190">
        <v>39687</v>
      </c>
      <c r="J31" s="190">
        <v>39687</v>
      </c>
      <c r="K31" s="191"/>
      <c r="L31" s="191"/>
      <c r="M31" s="190">
        <v>39687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73"/>
    </row>
    <row r="32" customHeight="1" spans="1:24">
      <c r="A32" s="181" t="s">
        <v>70</v>
      </c>
      <c r="B32" s="181" t="s">
        <v>70</v>
      </c>
      <c r="C32" s="183" t="s">
        <v>252</v>
      </c>
      <c r="D32" s="181" t="s">
        <v>253</v>
      </c>
      <c r="E32" s="181" t="s">
        <v>123</v>
      </c>
      <c r="F32" s="181" t="s">
        <v>124</v>
      </c>
      <c r="G32" s="181" t="s">
        <v>250</v>
      </c>
      <c r="H32" s="181" t="s">
        <v>251</v>
      </c>
      <c r="I32" s="190">
        <v>200000</v>
      </c>
      <c r="J32" s="190">
        <v>200000</v>
      </c>
      <c r="K32" s="191"/>
      <c r="L32" s="191"/>
      <c r="M32" s="190">
        <v>200000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73"/>
    </row>
    <row r="33" customHeight="1" spans="1:24">
      <c r="A33" s="181" t="s">
        <v>70</v>
      </c>
      <c r="B33" s="181" t="s">
        <v>70</v>
      </c>
      <c r="C33" s="183" t="s">
        <v>241</v>
      </c>
      <c r="D33" s="181" t="s">
        <v>254</v>
      </c>
      <c r="E33" s="181" t="s">
        <v>123</v>
      </c>
      <c r="F33" s="181" t="s">
        <v>124</v>
      </c>
      <c r="G33" s="181" t="s">
        <v>250</v>
      </c>
      <c r="H33" s="181" t="s">
        <v>251</v>
      </c>
      <c r="I33" s="190">
        <v>268440</v>
      </c>
      <c r="J33" s="190">
        <v>268440</v>
      </c>
      <c r="K33" s="191"/>
      <c r="L33" s="191"/>
      <c r="M33" s="190">
        <v>268440</v>
      </c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73"/>
    </row>
    <row r="34" customHeight="1" spans="1:24">
      <c r="A34" s="181" t="s">
        <v>70</v>
      </c>
      <c r="B34" s="181" t="s">
        <v>70</v>
      </c>
      <c r="C34" s="183" t="s">
        <v>255</v>
      </c>
      <c r="D34" s="181" t="s">
        <v>256</v>
      </c>
      <c r="E34" s="181" t="s">
        <v>123</v>
      </c>
      <c r="F34" s="181" t="s">
        <v>124</v>
      </c>
      <c r="G34" s="181" t="s">
        <v>257</v>
      </c>
      <c r="H34" s="181" t="s">
        <v>258</v>
      </c>
      <c r="I34" s="190">
        <v>18290.8</v>
      </c>
      <c r="J34" s="190">
        <v>18290.8</v>
      </c>
      <c r="K34" s="191"/>
      <c r="L34" s="191"/>
      <c r="M34" s="190">
        <v>18290.8</v>
      </c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73"/>
    </row>
    <row r="35" customHeight="1" spans="1:24">
      <c r="A35" s="181" t="s">
        <v>70</v>
      </c>
      <c r="B35" s="181" t="s">
        <v>70</v>
      </c>
      <c r="C35" s="183" t="s">
        <v>259</v>
      </c>
      <c r="D35" s="181" t="s">
        <v>260</v>
      </c>
      <c r="E35" s="181" t="s">
        <v>101</v>
      </c>
      <c r="F35" s="181" t="s">
        <v>102</v>
      </c>
      <c r="G35" s="181" t="s">
        <v>261</v>
      </c>
      <c r="H35" s="181" t="s">
        <v>262</v>
      </c>
      <c r="I35" s="190">
        <v>202350</v>
      </c>
      <c r="J35" s="190">
        <v>202350</v>
      </c>
      <c r="K35" s="191"/>
      <c r="L35" s="191"/>
      <c r="M35" s="190">
        <v>202350</v>
      </c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73"/>
    </row>
    <row r="36" customHeight="1" spans="1:24">
      <c r="A36" s="181" t="s">
        <v>70</v>
      </c>
      <c r="B36" s="181" t="s">
        <v>70</v>
      </c>
      <c r="C36" s="249" t="s">
        <v>259</v>
      </c>
      <c r="D36" s="181" t="s">
        <v>263</v>
      </c>
      <c r="E36" s="181" t="s">
        <v>113</v>
      </c>
      <c r="F36" s="181" t="s">
        <v>114</v>
      </c>
      <c r="G36" s="181" t="s">
        <v>264</v>
      </c>
      <c r="H36" s="181" t="s">
        <v>265</v>
      </c>
      <c r="I36" s="190">
        <v>87070</v>
      </c>
      <c r="J36" s="190">
        <v>87070</v>
      </c>
      <c r="K36" s="191"/>
      <c r="L36" s="191"/>
      <c r="M36" s="190">
        <v>87070</v>
      </c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73"/>
    </row>
    <row r="37" customHeight="1" spans="1:24">
      <c r="A37" s="181" t="s">
        <v>70</v>
      </c>
      <c r="B37" s="181" t="s">
        <v>70</v>
      </c>
      <c r="C37" s="249" t="s">
        <v>259</v>
      </c>
      <c r="D37" s="181" t="s">
        <v>266</v>
      </c>
      <c r="E37" s="181" t="s">
        <v>115</v>
      </c>
      <c r="F37" s="181" t="s">
        <v>116</v>
      </c>
      <c r="G37" s="181" t="s">
        <v>267</v>
      </c>
      <c r="H37" s="181" t="s">
        <v>268</v>
      </c>
      <c r="I37" s="190">
        <v>149010</v>
      </c>
      <c r="J37" s="190">
        <v>149010</v>
      </c>
      <c r="K37" s="191"/>
      <c r="L37" s="191"/>
      <c r="M37" s="190">
        <v>149010</v>
      </c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73"/>
    </row>
    <row r="38" customHeight="1" spans="1:24">
      <c r="A38" s="181" t="s">
        <v>70</v>
      </c>
      <c r="B38" s="181" t="s">
        <v>70</v>
      </c>
      <c r="C38" s="183" t="s">
        <v>259</v>
      </c>
      <c r="D38" s="181" t="s">
        <v>269</v>
      </c>
      <c r="E38" s="181" t="s">
        <v>117</v>
      </c>
      <c r="F38" s="181" t="s">
        <v>118</v>
      </c>
      <c r="G38" s="181" t="s">
        <v>270</v>
      </c>
      <c r="H38" s="181" t="s">
        <v>271</v>
      </c>
      <c r="I38" s="190">
        <v>2605.6</v>
      </c>
      <c r="J38" s="190">
        <v>2605.6</v>
      </c>
      <c r="K38" s="191"/>
      <c r="L38" s="191"/>
      <c r="M38" s="190">
        <v>2605.6</v>
      </c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73"/>
    </row>
    <row r="39" customHeight="1" spans="1:24">
      <c r="A39" s="181" t="s">
        <v>70</v>
      </c>
      <c r="B39" s="181" t="s">
        <v>70</v>
      </c>
      <c r="C39" s="249" t="s">
        <v>259</v>
      </c>
      <c r="D39" s="181" t="s">
        <v>272</v>
      </c>
      <c r="E39" s="181" t="s">
        <v>117</v>
      </c>
      <c r="F39" s="181" t="s">
        <v>118</v>
      </c>
      <c r="G39" s="181" t="s">
        <v>270</v>
      </c>
      <c r="H39" s="181" t="s">
        <v>271</v>
      </c>
      <c r="I39" s="190">
        <v>14310</v>
      </c>
      <c r="J39" s="190">
        <v>14310</v>
      </c>
      <c r="K39" s="191"/>
      <c r="L39" s="191"/>
      <c r="M39" s="190">
        <v>14310</v>
      </c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73"/>
    </row>
    <row r="40" customHeight="1" spans="1:24">
      <c r="A40" s="181" t="s">
        <v>70</v>
      </c>
      <c r="B40" s="181" t="s">
        <v>70</v>
      </c>
      <c r="C40" s="183" t="s">
        <v>273</v>
      </c>
      <c r="D40" s="181" t="s">
        <v>274</v>
      </c>
      <c r="E40" s="181" t="s">
        <v>123</v>
      </c>
      <c r="F40" s="181" t="s">
        <v>124</v>
      </c>
      <c r="G40" s="181" t="s">
        <v>224</v>
      </c>
      <c r="H40" s="181" t="s">
        <v>225</v>
      </c>
      <c r="I40" s="190">
        <v>48000</v>
      </c>
      <c r="J40" s="190">
        <v>48000</v>
      </c>
      <c r="K40" s="191"/>
      <c r="L40" s="191"/>
      <c r="M40" s="190">
        <v>48000</v>
      </c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73"/>
    </row>
    <row r="41" customHeight="1" spans="1:24">
      <c r="A41" s="181" t="s">
        <v>70</v>
      </c>
      <c r="B41" s="181" t="s">
        <v>70</v>
      </c>
      <c r="C41" s="249" t="s">
        <v>275</v>
      </c>
      <c r="D41" s="181" t="s">
        <v>276</v>
      </c>
      <c r="E41" s="181" t="s">
        <v>123</v>
      </c>
      <c r="F41" s="181" t="s">
        <v>124</v>
      </c>
      <c r="G41" s="181" t="s">
        <v>277</v>
      </c>
      <c r="H41" s="181" t="s">
        <v>278</v>
      </c>
      <c r="I41" s="190">
        <v>9524.88</v>
      </c>
      <c r="J41" s="190">
        <v>9524.88</v>
      </c>
      <c r="K41" s="191"/>
      <c r="L41" s="191"/>
      <c r="M41" s="190">
        <v>9524.88</v>
      </c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11"/>
    </row>
    <row r="42" ht="17.25" customHeight="1" spans="1:24">
      <c r="A42" s="161" t="s">
        <v>169</v>
      </c>
      <c r="B42" s="162"/>
      <c r="C42" s="184"/>
      <c r="D42" s="184"/>
      <c r="E42" s="184"/>
      <c r="F42" s="184"/>
      <c r="G42" s="184"/>
      <c r="H42" s="185"/>
      <c r="I42" s="190">
        <v>3141964.28</v>
      </c>
      <c r="J42" s="190">
        <v>3141964.28</v>
      </c>
      <c r="K42" s="111"/>
      <c r="L42" s="111"/>
      <c r="M42" s="190">
        <v>3141964.28</v>
      </c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  <ignoredErrors>
    <ignoredError sqref="C10:C4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1" width="10.2833333333333" customWidth="1"/>
    <col min="2" max="2" width="16.6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ht="13.5" customHeight="1" spans="2:23">
      <c r="B2" s="151"/>
      <c r="E2" s="152"/>
      <c r="F2" s="152"/>
      <c r="G2" s="152"/>
      <c r="H2" s="152"/>
      <c r="U2" s="151"/>
      <c r="W2" s="175" t="s">
        <v>279</v>
      </c>
    </row>
    <row r="3" ht="46.5" customHeight="1" spans="1:23">
      <c r="A3" s="119" t="str">
        <f>"2025"&amp;"年部门项目支出预算表"</f>
        <v>2025年部门项目支出预算表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ht="13.5" customHeight="1" spans="1:23">
      <c r="A4" s="126" t="str">
        <f>"单位名称："&amp;"昆明市西山区供销合作社联合社"</f>
        <v>单位名称：昆明市西山区供销合作社联合社</v>
      </c>
      <c r="B4" s="153"/>
      <c r="C4" s="153"/>
      <c r="D4" s="153"/>
      <c r="E4" s="153"/>
      <c r="F4" s="153"/>
      <c r="G4" s="153"/>
      <c r="H4" s="153"/>
      <c r="I4" s="121"/>
      <c r="J4" s="121"/>
      <c r="K4" s="121"/>
      <c r="L4" s="121"/>
      <c r="M4" s="121"/>
      <c r="N4" s="121"/>
      <c r="O4" s="121"/>
      <c r="P4" s="121"/>
      <c r="Q4" s="121"/>
      <c r="U4" s="151"/>
      <c r="W4" s="131" t="s">
        <v>1</v>
      </c>
    </row>
    <row r="5" ht="21.75" customHeight="1" spans="1:23">
      <c r="A5" s="154" t="s">
        <v>280</v>
      </c>
      <c r="B5" s="88" t="s">
        <v>181</v>
      </c>
      <c r="C5" s="154" t="s">
        <v>182</v>
      </c>
      <c r="D5" s="154" t="s">
        <v>281</v>
      </c>
      <c r="E5" s="88" t="s">
        <v>183</v>
      </c>
      <c r="F5" s="88" t="s">
        <v>184</v>
      </c>
      <c r="G5" s="88" t="s">
        <v>282</v>
      </c>
      <c r="H5" s="88" t="s">
        <v>283</v>
      </c>
      <c r="I5" s="164" t="s">
        <v>55</v>
      </c>
      <c r="J5" s="165" t="s">
        <v>284</v>
      </c>
      <c r="K5" s="166"/>
      <c r="L5" s="166"/>
      <c r="M5" s="167"/>
      <c r="N5" s="165" t="s">
        <v>189</v>
      </c>
      <c r="O5" s="166"/>
      <c r="P5" s="167"/>
      <c r="Q5" s="88" t="s">
        <v>61</v>
      </c>
      <c r="R5" s="165" t="s">
        <v>62</v>
      </c>
      <c r="S5" s="166"/>
      <c r="T5" s="166"/>
      <c r="U5" s="166"/>
      <c r="V5" s="166"/>
      <c r="W5" s="167"/>
    </row>
    <row r="6" ht="21.75" customHeight="1" spans="1:23">
      <c r="A6" s="155"/>
      <c r="B6" s="156"/>
      <c r="C6" s="155"/>
      <c r="D6" s="155"/>
      <c r="E6" s="91"/>
      <c r="F6" s="91"/>
      <c r="G6" s="91"/>
      <c r="H6" s="91"/>
      <c r="I6" s="156"/>
      <c r="J6" s="168" t="s">
        <v>58</v>
      </c>
      <c r="K6" s="169"/>
      <c r="L6" s="88" t="s">
        <v>59</v>
      </c>
      <c r="M6" s="88" t="s">
        <v>60</v>
      </c>
      <c r="N6" s="88" t="s">
        <v>58</v>
      </c>
      <c r="O6" s="88" t="s">
        <v>59</v>
      </c>
      <c r="P6" s="88" t="s">
        <v>60</v>
      </c>
      <c r="Q6" s="91"/>
      <c r="R6" s="88" t="s">
        <v>57</v>
      </c>
      <c r="S6" s="88" t="s">
        <v>64</v>
      </c>
      <c r="T6" s="88" t="s">
        <v>195</v>
      </c>
      <c r="U6" s="88" t="s">
        <v>66</v>
      </c>
      <c r="V6" s="88" t="s">
        <v>67</v>
      </c>
      <c r="W6" s="88" t="s">
        <v>68</v>
      </c>
    </row>
    <row r="7" ht="21" customHeight="1" spans="1:23">
      <c r="A7" s="156"/>
      <c r="B7" s="156"/>
      <c r="C7" s="156"/>
      <c r="D7" s="156"/>
      <c r="E7" s="156"/>
      <c r="F7" s="156"/>
      <c r="G7" s="156"/>
      <c r="H7" s="156"/>
      <c r="I7" s="156"/>
      <c r="J7" s="170" t="s">
        <v>57</v>
      </c>
      <c r="K7" s="171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ht="39.75" customHeight="1" spans="1:23">
      <c r="A8" s="157"/>
      <c r="B8" s="97"/>
      <c r="C8" s="157"/>
      <c r="D8" s="157"/>
      <c r="E8" s="94"/>
      <c r="F8" s="94"/>
      <c r="G8" s="94"/>
      <c r="H8" s="94"/>
      <c r="I8" s="97"/>
      <c r="J8" s="172" t="s">
        <v>57</v>
      </c>
      <c r="K8" s="172" t="s">
        <v>285</v>
      </c>
      <c r="L8" s="94"/>
      <c r="M8" s="94"/>
      <c r="N8" s="94"/>
      <c r="O8" s="94"/>
      <c r="P8" s="94"/>
      <c r="Q8" s="94"/>
      <c r="R8" s="94"/>
      <c r="S8" s="94"/>
      <c r="T8" s="94"/>
      <c r="U8" s="97"/>
      <c r="V8" s="94"/>
      <c r="W8" s="94"/>
    </row>
    <row r="9" ht="15" customHeight="1" spans="1:23">
      <c r="A9" s="158">
        <v>1</v>
      </c>
      <c r="B9" s="158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58">
        <v>11</v>
      </c>
      <c r="L9" s="173">
        <v>12</v>
      </c>
      <c r="M9" s="173">
        <v>13</v>
      </c>
      <c r="N9" s="173">
        <v>14</v>
      </c>
      <c r="O9" s="173">
        <v>15</v>
      </c>
      <c r="P9" s="173">
        <v>16</v>
      </c>
      <c r="Q9" s="173">
        <v>17</v>
      </c>
      <c r="R9" s="173">
        <v>18</v>
      </c>
      <c r="S9" s="173">
        <v>19</v>
      </c>
      <c r="T9" s="173">
        <v>20</v>
      </c>
      <c r="U9" s="158">
        <v>21</v>
      </c>
      <c r="V9" s="173">
        <v>22</v>
      </c>
      <c r="W9" s="158">
        <v>23</v>
      </c>
    </row>
    <row r="10" ht="13.5" customHeight="1" spans="1:23">
      <c r="A10" s="159" t="s">
        <v>286</v>
      </c>
      <c r="B10" s="250" t="s">
        <v>287</v>
      </c>
      <c r="C10" s="24" t="s">
        <v>288</v>
      </c>
      <c r="D10" s="159" t="s">
        <v>70</v>
      </c>
      <c r="E10" s="159" t="s">
        <v>123</v>
      </c>
      <c r="F10" s="159" t="s">
        <v>124</v>
      </c>
      <c r="G10" s="159" t="s">
        <v>289</v>
      </c>
      <c r="H10" s="159" t="s">
        <v>290</v>
      </c>
      <c r="I10" s="174">
        <v>20000</v>
      </c>
      <c r="J10" s="174">
        <v>20000</v>
      </c>
      <c r="K10" s="174">
        <v>20000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58"/>
      <c r="V10" s="173"/>
      <c r="W10" s="158"/>
    </row>
    <row r="11" ht="13.5" spans="1:23">
      <c r="A11" s="159" t="s">
        <v>286</v>
      </c>
      <c r="B11" s="250" t="s">
        <v>291</v>
      </c>
      <c r="C11" s="24" t="s">
        <v>292</v>
      </c>
      <c r="D11" s="159" t="s">
        <v>70</v>
      </c>
      <c r="E11" s="159" t="s">
        <v>123</v>
      </c>
      <c r="F11" s="159" t="s">
        <v>124</v>
      </c>
      <c r="G11" s="159" t="s">
        <v>207</v>
      </c>
      <c r="H11" s="159" t="s">
        <v>208</v>
      </c>
      <c r="I11" s="174">
        <v>29400</v>
      </c>
      <c r="J11" s="174">
        <v>29400</v>
      </c>
      <c r="K11" s="174">
        <v>29400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58"/>
      <c r="V11" s="173"/>
      <c r="W11" s="158"/>
    </row>
    <row r="12" ht="13.5" customHeight="1" spans="1:23">
      <c r="A12" s="159" t="s">
        <v>286</v>
      </c>
      <c r="B12" s="250" t="s">
        <v>293</v>
      </c>
      <c r="C12" s="24" t="s">
        <v>294</v>
      </c>
      <c r="D12" s="159" t="s">
        <v>70</v>
      </c>
      <c r="E12" s="159" t="s">
        <v>123</v>
      </c>
      <c r="F12" s="159" t="s">
        <v>124</v>
      </c>
      <c r="G12" s="159" t="s">
        <v>207</v>
      </c>
      <c r="H12" s="159" t="s">
        <v>208</v>
      </c>
      <c r="I12" s="174">
        <v>10000</v>
      </c>
      <c r="J12" s="174">
        <v>10000</v>
      </c>
      <c r="K12" s="174">
        <v>10000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ht="18.75" customHeight="1" spans="1:23">
      <c r="A13" s="161" t="s">
        <v>169</v>
      </c>
      <c r="B13" s="162"/>
      <c r="C13" s="162"/>
      <c r="D13" s="162"/>
      <c r="E13" s="162"/>
      <c r="F13" s="162"/>
      <c r="G13" s="162"/>
      <c r="H13" s="163"/>
      <c r="I13" s="174">
        <v>59400</v>
      </c>
      <c r="J13" s="174">
        <v>59400</v>
      </c>
      <c r="K13" s="174">
        <v>59400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  <ignoredErrors>
    <ignoredError sqref="B10:B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0"/>
  <sheetViews>
    <sheetView showZeros="0" tabSelected="1" workbookViewId="0">
      <pane ySplit="1" topLeftCell="A2" activePane="bottomLeft" state="frozen"/>
      <selection/>
      <selection pane="bottomLeft" activeCell="B7" sqref="B7:B12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295</v>
      </c>
    </row>
    <row r="3" ht="39.75" customHeight="1" spans="1:10">
      <c r="A3" s="63" t="str">
        <f>"2025"&amp;"年部门项目支出绩效目标表"</f>
        <v>2025年部门项目支出绩效目标表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tr">
        <f>"单位名称："&amp;"昆明市西山区供销合作社联合社"</f>
        <v>单位名称：昆明市西山区供销合作社联合社</v>
      </c>
    </row>
    <row r="5" ht="44.25" customHeight="1" spans="1:10">
      <c r="A5" s="65" t="s">
        <v>182</v>
      </c>
      <c r="B5" s="65" t="s">
        <v>296</v>
      </c>
      <c r="C5" s="65" t="s">
        <v>297</v>
      </c>
      <c r="D5" s="65" t="s">
        <v>298</v>
      </c>
      <c r="E5" s="65" t="s">
        <v>299</v>
      </c>
      <c r="F5" s="66" t="s">
        <v>300</v>
      </c>
      <c r="G5" s="65" t="s">
        <v>301</v>
      </c>
      <c r="H5" s="66" t="s">
        <v>302</v>
      </c>
      <c r="I5" s="66" t="s">
        <v>303</v>
      </c>
      <c r="J5" s="65" t="s">
        <v>304</v>
      </c>
    </row>
    <row r="6" ht="18.75" customHeight="1" spans="1:10">
      <c r="A6" s="147">
        <v>1</v>
      </c>
      <c r="B6" s="147">
        <v>2</v>
      </c>
      <c r="C6" s="147">
        <v>3</v>
      </c>
      <c r="D6" s="147">
        <v>4</v>
      </c>
      <c r="E6" s="147">
        <v>5</v>
      </c>
      <c r="F6" s="37">
        <v>6</v>
      </c>
      <c r="G6" s="147">
        <v>7</v>
      </c>
      <c r="H6" s="37">
        <v>8</v>
      </c>
      <c r="I6" s="37">
        <v>9</v>
      </c>
      <c r="J6" s="147">
        <v>10</v>
      </c>
    </row>
    <row r="7" ht="45" customHeight="1" spans="1:10">
      <c r="A7" s="148" t="s">
        <v>292</v>
      </c>
      <c r="B7" s="149" t="s">
        <v>305</v>
      </c>
      <c r="C7" s="150" t="s">
        <v>306</v>
      </c>
      <c r="D7" s="150" t="s">
        <v>307</v>
      </c>
      <c r="E7" s="150" t="s">
        <v>308</v>
      </c>
      <c r="F7" s="150" t="s">
        <v>309</v>
      </c>
      <c r="G7" s="150" t="s">
        <v>310</v>
      </c>
      <c r="H7" s="150" t="s">
        <v>311</v>
      </c>
      <c r="I7" s="150" t="s">
        <v>312</v>
      </c>
      <c r="J7" s="150" t="s">
        <v>308</v>
      </c>
    </row>
    <row r="8" ht="45" customHeight="1" spans="1:10">
      <c r="A8" s="148" t="s">
        <v>292</v>
      </c>
      <c r="B8" s="150" t="s">
        <v>313</v>
      </c>
      <c r="C8" s="150" t="s">
        <v>306</v>
      </c>
      <c r="D8" s="150" t="s">
        <v>314</v>
      </c>
      <c r="E8" s="150" t="s">
        <v>315</v>
      </c>
      <c r="F8" s="150" t="s">
        <v>309</v>
      </c>
      <c r="G8" s="150" t="s">
        <v>316</v>
      </c>
      <c r="H8" s="150" t="s">
        <v>317</v>
      </c>
      <c r="I8" s="150" t="s">
        <v>312</v>
      </c>
      <c r="J8" s="150" t="s">
        <v>315</v>
      </c>
    </row>
    <row r="9" ht="45" customHeight="1" spans="1:10">
      <c r="A9" s="148" t="s">
        <v>292</v>
      </c>
      <c r="B9" s="150" t="s">
        <v>313</v>
      </c>
      <c r="C9" s="150" t="s">
        <v>306</v>
      </c>
      <c r="D9" s="150" t="s">
        <v>318</v>
      </c>
      <c r="E9" s="150" t="s">
        <v>319</v>
      </c>
      <c r="F9" s="150" t="s">
        <v>309</v>
      </c>
      <c r="G9" s="150" t="s">
        <v>88</v>
      </c>
      <c r="H9" s="150" t="s">
        <v>320</v>
      </c>
      <c r="I9" s="150" t="s">
        <v>312</v>
      </c>
      <c r="J9" s="150" t="s">
        <v>319</v>
      </c>
    </row>
    <row r="10" ht="45" customHeight="1" spans="1:10">
      <c r="A10" s="148" t="s">
        <v>292</v>
      </c>
      <c r="B10" s="150" t="s">
        <v>313</v>
      </c>
      <c r="C10" s="150" t="s">
        <v>321</v>
      </c>
      <c r="D10" s="150" t="s">
        <v>322</v>
      </c>
      <c r="E10" s="150" t="s">
        <v>323</v>
      </c>
      <c r="F10" s="150" t="s">
        <v>309</v>
      </c>
      <c r="G10" s="150" t="s">
        <v>324</v>
      </c>
      <c r="H10" s="150" t="s">
        <v>325</v>
      </c>
      <c r="I10" s="150" t="s">
        <v>312</v>
      </c>
      <c r="J10" s="150" t="s">
        <v>326</v>
      </c>
    </row>
    <row r="11" ht="45" customHeight="1" spans="1:10">
      <c r="A11" s="148" t="s">
        <v>292</v>
      </c>
      <c r="B11" s="150" t="s">
        <v>313</v>
      </c>
      <c r="C11" s="150" t="s">
        <v>321</v>
      </c>
      <c r="D11" s="150" t="s">
        <v>327</v>
      </c>
      <c r="E11" s="150" t="s">
        <v>328</v>
      </c>
      <c r="F11" s="150" t="s">
        <v>309</v>
      </c>
      <c r="G11" s="150" t="s">
        <v>316</v>
      </c>
      <c r="H11" s="150" t="s">
        <v>317</v>
      </c>
      <c r="I11" s="150" t="s">
        <v>312</v>
      </c>
      <c r="J11" s="150" t="s">
        <v>328</v>
      </c>
    </row>
    <row r="12" ht="45" customHeight="1" spans="1:10">
      <c r="A12" s="148" t="s">
        <v>292</v>
      </c>
      <c r="B12" s="150" t="s">
        <v>313</v>
      </c>
      <c r="C12" s="150" t="s">
        <v>329</v>
      </c>
      <c r="D12" s="150" t="s">
        <v>330</v>
      </c>
      <c r="E12" s="150" t="s">
        <v>331</v>
      </c>
      <c r="F12" s="150" t="s">
        <v>309</v>
      </c>
      <c r="G12" s="150" t="s">
        <v>316</v>
      </c>
      <c r="H12" s="150" t="s">
        <v>317</v>
      </c>
      <c r="I12" s="150" t="s">
        <v>312</v>
      </c>
      <c r="J12" s="150" t="s">
        <v>332</v>
      </c>
    </row>
    <row r="13" ht="42" customHeight="1" spans="1:10">
      <c r="A13" s="148" t="s">
        <v>294</v>
      </c>
      <c r="B13" s="149" t="s">
        <v>305</v>
      </c>
      <c r="C13" s="150" t="s">
        <v>306</v>
      </c>
      <c r="D13" s="150" t="s">
        <v>307</v>
      </c>
      <c r="E13" s="150" t="s">
        <v>294</v>
      </c>
      <c r="F13" s="150" t="s">
        <v>309</v>
      </c>
      <c r="G13" s="150" t="s">
        <v>333</v>
      </c>
      <c r="H13" s="150" t="s">
        <v>325</v>
      </c>
      <c r="I13" s="150" t="s">
        <v>312</v>
      </c>
      <c r="J13" s="150" t="s">
        <v>294</v>
      </c>
    </row>
    <row r="14" ht="42" customHeight="1" spans="1:10">
      <c r="A14" s="148" t="s">
        <v>294</v>
      </c>
      <c r="B14" s="150" t="s">
        <v>313</v>
      </c>
      <c r="C14" s="150" t="s">
        <v>306</v>
      </c>
      <c r="D14" s="150" t="s">
        <v>314</v>
      </c>
      <c r="E14" s="150" t="s">
        <v>315</v>
      </c>
      <c r="F14" s="150" t="s">
        <v>309</v>
      </c>
      <c r="G14" s="150" t="s">
        <v>334</v>
      </c>
      <c r="H14" s="150" t="s">
        <v>320</v>
      </c>
      <c r="I14" s="150" t="s">
        <v>312</v>
      </c>
      <c r="J14" s="150" t="s">
        <v>315</v>
      </c>
    </row>
    <row r="15" ht="42" customHeight="1" spans="1:10">
      <c r="A15" s="148" t="s">
        <v>294</v>
      </c>
      <c r="B15" s="150" t="s">
        <v>313</v>
      </c>
      <c r="C15" s="150" t="s">
        <v>306</v>
      </c>
      <c r="D15" s="150" t="s">
        <v>318</v>
      </c>
      <c r="E15" s="150" t="s">
        <v>319</v>
      </c>
      <c r="F15" s="150" t="s">
        <v>309</v>
      </c>
      <c r="G15" s="150" t="s">
        <v>335</v>
      </c>
      <c r="H15" s="150" t="s">
        <v>335</v>
      </c>
      <c r="I15" s="150" t="s">
        <v>312</v>
      </c>
      <c r="J15" s="150" t="s">
        <v>319</v>
      </c>
    </row>
    <row r="16" ht="42" customHeight="1" spans="1:10">
      <c r="A16" s="148" t="s">
        <v>294</v>
      </c>
      <c r="B16" s="150" t="s">
        <v>313</v>
      </c>
      <c r="C16" s="150" t="s">
        <v>306</v>
      </c>
      <c r="D16" s="150" t="s">
        <v>336</v>
      </c>
      <c r="E16" s="150" t="s">
        <v>337</v>
      </c>
      <c r="F16" s="150" t="s">
        <v>309</v>
      </c>
      <c r="G16" s="150" t="s">
        <v>338</v>
      </c>
      <c r="H16" s="150" t="s">
        <v>320</v>
      </c>
      <c r="I16" s="150" t="s">
        <v>312</v>
      </c>
      <c r="J16" s="150" t="s">
        <v>337</v>
      </c>
    </row>
    <row r="17" ht="42" customHeight="1" spans="1:10">
      <c r="A17" s="148" t="s">
        <v>294</v>
      </c>
      <c r="B17" s="150" t="s">
        <v>313</v>
      </c>
      <c r="C17" s="150" t="s">
        <v>321</v>
      </c>
      <c r="D17" s="150" t="s">
        <v>322</v>
      </c>
      <c r="E17" s="150" t="s">
        <v>339</v>
      </c>
      <c r="F17" s="150" t="s">
        <v>309</v>
      </c>
      <c r="G17" s="150" t="s">
        <v>334</v>
      </c>
      <c r="H17" s="150" t="s">
        <v>320</v>
      </c>
      <c r="I17" s="150" t="s">
        <v>312</v>
      </c>
      <c r="J17" s="150" t="s">
        <v>339</v>
      </c>
    </row>
    <row r="18" ht="42" customHeight="1" spans="1:10">
      <c r="A18" s="148" t="s">
        <v>294</v>
      </c>
      <c r="B18" s="150" t="s">
        <v>313</v>
      </c>
      <c r="C18" s="150" t="s">
        <v>321</v>
      </c>
      <c r="D18" s="150" t="s">
        <v>327</v>
      </c>
      <c r="E18" s="150" t="s">
        <v>340</v>
      </c>
      <c r="F18" s="150" t="s">
        <v>309</v>
      </c>
      <c r="G18" s="150" t="s">
        <v>334</v>
      </c>
      <c r="H18" s="150" t="s">
        <v>320</v>
      </c>
      <c r="I18" s="150" t="s">
        <v>312</v>
      </c>
      <c r="J18" s="150" t="s">
        <v>340</v>
      </c>
    </row>
    <row r="19" ht="42" customHeight="1" spans="1:10">
      <c r="A19" s="148" t="s">
        <v>294</v>
      </c>
      <c r="B19" s="150" t="s">
        <v>313</v>
      </c>
      <c r="C19" s="150" t="s">
        <v>329</v>
      </c>
      <c r="D19" s="150" t="s">
        <v>330</v>
      </c>
      <c r="E19" s="150" t="s">
        <v>341</v>
      </c>
      <c r="F19" s="150" t="s">
        <v>309</v>
      </c>
      <c r="G19" s="150" t="s">
        <v>316</v>
      </c>
      <c r="H19" s="150" t="s">
        <v>317</v>
      </c>
      <c r="I19" s="150" t="s">
        <v>312</v>
      </c>
      <c r="J19" s="150" t="s">
        <v>341</v>
      </c>
    </row>
    <row r="20" ht="42" customHeight="1" spans="1:10">
      <c r="A20" s="148" t="s">
        <v>288</v>
      </c>
      <c r="B20" s="150" t="s">
        <v>342</v>
      </c>
      <c r="C20" s="150" t="s">
        <v>306</v>
      </c>
      <c r="D20" s="150" t="s">
        <v>307</v>
      </c>
      <c r="E20" s="150" t="s">
        <v>343</v>
      </c>
      <c r="F20" s="150" t="s">
        <v>309</v>
      </c>
      <c r="G20" s="150" t="s">
        <v>93</v>
      </c>
      <c r="H20" s="150" t="s">
        <v>335</v>
      </c>
      <c r="I20" s="150" t="s">
        <v>312</v>
      </c>
      <c r="J20" s="150" t="s">
        <v>343</v>
      </c>
    </row>
    <row r="21" ht="42" customHeight="1" spans="1:10">
      <c r="A21" s="148" t="s">
        <v>288</v>
      </c>
      <c r="B21" s="150" t="s">
        <v>342</v>
      </c>
      <c r="C21" s="150" t="s">
        <v>306</v>
      </c>
      <c r="D21" s="150" t="s">
        <v>314</v>
      </c>
      <c r="E21" s="150" t="s">
        <v>344</v>
      </c>
      <c r="F21" s="150" t="s">
        <v>309</v>
      </c>
      <c r="G21" s="150" t="s">
        <v>345</v>
      </c>
      <c r="H21" s="150" t="s">
        <v>346</v>
      </c>
      <c r="I21" s="150" t="s">
        <v>312</v>
      </c>
      <c r="J21" s="150" t="s">
        <v>345</v>
      </c>
    </row>
    <row r="22" ht="42" customHeight="1" spans="1:10">
      <c r="A22" s="148" t="s">
        <v>288</v>
      </c>
      <c r="B22" s="150" t="s">
        <v>342</v>
      </c>
      <c r="C22" s="150" t="s">
        <v>306</v>
      </c>
      <c r="D22" s="150" t="s">
        <v>318</v>
      </c>
      <c r="E22" s="150" t="s">
        <v>347</v>
      </c>
      <c r="F22" s="150" t="s">
        <v>309</v>
      </c>
      <c r="G22" s="150" t="s">
        <v>93</v>
      </c>
      <c r="H22" s="150" t="s">
        <v>335</v>
      </c>
      <c r="I22" s="150" t="s">
        <v>312</v>
      </c>
      <c r="J22" s="150" t="s">
        <v>348</v>
      </c>
    </row>
    <row r="23" ht="42" customHeight="1" spans="1:10">
      <c r="A23" s="148" t="s">
        <v>288</v>
      </c>
      <c r="B23" s="150" t="s">
        <v>342</v>
      </c>
      <c r="C23" s="150" t="s">
        <v>306</v>
      </c>
      <c r="D23" s="150" t="s">
        <v>336</v>
      </c>
      <c r="E23" s="150" t="s">
        <v>337</v>
      </c>
      <c r="F23" s="150" t="s">
        <v>309</v>
      </c>
      <c r="G23" s="150" t="s">
        <v>349</v>
      </c>
      <c r="H23" s="150" t="s">
        <v>335</v>
      </c>
      <c r="I23" s="150" t="s">
        <v>312</v>
      </c>
      <c r="J23" s="150" t="s">
        <v>350</v>
      </c>
    </row>
    <row r="24" ht="42" customHeight="1" spans="1:10">
      <c r="A24" s="148" t="s">
        <v>288</v>
      </c>
      <c r="B24" s="150" t="s">
        <v>342</v>
      </c>
      <c r="C24" s="150" t="s">
        <v>306</v>
      </c>
      <c r="D24" s="150" t="s">
        <v>336</v>
      </c>
      <c r="E24" s="150" t="s">
        <v>351</v>
      </c>
      <c r="F24" s="150" t="s">
        <v>309</v>
      </c>
      <c r="G24" s="150" t="s">
        <v>349</v>
      </c>
      <c r="H24" s="150" t="s">
        <v>335</v>
      </c>
      <c r="I24" s="150" t="s">
        <v>312</v>
      </c>
      <c r="J24" s="150" t="s">
        <v>352</v>
      </c>
    </row>
    <row r="25" ht="42" customHeight="1" spans="1:10">
      <c r="A25" s="148" t="s">
        <v>288</v>
      </c>
      <c r="B25" s="150" t="s">
        <v>342</v>
      </c>
      <c r="C25" s="150" t="s">
        <v>306</v>
      </c>
      <c r="D25" s="150" t="s">
        <v>336</v>
      </c>
      <c r="E25" s="150" t="s">
        <v>353</v>
      </c>
      <c r="F25" s="150" t="s">
        <v>309</v>
      </c>
      <c r="G25" s="150" t="s">
        <v>354</v>
      </c>
      <c r="H25" s="150" t="s">
        <v>335</v>
      </c>
      <c r="I25" s="150" t="s">
        <v>312</v>
      </c>
      <c r="J25" s="150" t="s">
        <v>354</v>
      </c>
    </row>
    <row r="26" ht="42" customHeight="1" spans="1:10">
      <c r="A26" s="148" t="s">
        <v>288</v>
      </c>
      <c r="B26" s="150" t="s">
        <v>342</v>
      </c>
      <c r="C26" s="150" t="s">
        <v>321</v>
      </c>
      <c r="D26" s="150" t="s">
        <v>355</v>
      </c>
      <c r="E26" s="150" t="s">
        <v>356</v>
      </c>
      <c r="F26" s="150" t="s">
        <v>309</v>
      </c>
      <c r="G26" s="150" t="s">
        <v>357</v>
      </c>
      <c r="H26" s="150" t="s">
        <v>325</v>
      </c>
      <c r="I26" s="150" t="s">
        <v>312</v>
      </c>
      <c r="J26" s="150" t="s">
        <v>356</v>
      </c>
    </row>
    <row r="27" ht="42" customHeight="1" spans="1:10">
      <c r="A27" s="148" t="s">
        <v>288</v>
      </c>
      <c r="B27" s="150" t="s">
        <v>342</v>
      </c>
      <c r="C27" s="150" t="s">
        <v>321</v>
      </c>
      <c r="D27" s="150" t="s">
        <v>322</v>
      </c>
      <c r="E27" s="150" t="s">
        <v>358</v>
      </c>
      <c r="F27" s="150" t="s">
        <v>309</v>
      </c>
      <c r="G27" s="150" t="s">
        <v>348</v>
      </c>
      <c r="H27" s="150" t="s">
        <v>359</v>
      </c>
      <c r="I27" s="150" t="s">
        <v>312</v>
      </c>
      <c r="J27" s="150" t="s">
        <v>358</v>
      </c>
    </row>
    <row r="28" ht="42" customHeight="1" spans="1:10">
      <c r="A28" s="148" t="s">
        <v>288</v>
      </c>
      <c r="B28" s="150" t="s">
        <v>342</v>
      </c>
      <c r="C28" s="150" t="s">
        <v>321</v>
      </c>
      <c r="D28" s="150" t="s">
        <v>360</v>
      </c>
      <c r="E28" s="150" t="s">
        <v>361</v>
      </c>
      <c r="F28" s="150" t="s">
        <v>309</v>
      </c>
      <c r="G28" s="150" t="s">
        <v>316</v>
      </c>
      <c r="H28" s="150" t="s">
        <v>317</v>
      </c>
      <c r="I28" s="150" t="s">
        <v>312</v>
      </c>
      <c r="J28" s="150" t="s">
        <v>361</v>
      </c>
    </row>
    <row r="29" ht="42" customHeight="1" spans="1:10">
      <c r="A29" s="148" t="s">
        <v>288</v>
      </c>
      <c r="B29" s="150" t="s">
        <v>342</v>
      </c>
      <c r="C29" s="150" t="s">
        <v>321</v>
      </c>
      <c r="D29" s="150" t="s">
        <v>327</v>
      </c>
      <c r="E29" s="150" t="s">
        <v>362</v>
      </c>
      <c r="F29" s="150" t="s">
        <v>309</v>
      </c>
      <c r="G29" s="150" t="s">
        <v>316</v>
      </c>
      <c r="H29" s="150" t="s">
        <v>317</v>
      </c>
      <c r="I29" s="150" t="s">
        <v>312</v>
      </c>
      <c r="J29" s="150" t="s">
        <v>362</v>
      </c>
    </row>
    <row r="30" ht="42" customHeight="1" spans="1:10">
      <c r="A30" s="148" t="s">
        <v>288</v>
      </c>
      <c r="B30" s="150" t="s">
        <v>342</v>
      </c>
      <c r="C30" s="150" t="s">
        <v>329</v>
      </c>
      <c r="D30" s="150" t="s">
        <v>330</v>
      </c>
      <c r="E30" s="150" t="s">
        <v>363</v>
      </c>
      <c r="F30" s="150" t="s">
        <v>309</v>
      </c>
      <c r="G30" s="150" t="s">
        <v>316</v>
      </c>
      <c r="H30" s="150" t="s">
        <v>317</v>
      </c>
      <c r="I30" s="150" t="s">
        <v>312</v>
      </c>
      <c r="J30" s="150" t="s">
        <v>363</v>
      </c>
    </row>
  </sheetData>
  <mergeCells count="8">
    <mergeCell ref="A3:J3"/>
    <mergeCell ref="A4:H4"/>
    <mergeCell ref="A7:A12"/>
    <mergeCell ref="A13:A19"/>
    <mergeCell ref="A20:A30"/>
    <mergeCell ref="B7:B12"/>
    <mergeCell ref="B13:B19"/>
    <mergeCell ref="B20:B30"/>
  </mergeCells>
  <printOptions horizontalCentered="1"/>
  <pageMargins left="0.96" right="0.96" top="0.72" bottom="0.72" header="0" footer="0"/>
  <pageSetup paperSize="9" scale="4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3" activePane="bottomLeft" state="frozen"/>
      <selection/>
      <selection pane="bottomLeft" activeCell="B20" sqref="B20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2"/>
      <c r="B2" s="133"/>
      <c r="C2" s="132"/>
      <c r="D2" s="134"/>
      <c r="E2" s="134"/>
      <c r="F2" s="135" t="s">
        <v>364</v>
      </c>
    </row>
    <row r="3" ht="42" customHeight="1" spans="1:6">
      <c r="A3" s="136" t="str">
        <f>"2025"&amp;"年部门政府性基金预算支出预算表"</f>
        <v>2025年部门政府性基金预算支出预算表</v>
      </c>
      <c r="B3" s="136" t="s">
        <v>365</v>
      </c>
      <c r="C3" s="137"/>
      <c r="D3" s="138"/>
      <c r="E3" s="138"/>
      <c r="F3" s="138"/>
    </row>
    <row r="4" ht="13.5" customHeight="1" spans="1:6">
      <c r="A4" s="6" t="str">
        <f>"单位名称："&amp;"昆明市西山区供销合作社联合社"</f>
        <v>单位名称：昆明市西山区供销合作社联合社</v>
      </c>
      <c r="B4" s="6" t="s">
        <v>366</v>
      </c>
      <c r="C4" s="132"/>
      <c r="D4" s="134"/>
      <c r="E4" s="134"/>
      <c r="F4" s="135" t="s">
        <v>1</v>
      </c>
    </row>
    <row r="5" ht="19.5" customHeight="1" spans="1:6">
      <c r="A5" s="139" t="s">
        <v>180</v>
      </c>
      <c r="B5" s="140" t="s">
        <v>72</v>
      </c>
      <c r="C5" s="139" t="s">
        <v>73</v>
      </c>
      <c r="D5" s="12" t="s">
        <v>367</v>
      </c>
      <c r="E5" s="13"/>
      <c r="F5" s="14"/>
    </row>
    <row r="6" ht="18.75" customHeight="1" spans="1:6">
      <c r="A6" s="141"/>
      <c r="B6" s="142"/>
      <c r="C6" s="141"/>
      <c r="D6" s="17" t="s">
        <v>55</v>
      </c>
      <c r="E6" s="12" t="s">
        <v>75</v>
      </c>
      <c r="F6" s="17" t="s">
        <v>76</v>
      </c>
    </row>
    <row r="7" ht="18.75" customHeight="1" spans="1:6">
      <c r="A7" s="66">
        <v>1</v>
      </c>
      <c r="B7" s="143" t="s">
        <v>83</v>
      </c>
      <c r="C7" s="66">
        <v>3</v>
      </c>
      <c r="D7" s="144">
        <v>4</v>
      </c>
      <c r="E7" s="144">
        <v>5</v>
      </c>
      <c r="F7" s="144">
        <v>6</v>
      </c>
    </row>
    <row r="8" ht="21" customHeight="1" spans="1:6">
      <c r="A8" s="31"/>
      <c r="B8" s="31"/>
      <c r="C8" s="31"/>
      <c r="D8" s="78"/>
      <c r="E8" s="78"/>
      <c r="F8" s="78"/>
    </row>
    <row r="9" ht="21" customHeight="1" spans="1:6">
      <c r="A9" s="31"/>
      <c r="B9" s="31"/>
      <c r="C9" s="31"/>
      <c r="D9" s="78"/>
      <c r="E9" s="78"/>
      <c r="F9" s="78"/>
    </row>
    <row r="10" ht="18.75" customHeight="1" spans="1:6">
      <c r="A10" s="145" t="s">
        <v>169</v>
      </c>
      <c r="B10" s="145" t="s">
        <v>169</v>
      </c>
      <c r="C10" s="146" t="s">
        <v>169</v>
      </c>
      <c r="D10" s="78"/>
      <c r="E10" s="78"/>
      <c r="F10" s="78"/>
    </row>
    <row r="11" customHeight="1" spans="1:1">
      <c r="A11" s="1" t="s">
        <v>368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ht="15.75" customHeight="1" spans="2:19">
      <c r="B2" s="81"/>
      <c r="C2" s="81"/>
      <c r="R2" s="129"/>
      <c r="S2" s="129" t="s">
        <v>369</v>
      </c>
    </row>
    <row r="3" ht="41.25" customHeight="1" spans="1:19">
      <c r="A3" s="82" t="str">
        <f>"2025"&amp;"年部门政府采购预算表"</f>
        <v>2025年部门政府采购预算表</v>
      </c>
      <c r="B3" s="83"/>
      <c r="C3" s="83"/>
      <c r="D3" s="119"/>
      <c r="E3" s="119"/>
      <c r="F3" s="119"/>
      <c r="G3" s="119"/>
      <c r="H3" s="119"/>
      <c r="I3" s="119"/>
      <c r="J3" s="119"/>
      <c r="K3" s="119"/>
      <c r="L3" s="119"/>
      <c r="M3" s="83"/>
      <c r="N3" s="119"/>
      <c r="O3" s="119"/>
      <c r="P3" s="83"/>
      <c r="Q3" s="119"/>
      <c r="R3" s="83"/>
      <c r="S3" s="83"/>
    </row>
    <row r="4" ht="18.75" customHeight="1" spans="1:19">
      <c r="A4" s="120" t="str">
        <f>"单位名称："&amp;"昆明市西山区供销合作社联合社"</f>
        <v>单位名称：昆明市西山区供销合作社联合社</v>
      </c>
      <c r="B4" s="86"/>
      <c r="C4" s="86"/>
      <c r="D4" s="121"/>
      <c r="E4" s="121"/>
      <c r="F4" s="121"/>
      <c r="G4" s="121"/>
      <c r="H4" s="121"/>
      <c r="I4" s="121"/>
      <c r="J4" s="121"/>
      <c r="K4" s="121"/>
      <c r="L4" s="121"/>
      <c r="R4" s="130"/>
      <c r="S4" s="131" t="s">
        <v>1</v>
      </c>
    </row>
    <row r="5" ht="15.75" customHeight="1" spans="1:19">
      <c r="A5" s="88" t="s">
        <v>179</v>
      </c>
      <c r="B5" s="89" t="s">
        <v>180</v>
      </c>
      <c r="C5" s="89" t="s">
        <v>370</v>
      </c>
      <c r="D5" s="90" t="s">
        <v>371</v>
      </c>
      <c r="E5" s="90" t="s">
        <v>372</v>
      </c>
      <c r="F5" s="90" t="s">
        <v>373</v>
      </c>
      <c r="G5" s="90" t="s">
        <v>374</v>
      </c>
      <c r="H5" s="90" t="s">
        <v>375</v>
      </c>
      <c r="I5" s="106" t="s">
        <v>187</v>
      </c>
      <c r="J5" s="106"/>
      <c r="K5" s="106"/>
      <c r="L5" s="106"/>
      <c r="M5" s="107"/>
      <c r="N5" s="106"/>
      <c r="O5" s="106"/>
      <c r="P5" s="115"/>
      <c r="Q5" s="106"/>
      <c r="R5" s="107"/>
      <c r="S5" s="116"/>
    </row>
    <row r="6" ht="17.25" customHeight="1" spans="1:19">
      <c r="A6" s="91"/>
      <c r="B6" s="92"/>
      <c r="C6" s="92"/>
      <c r="D6" s="93"/>
      <c r="E6" s="93"/>
      <c r="F6" s="93"/>
      <c r="G6" s="93"/>
      <c r="H6" s="93"/>
      <c r="I6" s="93" t="s">
        <v>55</v>
      </c>
      <c r="J6" s="93" t="s">
        <v>58</v>
      </c>
      <c r="K6" s="93" t="s">
        <v>376</v>
      </c>
      <c r="L6" s="93" t="s">
        <v>377</v>
      </c>
      <c r="M6" s="108" t="s">
        <v>378</v>
      </c>
      <c r="N6" s="109" t="s">
        <v>379</v>
      </c>
      <c r="O6" s="109"/>
      <c r="P6" s="117"/>
      <c r="Q6" s="109"/>
      <c r="R6" s="118"/>
      <c r="S6" s="95"/>
    </row>
    <row r="7" ht="54" customHeight="1" spans="1:19">
      <c r="A7" s="94"/>
      <c r="B7" s="95"/>
      <c r="C7" s="95"/>
      <c r="D7" s="96"/>
      <c r="E7" s="96"/>
      <c r="F7" s="96"/>
      <c r="G7" s="96"/>
      <c r="H7" s="96"/>
      <c r="I7" s="96"/>
      <c r="J7" s="96" t="s">
        <v>57</v>
      </c>
      <c r="K7" s="96"/>
      <c r="L7" s="96"/>
      <c r="M7" s="110"/>
      <c r="N7" s="96" t="s">
        <v>57</v>
      </c>
      <c r="O7" s="96" t="s">
        <v>64</v>
      </c>
      <c r="P7" s="95" t="s">
        <v>65</v>
      </c>
      <c r="Q7" s="96" t="s">
        <v>66</v>
      </c>
      <c r="R7" s="110" t="s">
        <v>67</v>
      </c>
      <c r="S7" s="95" t="s">
        <v>68</v>
      </c>
    </row>
    <row r="8" ht="18" customHeight="1" spans="1:19">
      <c r="A8" s="122">
        <v>1</v>
      </c>
      <c r="B8" s="122" t="s">
        <v>83</v>
      </c>
      <c r="C8" s="123">
        <v>3</v>
      </c>
      <c r="D8" s="123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</row>
    <row r="9" ht="21" customHeight="1" spans="1:19">
      <c r="A9" s="98"/>
      <c r="B9" s="99"/>
      <c r="C9" s="99"/>
      <c r="D9" s="100"/>
      <c r="E9" s="100"/>
      <c r="F9" s="100"/>
      <c r="G9" s="124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ht="21" customHeight="1" spans="1:19">
      <c r="A10" s="101" t="s">
        <v>169</v>
      </c>
      <c r="B10" s="102"/>
      <c r="C10" s="102"/>
      <c r="D10" s="103"/>
      <c r="E10" s="103"/>
      <c r="F10" s="103"/>
      <c r="G10" s="125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ht="21" customHeight="1" spans="1:19">
      <c r="A11" s="120" t="s">
        <v>380</v>
      </c>
      <c r="B11" s="126"/>
      <c r="C11" s="126"/>
      <c r="D11" s="120"/>
      <c r="E11" s="120"/>
      <c r="F11" s="120"/>
      <c r="G11" s="127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ht="16.5" customHeight="1" spans="1:20">
      <c r="A2" s="80"/>
      <c r="B2" s="81"/>
      <c r="C2" s="81"/>
      <c r="D2" s="81"/>
      <c r="E2" s="81"/>
      <c r="F2" s="81"/>
      <c r="G2" s="81"/>
      <c r="H2" s="80"/>
      <c r="I2" s="80"/>
      <c r="J2" s="80"/>
      <c r="K2" s="80"/>
      <c r="L2" s="80"/>
      <c r="M2" s="80"/>
      <c r="N2" s="104"/>
      <c r="O2" s="80"/>
      <c r="P2" s="80"/>
      <c r="Q2" s="81"/>
      <c r="R2" s="80"/>
      <c r="S2" s="113"/>
      <c r="T2" s="113" t="s">
        <v>381</v>
      </c>
    </row>
    <row r="3" ht="41.25" customHeight="1" spans="1:20">
      <c r="A3" s="82" t="str">
        <f>"2025"&amp;"年部门政府购买服务预算表"</f>
        <v>2025年部门政府购买服务预算表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105"/>
      <c r="O3" s="84"/>
      <c r="P3" s="84"/>
      <c r="Q3" s="83"/>
      <c r="R3" s="84"/>
      <c r="S3" s="105"/>
      <c r="T3" s="83"/>
    </row>
    <row r="4" ht="22.5" customHeight="1" spans="1:20">
      <c r="A4" s="85" t="str">
        <f>"单位名称："&amp;"昆明市西山区供销合作社联合社"</f>
        <v>单位名称：昆明市西山区供销合作社联合社</v>
      </c>
      <c r="B4" s="86"/>
      <c r="C4" s="86"/>
      <c r="D4" s="86"/>
      <c r="E4" s="86"/>
      <c r="F4" s="86"/>
      <c r="G4" s="86"/>
      <c r="H4" s="87"/>
      <c r="I4" s="87"/>
      <c r="J4" s="87"/>
      <c r="K4" s="87"/>
      <c r="L4" s="87"/>
      <c r="M4" s="87"/>
      <c r="N4" s="104"/>
      <c r="O4" s="80"/>
      <c r="P4" s="80"/>
      <c r="Q4" s="81"/>
      <c r="R4" s="80"/>
      <c r="S4" s="114"/>
      <c r="T4" s="113" t="s">
        <v>1</v>
      </c>
    </row>
    <row r="5" ht="24" customHeight="1" spans="1:20">
      <c r="A5" s="88" t="s">
        <v>179</v>
      </c>
      <c r="B5" s="89" t="s">
        <v>180</v>
      </c>
      <c r="C5" s="89" t="s">
        <v>370</v>
      </c>
      <c r="D5" s="89" t="s">
        <v>382</v>
      </c>
      <c r="E5" s="89" t="s">
        <v>383</v>
      </c>
      <c r="F5" s="89" t="s">
        <v>384</v>
      </c>
      <c r="G5" s="89" t="s">
        <v>385</v>
      </c>
      <c r="H5" s="90" t="s">
        <v>386</v>
      </c>
      <c r="I5" s="90" t="s">
        <v>387</v>
      </c>
      <c r="J5" s="106" t="s">
        <v>187</v>
      </c>
      <c r="K5" s="106"/>
      <c r="L5" s="106"/>
      <c r="M5" s="106"/>
      <c r="N5" s="107"/>
      <c r="O5" s="106"/>
      <c r="P5" s="106"/>
      <c r="Q5" s="115"/>
      <c r="R5" s="106"/>
      <c r="S5" s="107"/>
      <c r="T5" s="116"/>
    </row>
    <row r="6" ht="24" customHeight="1" spans="1:20">
      <c r="A6" s="91"/>
      <c r="B6" s="92"/>
      <c r="C6" s="92"/>
      <c r="D6" s="92"/>
      <c r="E6" s="92"/>
      <c r="F6" s="92"/>
      <c r="G6" s="92"/>
      <c r="H6" s="93"/>
      <c r="I6" s="93"/>
      <c r="J6" s="93" t="s">
        <v>55</v>
      </c>
      <c r="K6" s="93" t="s">
        <v>58</v>
      </c>
      <c r="L6" s="93" t="s">
        <v>376</v>
      </c>
      <c r="M6" s="93" t="s">
        <v>377</v>
      </c>
      <c r="N6" s="108" t="s">
        <v>378</v>
      </c>
      <c r="O6" s="109" t="s">
        <v>379</v>
      </c>
      <c r="P6" s="109"/>
      <c r="Q6" s="117"/>
      <c r="R6" s="109"/>
      <c r="S6" s="118"/>
      <c r="T6" s="95"/>
    </row>
    <row r="7" ht="54" customHeight="1" spans="1:20">
      <c r="A7" s="94"/>
      <c r="B7" s="95"/>
      <c r="C7" s="95"/>
      <c r="D7" s="95"/>
      <c r="E7" s="95"/>
      <c r="F7" s="95"/>
      <c r="G7" s="95"/>
      <c r="H7" s="96"/>
      <c r="I7" s="96"/>
      <c r="J7" s="96"/>
      <c r="K7" s="96" t="s">
        <v>57</v>
      </c>
      <c r="L7" s="96"/>
      <c r="M7" s="96"/>
      <c r="N7" s="110"/>
      <c r="O7" s="96" t="s">
        <v>57</v>
      </c>
      <c r="P7" s="96" t="s">
        <v>64</v>
      </c>
      <c r="Q7" s="95" t="s">
        <v>65</v>
      </c>
      <c r="R7" s="96" t="s">
        <v>66</v>
      </c>
      <c r="S7" s="110" t="s">
        <v>67</v>
      </c>
      <c r="T7" s="95" t="s">
        <v>68</v>
      </c>
    </row>
    <row r="8" ht="17.25" customHeight="1" spans="1:20">
      <c r="A8" s="97">
        <v>1</v>
      </c>
      <c r="B8" s="95">
        <v>2</v>
      </c>
      <c r="C8" s="97">
        <v>3</v>
      </c>
      <c r="D8" s="97">
        <v>4</v>
      </c>
      <c r="E8" s="95">
        <v>5</v>
      </c>
      <c r="F8" s="97">
        <v>6</v>
      </c>
      <c r="G8" s="97">
        <v>7</v>
      </c>
      <c r="H8" s="95">
        <v>8</v>
      </c>
      <c r="I8" s="97">
        <v>9</v>
      </c>
      <c r="J8" s="97">
        <v>10</v>
      </c>
      <c r="K8" s="95">
        <v>11</v>
      </c>
      <c r="L8" s="97">
        <v>12</v>
      </c>
      <c r="M8" s="97">
        <v>13</v>
      </c>
      <c r="N8" s="95">
        <v>14</v>
      </c>
      <c r="O8" s="97">
        <v>15</v>
      </c>
      <c r="P8" s="97">
        <v>16</v>
      </c>
      <c r="Q8" s="95">
        <v>17</v>
      </c>
      <c r="R8" s="97">
        <v>18</v>
      </c>
      <c r="S8" s="97">
        <v>19</v>
      </c>
      <c r="T8" s="97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ht="21" customHeight="1" spans="1:20">
      <c r="A10" s="101" t="s">
        <v>169</v>
      </c>
      <c r="B10" s="102"/>
      <c r="C10" s="102"/>
      <c r="D10" s="102"/>
      <c r="E10" s="102"/>
      <c r="F10" s="102"/>
      <c r="G10" s="102"/>
      <c r="H10" s="103"/>
      <c r="I10" s="112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customHeight="1" spans="1:1">
      <c r="A11" t="s">
        <v>388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12" sqref="E12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9"/>
      <c r="E2" s="4" t="s">
        <v>389</v>
      </c>
    </row>
    <row r="3" ht="41.25" customHeight="1" spans="1:5">
      <c r="A3" s="70" t="str">
        <f>"2025"&amp;"年对下转移支付预算表"</f>
        <v>2025年对下转移支付预算表</v>
      </c>
      <c r="B3" s="5"/>
      <c r="C3" s="5"/>
      <c r="D3" s="5"/>
      <c r="E3" s="64"/>
    </row>
    <row r="4" ht="18" customHeight="1" spans="1:5">
      <c r="A4" s="71" t="str">
        <f>"单位名称："&amp;"昆明市西山区供销合作社联合社"</f>
        <v>单位名称：昆明市西山区供销合作社联合社</v>
      </c>
      <c r="B4" s="72"/>
      <c r="C4" s="72"/>
      <c r="D4" s="73"/>
      <c r="E4" s="9" t="s">
        <v>1</v>
      </c>
    </row>
    <row r="5" ht="19.5" customHeight="1" spans="1:5">
      <c r="A5" s="17" t="s">
        <v>390</v>
      </c>
      <c r="B5" s="12" t="s">
        <v>187</v>
      </c>
      <c r="C5" s="13"/>
      <c r="D5" s="13"/>
      <c r="E5" s="74" t="s">
        <v>391</v>
      </c>
    </row>
    <row r="6" ht="40.5" customHeight="1" spans="1:5">
      <c r="A6" s="20"/>
      <c r="B6" s="29" t="s">
        <v>55</v>
      </c>
      <c r="C6" s="11" t="s">
        <v>58</v>
      </c>
      <c r="D6" s="75" t="s">
        <v>376</v>
      </c>
      <c r="E6" s="74"/>
    </row>
    <row r="7" ht="19.5" customHeight="1" spans="1:5">
      <c r="A7" s="21">
        <v>1</v>
      </c>
      <c r="B7" s="21">
        <v>2</v>
      </c>
      <c r="C7" s="21">
        <v>3</v>
      </c>
      <c r="D7" s="76">
        <v>4</v>
      </c>
      <c r="E7" s="77">
        <v>5</v>
      </c>
    </row>
    <row r="8" ht="19.5" customHeight="1" spans="1:5">
      <c r="A8" s="30"/>
      <c r="B8" s="78"/>
      <c r="C8" s="78"/>
      <c r="D8" s="78"/>
      <c r="E8" s="78"/>
    </row>
    <row r="9" ht="19.5" customHeight="1" spans="1:5">
      <c r="A9" s="67"/>
      <c r="B9" s="78"/>
      <c r="C9" s="78"/>
      <c r="D9" s="78"/>
      <c r="E9" s="78"/>
    </row>
    <row r="10" customHeight="1" spans="1:1">
      <c r="A10" s="1" t="s">
        <v>392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393</v>
      </c>
    </row>
    <row r="3" ht="41.25" customHeight="1" spans="1:10">
      <c r="A3" s="63" t="str">
        <f>"2025"&amp;"年对下转移支付绩效目标表"</f>
        <v>2025年对下转移支付绩效目标表</v>
      </c>
      <c r="B3" s="5"/>
      <c r="C3" s="5"/>
      <c r="D3" s="5"/>
      <c r="E3" s="5"/>
      <c r="F3" s="64"/>
      <c r="G3" s="5"/>
      <c r="H3" s="64"/>
      <c r="I3" s="64"/>
      <c r="J3" s="5"/>
    </row>
    <row r="4" ht="17.25" customHeight="1" spans="1:1">
      <c r="A4" s="6" t="str">
        <f>"单位名称："&amp;"昆明市西山区供销合作社联合社"</f>
        <v>单位名称：昆明市西山区供销合作社联合社</v>
      </c>
    </row>
    <row r="5" ht="44.25" customHeight="1" spans="1:10">
      <c r="A5" s="65" t="s">
        <v>390</v>
      </c>
      <c r="B5" s="65" t="s">
        <v>296</v>
      </c>
      <c r="C5" s="65" t="s">
        <v>297</v>
      </c>
      <c r="D5" s="65" t="s">
        <v>298</v>
      </c>
      <c r="E5" s="65" t="s">
        <v>299</v>
      </c>
      <c r="F5" s="66" t="s">
        <v>300</v>
      </c>
      <c r="G5" s="65" t="s">
        <v>301</v>
      </c>
      <c r="H5" s="66" t="s">
        <v>302</v>
      </c>
      <c r="I5" s="66" t="s">
        <v>303</v>
      </c>
      <c r="J5" s="65" t="s">
        <v>304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30"/>
      <c r="B7" s="67"/>
      <c r="C7" s="67"/>
      <c r="D7" s="67"/>
      <c r="E7" s="51"/>
      <c r="F7" s="68"/>
      <c r="G7" s="51"/>
      <c r="H7" s="68"/>
      <c r="I7" s="68"/>
      <c r="J7" s="51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s="1" t="s">
        <v>392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394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"单位名称："&amp;"昆明市西山区供销合作社联合社"</f>
        <v>单位名称：昆明市西山区供销合作社联合社</v>
      </c>
      <c r="B4" s="46"/>
      <c r="C4" s="46"/>
      <c r="D4" s="47"/>
      <c r="F4" s="44"/>
      <c r="G4" s="43"/>
      <c r="H4" s="43"/>
      <c r="I4" s="62" t="s">
        <v>1</v>
      </c>
    </row>
    <row r="5" ht="28.5" customHeight="1" spans="1:9">
      <c r="A5" s="48" t="s">
        <v>179</v>
      </c>
      <c r="B5" s="37" t="s">
        <v>180</v>
      </c>
      <c r="C5" s="48" t="s">
        <v>395</v>
      </c>
      <c r="D5" s="48" t="s">
        <v>396</v>
      </c>
      <c r="E5" s="48" t="s">
        <v>397</v>
      </c>
      <c r="F5" s="48" t="s">
        <v>398</v>
      </c>
      <c r="G5" s="37" t="s">
        <v>399</v>
      </c>
      <c r="H5" s="37"/>
      <c r="I5" s="48"/>
    </row>
    <row r="6" ht="21" customHeight="1" spans="1:9">
      <c r="A6" s="48"/>
      <c r="B6" s="49"/>
      <c r="C6" s="49"/>
      <c r="D6" s="50"/>
      <c r="E6" s="49"/>
      <c r="F6" s="49"/>
      <c r="G6" s="37" t="s">
        <v>374</v>
      </c>
      <c r="H6" s="37" t="s">
        <v>400</v>
      </c>
      <c r="I6" s="37" t="s">
        <v>401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30"/>
      <c r="B8" s="31"/>
      <c r="C8" s="31"/>
      <c r="D8" s="30"/>
      <c r="E8" s="31"/>
      <c r="F8" s="55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s="1" t="s">
        <v>402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rintOptions horizontalCentered="1"/>
  <pageMargins left="0.66875" right="0.66875" top="0.720138888888889" bottom="0.720138888888889" header="0.279166666666667" footer="0.279166666666667"/>
  <pageSetup paperSize="9" scale="43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403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"单位名称："&amp;"昆明市西山区供销合作社联合社"</f>
        <v>单位名称：昆明市西山区供销合作社联合社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280</v>
      </c>
      <c r="B5" s="10" t="s">
        <v>182</v>
      </c>
      <c r="C5" s="10" t="s">
        <v>281</v>
      </c>
      <c r="D5" s="11" t="s">
        <v>183</v>
      </c>
      <c r="E5" s="11" t="s">
        <v>184</v>
      </c>
      <c r="F5" s="11" t="s">
        <v>282</v>
      </c>
      <c r="G5" s="11" t="s">
        <v>283</v>
      </c>
      <c r="H5" s="17" t="s">
        <v>55</v>
      </c>
      <c r="I5" s="12" t="s">
        <v>404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8"/>
      <c r="J9" s="38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2"/>
    </row>
    <row r="11" ht="18.75" customHeight="1" spans="1:11">
      <c r="A11" s="34" t="s">
        <v>169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Height="1" spans="1:1">
      <c r="A12" s="1" t="s">
        <v>405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406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"单位名称："&amp;"昆明市西山区供销合作社联合社"</f>
        <v>单位名称：昆明市西山区供销合作社联合社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281</v>
      </c>
      <c r="B5" s="10" t="s">
        <v>280</v>
      </c>
      <c r="C5" s="10" t="s">
        <v>182</v>
      </c>
      <c r="D5" s="11" t="s">
        <v>407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408</v>
      </c>
      <c r="C9" s="24" t="s">
        <v>288</v>
      </c>
      <c r="D9" s="22" t="s">
        <v>409</v>
      </c>
      <c r="E9" s="25">
        <v>20000</v>
      </c>
      <c r="F9" s="25">
        <v>20000</v>
      </c>
      <c r="G9" s="25">
        <v>20000</v>
      </c>
    </row>
    <row r="10" ht="17.25" customHeight="1" spans="1:7">
      <c r="A10" s="22" t="s">
        <v>70</v>
      </c>
      <c r="B10" s="23" t="s">
        <v>408</v>
      </c>
      <c r="C10" s="24" t="s">
        <v>292</v>
      </c>
      <c r="D10" s="22" t="s">
        <v>409</v>
      </c>
      <c r="E10" s="25">
        <v>29400</v>
      </c>
      <c r="F10" s="25">
        <v>29400</v>
      </c>
      <c r="G10" s="25">
        <v>29400</v>
      </c>
    </row>
    <row r="11" ht="18.75" customHeight="1" spans="1:7">
      <c r="A11" s="22" t="s">
        <v>70</v>
      </c>
      <c r="B11" s="23" t="s">
        <v>408</v>
      </c>
      <c r="C11" s="24" t="s">
        <v>294</v>
      </c>
      <c r="D11" s="22" t="s">
        <v>409</v>
      </c>
      <c r="E11" s="25">
        <v>10000</v>
      </c>
      <c r="F11" s="25">
        <v>10000</v>
      </c>
      <c r="G11" s="25">
        <v>10000</v>
      </c>
    </row>
    <row r="12" ht="18.75" customHeight="1" spans="1:7">
      <c r="A12" s="26" t="s">
        <v>55</v>
      </c>
      <c r="B12" s="27" t="s">
        <v>410</v>
      </c>
      <c r="C12" s="27"/>
      <c r="D12" s="28"/>
      <c r="E12" s="25">
        <v>59400</v>
      </c>
      <c r="F12" s="25">
        <v>59400</v>
      </c>
      <c r="G12" s="25">
        <v>59400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0V0</cp:lastModifiedBy>
  <dcterms:created xsi:type="dcterms:W3CDTF">2025-02-06T07:09:00Z</dcterms:created>
  <dcterms:modified xsi:type="dcterms:W3CDTF">2025-04-08T06:32:58Z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