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94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<sst xmlns="http://schemas.openxmlformats.org/spreadsheetml/2006/main" count="1430" uniqueCount="519">
  <si>
    <t>预算01-1表</t>
  </si>
  <si>
    <t>单位名称：中共昆明市西山区委办公室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</si>
  <si>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</si>
  <si>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</si>
  <si>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</si>
  <si>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</si>
  <si>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</si>
  <si>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</si>
  <si>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</si>
  <si>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</si>
  <si>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</si>
  <si>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</si>
  <si>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</si>
  <si>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</si>
  <si>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</si>
  <si>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</si>
  <si>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</si>
  <si>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</si>
  <si>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</si>
  <si>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</si>
  <si>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</si>
  <si>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</si>
  <si>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</si>
  <si>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</si>
  <si>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</si>
  <si>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</si>
  <si>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</si>
  <si>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</si>
  <si>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</si>
  <si>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</si>
  <si>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</si>
  <si>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</si>
  <si>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</si>
  <si>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</si>
  <si>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</si>
  <si>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</si>
  <si>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</si>
  <si>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</si>
  <si>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</si>
  <si>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</si>
  <si>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</si>
  <si>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</si>
  <si>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</si>
  <si>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</si>
  <si>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</si>
  <si>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</si>
  <si>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</si>
  <si>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</si>
  <si>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</si>
  <si>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</si>
  <si>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</si>
  <si>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</si>
  <si>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</si>
  <si>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</si>
  <si>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</si>
  <si>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</si>
  <si>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</si>
  <si>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</si>
  <si>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</si>
  <si>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</si>
  <si>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</si>
  <si>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</si>
  <si>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</si>
  <si>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</si>
  <si>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</si>
  <si>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</si>
  <si>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</si>
  <si>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</si>
  <si>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</si>
  <si>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</si>
  <si>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中共昆明市西山区委办公室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</si>
  <si>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</si>
  <si>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</si>
  <si>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</si>
  <si>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</si>
  <si>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</si>
  <si>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</si>
  <si>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</si>
  <si>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</si>
  <si>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</si>
  <si>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</si>
  <si>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</si>
  <si>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</si>
  <si>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</si>
  <si>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</si>
  <si>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</si>
  <si>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</si>
  <si>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</si>
  <si>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</si>
  <si>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</si>
  <si>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</si>
  <si>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</si>
  <si>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</si>
  <si>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</si>
  <si>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</si>
  <si>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</si>
  <si>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</si>
  <si>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</si>
  <si>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</si>
  <si>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</si>
  <si>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</si>
  <si>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</si>
  <si>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</si>
  <si>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2013102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</si>
  <si>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</si>
  <si>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</si>
  <si>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</si>
  <si>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</si>
  <si>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</si>
  <si>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</si>
  <si>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</si>
  <si>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</si>
  <si>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</si>
  <si>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</si>
  <si>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</si>
  <si>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</si>
  <si>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</si>
  <si>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</si>
  <si>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</si>
  <si>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</si>
  <si>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</si>
  <si>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</si>
  <si>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</si>
  <si>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</si>
  <si>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</si>
  <si>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</si>
  <si>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</si>
  <si>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</si>
  <si>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</si>
  <si>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</si>
  <si>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</si>
  <si>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</si>
  <si>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</si>
  <si>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</si>
  <si>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</si>
  <si>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</si>
  <si>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</si>
  <si>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</si>
  <si>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</si>
  <si>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</si>
  <si>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</si>
  <si>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</si>
  <si>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</si>
  <si>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</si>
  <si>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</si>
  <si>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</si>
  <si>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</si>
  <si>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</si>
  <si>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</si>
  <si>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</si>
  <si>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</si>
  <si>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</si>
  <si>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</si>
  <si>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</si>
  <si>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</si>
  <si>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</si>
  <si>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</si>
  <si>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</si>
  <si>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</si>
  <si>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</si>
  <si>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</si>
  <si>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</si>
  <si>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</si>
  <si>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</si>
  <si>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</si>
  <si>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</si>
  <si>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</si>
  <si>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</si>
  <si>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</si>
  <si>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</si>
  <si>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</si>
  <si>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</si>
  <si>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</si>
  <si>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</si>
  <si>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</si>
  <si>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</si>
  <si>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</si>
  <si>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</si>
  <si>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</si>
  <si>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</si>
  <si>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</si>
  <si>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</si>
  <si>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</si>
  <si>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</si>
  <si>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</si>
  <si>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</si>
  <si>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</si>
  <si>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</si>
  <si>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</si>
  <si>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</si>
  <si>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</si>
  <si>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</si>
  <si>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</si>
  <si>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</si>
  <si>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</si>
  <si>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</si>
  <si>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</si>
  <si>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</si>
  <si>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</si>
  <si>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</si>
  <si>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530112231100001461916</t>
  </si>
  <si>
    <t>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</si>
  <si>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</si>
  <si>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</si>
  <si>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</si>
  <si>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</si>
  <si>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</si>
  <si>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</si>
  <si>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</si>
  <si>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</si>
  <si>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530112210000000002437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</si>
  <si>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</si>
  <si>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</si>
  <si>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</si>
  <si>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</si>
  <si>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</si>
  <si>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</si>
  <si>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</si>
  <si>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</si>
  <si>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</si>
  <si>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530112210000000002438</t>
  </si>
  <si>
    <t>30113</t>
  </si>
  <si>
    <t>530112210000000002444</t>
  </si>
  <si>
    <t>一般公用经费支出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</si>
  <si>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</si>
  <si>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</si>
  <si>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</si>
  <si>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</si>
  <si>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</si>
  <si>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</si>
  <si>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</si>
  <si>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</si>
  <si>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</si>
  <si>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</si>
  <si>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</si>
  <si>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</si>
  <si>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</si>
  <si>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</si>
  <si>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30228</t>
  </si>
  <si>
    <t>工会经费</t>
  </si>
  <si>
    <t>30229</t>
  </si>
  <si>
    <t>福利费</t>
  </si>
  <si>
    <t>530112210000000002440</t>
  </si>
  <si>
    <t>公车购置及运维费</t>
  </si>
  <si>
    <t>30231</t>
  </si>
  <si>
    <t>公务用车运行维护费</t>
  </si>
  <si>
    <t>30239</t>
  </si>
  <si>
    <t>其他交通费用</t>
  </si>
  <si>
    <t>530112231100001225368</t>
  </si>
  <si>
    <t>残疾人保障金</t>
  </si>
  <si>
    <t>30299</t>
  </si>
  <si>
    <t>其他商品和服务支出</t>
  </si>
  <si>
    <t>530112231100001559214</t>
  </si>
  <si>
    <t>离退休人员支出</t>
  </si>
  <si>
    <t>30305</t>
  </si>
  <si>
    <t>生活补助</t>
  </si>
  <si>
    <t>遗属补助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</si>
  <si>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</si>
  <si>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</si>
  <si>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</si>
  <si>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</si>
  <si>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</si>
  <si>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</si>
  <si>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</si>
  <si>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</si>
  <si>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530112210000000002449</t>
  </si>
  <si>
    <t>机关党建工作经费</t>
  </si>
  <si>
    <t>2010302</t>
  </si>
  <si>
    <t>30227</t>
  </si>
  <si>
    <t>委托业务费</t>
  </si>
  <si>
    <t>530112231100001221583</t>
  </si>
  <si>
    <t>档案行政管理工作经费</t>
  </si>
  <si>
    <t>530112231100001876294</t>
  </si>
  <si>
    <t>“当好排头兵”大竞赛及重点项目督查工作经费</t>
  </si>
  <si>
    <t>X</t>
  </si>
  <si>
    <t>其他项目</t>
  </si>
  <si>
    <t>530112241100002468867</t>
  </si>
  <si>
    <t>信息咨询专项经费</t>
  </si>
  <si>
    <t>530112241100002468962</t>
  </si>
  <si>
    <t>改革领导小组工作经费</t>
  </si>
  <si>
    <t>530112241100002468965</t>
  </si>
  <si>
    <t>课题政策研究专项经费</t>
  </si>
  <si>
    <t>530112241100003107318</t>
  </si>
  <si>
    <t>招商引资、考察调研、教育培训工作经费</t>
  </si>
  <si>
    <t>30217</t>
  </si>
  <si>
    <t>31002</t>
  </si>
  <si>
    <t>办公设备购置</t>
  </si>
  <si>
    <t>530112251100003785039</t>
  </si>
  <si>
    <t>代理记账专项工作经费</t>
  </si>
  <si>
    <t>30226</t>
  </si>
  <si>
    <t>劳务费</t>
  </si>
  <si>
    <t>因工作原因，我单位部门项目为涉密项目，按有关规定不宜公开，在本表中以其他项目代替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</si>
  <si>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</si>
  <si>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</si>
  <si>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</si>
  <si>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</si>
  <si>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</si>
  <si>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</si>
  <si>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</si>
  <si>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</si>
  <si>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</si>
  <si>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</si>
  <si>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充分发挥思想库、智囊团作用，围绕西山区建设”云南政治中心服务承载区、山水都市品质区、现代服务业活力区”，分别开展课题调查研究，及时报送具有前瞻性战略性综合性预判性的对策建议和研究报告，为区委区政府决策部署提供智力支持。</t>
  </si>
  <si>
    <t>产出指标</t>
  </si>
  <si>
    <t>数量指标</t>
  </si>
  <si>
    <t>课题研究方向</t>
  </si>
  <si>
    <t>&gt;=</t>
  </si>
  <si>
    <t>个</t>
  </si>
  <si>
    <t>定量指标</t>
  </si>
  <si>
    <t>开展3个方向的课题研究</t>
  </si>
  <si>
    <t>质量指标</t>
  </si>
  <si>
    <t>课题研究为区委区政府决策参考服务质量</t>
  </si>
  <si>
    <t>定性指标</t>
  </si>
  <si>
    <t>课题研究为区委区政府决策参考服务质量不低于90%，优化全区政策方案不少于3个</t>
  </si>
  <si>
    <t>时效指标</t>
  </si>
  <si>
    <t>每半年开展一次课题研究专项调研</t>
  </si>
  <si>
    <t>次/年</t>
  </si>
  <si>
    <t>每半年至少开展1次课题研究专项调研</t>
  </si>
  <si>
    <t>效益指标</t>
  </si>
  <si>
    <t>社会效益</t>
  </si>
  <si>
    <t>为西山区社会建设提供信息参考</t>
  </si>
  <si>
    <t>80</t>
  </si>
  <si>
    <t>%</t>
  </si>
  <si>
    <t>课题研究结果为西山区社会建设服务成效不低于80%，优化出台工作方案不少于3个</t>
  </si>
  <si>
    <t>满意度指标</t>
  </si>
  <si>
    <t>服务对象满意度</t>
  </si>
  <si>
    <t>课题研究完成满意度</t>
  </si>
  <si>
    <t>95</t>
  </si>
  <si>
    <t>课题完成满意度不低于95%</t>
  </si>
  <si>
    <t>1.按要求开展全面深化改革工作督促检查；
2.开展全面深化改革工作考核，督促目标责任单位完成年度工作；
3.按时序进度推进全区年度全面深化改革主要工作目标；
4.开展全区全面深化改革宣传不少于1次。</t>
  </si>
  <si>
    <t>区委全面深化改革领导小组材料及其他学习材料制作</t>
  </si>
  <si>
    <t>次</t>
  </si>
  <si>
    <t>根据工作安排计划召开区委全面深化改革领导小组会议4次及以上</t>
  </si>
  <si>
    <t>承办2022年市对区全面深化改革考核工作及2022年度区级单位全面深化改革目标考核工作</t>
  </si>
  <si>
    <t>=</t>
  </si>
  <si>
    <t>承办市对区全面深化改革考核工作1次，对区级单位全面深化改革目标考核1次</t>
  </si>
  <si>
    <t>完成全区年度全面深化改革工作</t>
  </si>
  <si>
    <t>100</t>
  </si>
  <si>
    <t>根据区级全面深化改革工作任务开展情况</t>
  </si>
  <si>
    <t>成本指标</t>
  </si>
  <si>
    <t>经济成本指标</t>
  </si>
  <si>
    <t>&lt;=</t>
  </si>
  <si>
    <t>80000</t>
  </si>
  <si>
    <t>元</t>
  </si>
  <si>
    <t>在年度预算范围内开展全面深化改革工作</t>
  </si>
  <si>
    <t>推进治理体系和治理能力现代代</t>
  </si>
  <si>
    <t>90</t>
  </si>
  <si>
    <t>开展全面深化改革督查不少于1次，推动年度全面深化改革目标任务完成90%以上</t>
  </si>
  <si>
    <t>可持续影响</t>
  </si>
  <si>
    <t>加强目标管理和督促检查工作，推进全面深化改革工作全面落实</t>
  </si>
  <si>
    <t>年度对全面深化改革目标工作完成督察不少于6次</t>
  </si>
  <si>
    <t>对工作中服务对象满意度调查</t>
  </si>
  <si>
    <t>工作中服务对象满意度达90%以上</t>
  </si>
  <si>
    <t>对社会公众满意度调查</t>
  </si>
  <si>
    <t>社会公众满意度达90%以上</t>
  </si>
  <si>
    <t>为切实发挥招商引资的带动作用，积极推动重点产业链链长制及重点产业项目建设，加快发展战略性新兴产业，构建现代产业体系，按照实施重大项目“142”跟踪服务保障“路线图”，加强项目落地进程协调推动，发挥好“润滑剂”作用，及时协调解决项目落地过程中规划、环评、用地等方面出现的难点、堵点、卡点问题。</t>
  </si>
  <si>
    <t>每年开展招商引资考察不少于4次</t>
  </si>
  <si>
    <t>招商时限</t>
  </si>
  <si>
    <t>1.00</t>
  </si>
  <si>
    <t>每季度外出招商考察不少于1次</t>
  </si>
  <si>
    <t>100000</t>
  </si>
  <si>
    <t>招商引资、教育培训、考察调研</t>
  </si>
  <si>
    <t>每季度至少开展1次招商引资或考察工作，推动落地</t>
  </si>
  <si>
    <t>服务满意度</t>
  </si>
  <si>
    <t>&gt;</t>
  </si>
  <si>
    <t>98</t>
  </si>
  <si>
    <t>服务对象满意</t>
  </si>
  <si>
    <t>根据《中华人民共和国会计法》和财务管理有关要求，通过开展代理记账工作，完成区委办公室年度记账事项，实现单位财务管理水平提升。</t>
  </si>
  <si>
    <t>开展年份</t>
  </si>
  <si>
    <t>年</t>
  </si>
  <si>
    <t>开展1自然年记账目标</t>
  </si>
  <si>
    <t>记账完成时限</t>
  </si>
  <si>
    <t>天</t>
  </si>
  <si>
    <t>上月度财务出纳完成记账后10天内完成记账服务工作</t>
  </si>
  <si>
    <t>50000</t>
  </si>
  <si>
    <t>在预算范围内开展代理记账</t>
  </si>
  <si>
    <t>账务工作水平</t>
  </si>
  <si>
    <t>99</t>
  </si>
  <si>
    <t>推动单位财务规范水平达99%以上</t>
  </si>
  <si>
    <t>账务满意率</t>
  </si>
  <si>
    <t>账务服务满意率达95%以上</t>
  </si>
  <si>
    <t>认真贯彻落实新修订的《中华人民共和国档案法》及习近平总书记对档案工作重要批示精神，不断贯彻执行有关法律、法规和国家有关方针政策，完善制定本行政区域内的档案事业发展计划和档案工作规章制度，加强监督、指导本行政区域内的档案工作，依法查处档案违法行为，组织、指导好本行政区域内档案理论与科学技术研究、档案宣传与档案教育、档案工作人员培训，切实增强做好档案工作的神圣感、使命感和责任感，奋勇担当、主动作为，全力推动全区档案事业高质量发展。开展年度档案宣传教育不少于1次，组织开展档案执法检查1次。</t>
  </si>
  <si>
    <t>开展档案指导、执法检查</t>
  </si>
  <si>
    <t>年内开展档案指导、执法检查次数不少于1次</t>
  </si>
  <si>
    <t>档案人员培训</t>
  </si>
  <si>
    <t>50</t>
  </si>
  <si>
    <t>人次</t>
  </si>
  <si>
    <t>开展档案培训指导20人次以上</t>
  </si>
  <si>
    <t>推动单位档案规范化认定申报</t>
  </si>
  <si>
    <t>单位档案规范化认定不少于1家</t>
  </si>
  <si>
    <t>档案宣传教育时效</t>
  </si>
  <si>
    <t>围绕“69”国际档案日、党的二十大开展档案宣传教育</t>
  </si>
  <si>
    <t>社会成本指标</t>
  </si>
  <si>
    <t>开展档案宣传制作、档案执法检查、档案规范化建设与档案守护费用不超过预算</t>
  </si>
  <si>
    <t>提高档案意识</t>
  </si>
  <si>
    <t>开展档案宣传活动不少于1次，提升干部群众档案意识</t>
  </si>
  <si>
    <t>档案保管利用能力</t>
  </si>
  <si>
    <t>开展档案执法检查不少于1次，档案指导10次以上，推动单位档案规范化10家以上</t>
  </si>
  <si>
    <t>档案服务对象满意度</t>
  </si>
  <si>
    <t>档案服务对象满意度不低于90%</t>
  </si>
  <si>
    <t>发挥信息服务对区委、区政府准确把握西山区经济发展决策效率质量的价值，为区委、区政府决策提供解决问题的依据和参考，推动我区出出台符合区情的发展政策。</t>
  </si>
  <si>
    <t>《每日经济》  《每日金融》</t>
  </si>
  <si>
    <t>251</t>
  </si>
  <si>
    <t>份</t>
  </si>
  <si>
    <t>发送频率：每个工作1期</t>
  </si>
  <si>
    <t>《地方问题研究》《地方政策追踪与观察》《战略观察》</t>
  </si>
  <si>
    <t>52</t>
  </si>
  <si>
    <t>发送频率：每周1期</t>
  </si>
  <si>
    <t>所提供信息产品保证质量及时效</t>
  </si>
  <si>
    <t>根据签订信息服务合同</t>
  </si>
  <si>
    <t>《每日金融》《每日经济》每个工作日1期</t>
  </si>
  <si>
    <t>每个工作1期</t>
  </si>
  <si>
    <t>《地方问题研究》《地方政策追踪与观察》《战略观察》每周1期</t>
  </si>
  <si>
    <t>每周1期</t>
  </si>
  <si>
    <t>89800</t>
  </si>
  <si>
    <t>元/年</t>
  </si>
  <si>
    <t>根据合同支付信息服务费</t>
  </si>
  <si>
    <t>经济效益</t>
  </si>
  <si>
    <t>经济政策建议</t>
  </si>
  <si>
    <t>条</t>
  </si>
  <si>
    <t>从信息中综合提炼促进西山经济社会发展的政策类信息不少于3条</t>
  </si>
  <si>
    <t>社会发展政策文件</t>
  </si>
  <si>
    <t>推动我区出台符合经济社会发展的的政策性文件不少于5个</t>
  </si>
  <si>
    <t>有针对性对我区实际问题，提供有针对性的信息服务，并对指导解决问题的对策进行全程质效跟踪和指导</t>
  </si>
  <si>
    <t>领导满意度</t>
  </si>
  <si>
    <t>领导满意度95%以上</t>
  </si>
  <si>
    <t>重点围绕“差距怎么看、发展怎么办、工作怎么干”3个方面问题深入开展学习讨论，通过开展大讨论，准确把握省委、市委对西山工作的新要求，找准西山在昆明发展、全省发展中的定位，对标排头兵的要求，深入查找我区在产业发展、一流营商环境建设、创新发展和改革开放、城市建设管理、坚持人民至上增进民生福祉、激励干部队伍干事创业激情等方面存在的差距和不足，，深入思考如何贯彻新发展理念、推动高质量发展，如何大抓产业发展、大抓营商环境、大抓市场主体、大抓改革开放、大抓创新发展、大抓绿色发展，推动全区上下深入推进作风革命、全面加强效能建设，高质量推进更具活力的区域性国际中心城市中枢门户区建设。按照区委工作安排，加强对重点项目督查，完成相关督查任务</t>
  </si>
  <si>
    <t>每年开展大竞赛活动次数</t>
  </si>
  <si>
    <t>根据区委区政府工作安排每季度开展当好排头兵大讨论大竞赛活动，每季度至少围绕一个重点项目开展督查</t>
  </si>
  <si>
    <t>推动重点项目成果落地</t>
  </si>
  <si>
    <t>根据区委区政府工作安排每季度开展当好排头兵大讨论大竞赛活动，落实好大竞赛成果，推进重点项目推进</t>
  </si>
  <si>
    <t>开展时限</t>
  </si>
  <si>
    <t>月</t>
  </si>
  <si>
    <t>根据工作要求在市级开展大竞赛1个月内召开区级大竞赛活动</t>
  </si>
  <si>
    <t>每季度开展费用不超过5万元</t>
  </si>
  <si>
    <t>推动各部门各街道抓好经济建设</t>
  </si>
  <si>
    <t>以大竞赛活动为抓手，推动各部门各街道抓好经济指标</t>
  </si>
  <si>
    <t>重点督办件销号</t>
  </si>
  <si>
    <t>以大竞赛活动为抓手，开展督查督办，推动工作有效落实，重点督办件销号率不低于95%</t>
  </si>
  <si>
    <t>重点督办件回头看解决率</t>
  </si>
  <si>
    <t>以大竞赛活动为契机，开展重点督办件回头看，问题解决率不低于95%</t>
  </si>
  <si>
    <t>大竞赛活动满意度</t>
  </si>
  <si>
    <t>大竞赛工作满意度</t>
  </si>
  <si>
    <t>以习近平新时代中国特色社会主义思想为指引，深入学习贯彻党的二十大精神，以政治建设为统领，充分发挥区委办公室位处“四最一中枢”的特殊重要位置，以高度的政治自觉，强烈的责任担当，为区委决策部署落实和各项工作顺利推进发挥重要的作用，对照党的建设和改革创新各项工作要求区委办公室党支部以“基层党建创新提质年”“三亮三表率一模范机关创建”等专题教育活动为抓手，按照党史学习教育常态化的要求，强化管党治党责任落实，不断提高基层党组织的凝聚力和战斗力，坚实的思想和组织保证。</t>
  </si>
  <si>
    <t>开展主题党日活动</t>
  </si>
  <si>
    <t>按照主题党日工作计划开展做好5+X</t>
  </si>
  <si>
    <t>保持5星党支部荣誉</t>
  </si>
  <si>
    <t>按时完成上级党组织的考核任务</t>
  </si>
  <si>
    <t>按时完成上级党组织半年及全年的考核任务</t>
  </si>
  <si>
    <t>年度机关党建工作成本不超过10万元</t>
  </si>
  <si>
    <t>帮扶困难群众，服务基层，当好志愿者</t>
  </si>
  <si>
    <t>小时</t>
  </si>
  <si>
    <t>党员干部赴社区双报到时长不少于12小时/人</t>
  </si>
  <si>
    <t>生态效益</t>
  </si>
  <si>
    <t>厉行节俭，减少使用纸杯、纸质文件</t>
  </si>
  <si>
    <t>党建成果长期有效</t>
  </si>
  <si>
    <t>党建成果至少3年</t>
  </si>
  <si>
    <t>其他项目因涉密不宜公开</t>
  </si>
  <si>
    <t>预算06表</t>
  </si>
  <si>
    <t>政府性基金预算支出预算表</t>
  </si>
  <si>
    <t>政府性基金预算支出</t>
  </si>
  <si>
    <t>因我单位无政府性基金预算，该表以空表进行公开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</si>
  <si>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</si>
  <si>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</si>
  <si>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</si>
  <si>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</si>
  <si>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</si>
  <si>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</si>
  <si>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</si>
  <si>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</si>
  <si>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</si>
  <si>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</si>
  <si>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</si>
  <si>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区委办公室公务用车加油</t>
  </si>
  <si>
    <t>车辆加油、添加燃料服务</t>
  </si>
  <si>
    <t>区委办公室公务用车维修</t>
  </si>
  <si>
    <t>车辆维修和保养服务</t>
  </si>
  <si>
    <t>区委办公室公务用车保险</t>
  </si>
  <si>
    <t>机动车保险服务</t>
  </si>
  <si>
    <t>辆</t>
  </si>
  <si>
    <t>区委办公室会议材料用纸</t>
  </si>
  <si>
    <t>复印纸</t>
  </si>
  <si>
    <t>设备采购项目</t>
  </si>
  <si>
    <t>台式计算机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</si>
  <si>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</si>
  <si>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</si>
  <si>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</si>
  <si>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</si>
  <si>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</si>
  <si>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</si>
  <si>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</si>
  <si>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</si>
  <si>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区委办公室公务用车维修保养</t>
  </si>
  <si>
    <t>B1101 维修保养服务</t>
  </si>
  <si>
    <t>B 政府履职辅助性服务</t>
  </si>
  <si>
    <t>201 一般公共服务支出</t>
  </si>
  <si>
    <t>公务用车维修保养</t>
  </si>
  <si>
    <t>预算09-1表</t>
  </si>
  <si>
    <t>单位名称（项目）</t>
  </si>
  <si>
    <t>地区</t>
  </si>
  <si>
    <t>因工作原因我单位无对下转移支付预算，此表以空表公开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</si>
  <si>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</si>
  <si>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</si>
  <si>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</si>
  <si>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</si>
  <si>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</si>
  <si>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</si>
  <si>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</si>
  <si>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</si>
  <si>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</si>
  <si>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因工作原因我单位无新增资产配置，此表以空表公开</t>
  </si>
  <si>
    <t>预算11表</t>
  </si>
  <si>
    <t>上级补助</t>
  </si>
  <si>
    <t>因工作原因我单位无上级转移支付，此表以空表公开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</si>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</sst>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1.25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6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0" fontId="12" fillId="0" borderId="7">
      <alignment horizontal="right"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</cellStyleXfs>
  <cellXfs count="254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4" fontId="9" fillId="0" borderId="7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180" fontId="5" fillId="0" borderId="6" xfId="56" applyNumberFormat="1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180" fontId="5" fillId="0" borderId="12" xfId="0" applyNumberFormat="1" applyFont="1" applyBorder="1" applyAlignment="1">
      <alignment horizontal="center" vertical="center"/>
    </xf>
    <xf numFmtId="180" fontId="5" fillId="0" borderId="12" xfId="56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10" fillId="0" borderId="0" xfId="0" applyFont="1" applyFill="1" applyBorder="1" applyAlignment="1" applyProtection="1">
      <alignment horizontal="right"/>
      <protection locked="0"/>
    </xf>
    <xf numFmtId="49" fontId="10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49" fontId="5" fillId="0" borderId="7" xfId="53" applyFont="1" applyAlignment="1">
      <alignment horizontal="left" vertical="center" wrapText="1" indent="2"/>
    </xf>
    <xf numFmtId="49" fontId="5" fillId="0" borderId="7" xfId="53" applyFont="1">
      <alignment horizontal="left" vertical="center" wrapText="1"/>
    </xf>
    <xf numFmtId="49" fontId="5" fillId="0" borderId="7" xfId="53" applyFont="1" applyBorder="1" applyAlignment="1">
      <alignment horizontal="center" vertical="center" wrapText="1"/>
    </xf>
    <xf numFmtId="49" fontId="5" fillId="0" borderId="7" xfId="53" applyFont="1" applyBorder="1" applyAlignment="1">
      <alignment horizontal="center" vertical="center" wrapText="1"/>
    </xf>
    <xf numFmtId="49" fontId="5" fillId="0" borderId="7" xfId="53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7" xfId="0" applyFont="1" applyFill="1" applyBorder="1" applyAlignment="1" applyProtection="1">
      <alignment horizontal="left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2" fillId="0" borderId="7" xfId="54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0" borderId="7" xfId="0" applyFont="1" applyFill="1" applyBorder="1" applyAlignment="1" applyProtection="1">
      <alignment vertical="top" wrapText="1"/>
      <protection locked="0"/>
    </xf>
    <xf numFmtId="4" fontId="2" fillId="2" borderId="7" xfId="0" applyNumberFormat="1" applyFont="1" applyFill="1" applyBorder="1" applyAlignment="1">
      <alignment horizontal="right" vertical="top"/>
    </xf>
    <xf numFmtId="4" fontId="2" fillId="0" borderId="7" xfId="0" applyNumberFormat="1" applyFont="1" applyBorder="1" applyAlignment="1">
      <alignment horizontal="right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4" fontId="16" fillId="0" borderId="7" xfId="0" applyNumberFormat="1" applyFont="1" applyBorder="1" applyAlignment="1" applyProtection="1">
      <alignment horizontal="right" vertical="center"/>
      <protection locked="0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178" fontId="5" fillId="0" borderId="7" xfId="54" applyNumberFormat="1" applyFont="1" applyBorder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12" fillId="0" borderId="7" xfId="0" applyFont="1" applyBorder="1" applyAlignment="1" applyProtection="1" quotePrefix="1">
      <alignment horizontal="left" vertical="center"/>
      <protection locked="0"/>
    </xf>
    <xf numFmtId="0" fontId="1" fillId="0" borderId="7" xfId="0" applyFont="1" applyBorder="1" applyAlignment="1" quotePrefix="1">
      <alignment horizontal="center" vertical="center"/>
    </xf>
    <xf numFmtId="0" fontId="1" fillId="0" borderId="7" xfId="0" applyFont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41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7"/>
      <c r="B2" s="47"/>
      <c r="C2" s="47"/>
      <c r="D2" s="62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120" t="s">
        <v>1</v>
      </c>
      <c r="B4" s="197"/>
      <c r="D4" s="203" t="s">
        <v>2</v>
      </c>
    </row>
    <row r="5" ht="23.25" customHeight="1" spans="1:4">
      <c r="A5" s="216" t="s">
        <v>3</v>
      </c>
      <c r="B5" s="217"/>
      <c r="C5" s="216" t="s">
        <v>4</v>
      </c>
      <c r="D5" s="217"/>
    </row>
    <row r="6" ht="24" customHeight="1" spans="1:4">
      <c r="A6" s="216" t="s">
        <v>5</v>
      </c>
      <c r="B6" s="216" t="s">
        <v>6</v>
      </c>
      <c r="C6" s="216" t="s">
        <v>7</v>
      </c>
      <c r="D6" s="216" t="s">
        <v>6</v>
      </c>
    </row>
    <row r="7" ht="17.25" customHeight="1" spans="1:4">
      <c r="A7" s="218" t="s">
        <v>8</v>
      </c>
      <c r="B7" s="78">
        <v>10809217.54</v>
      </c>
      <c r="C7" s="218" t="s">
        <v>9</v>
      </c>
      <c r="D7" s="78">
        <v>8670198.34</v>
      </c>
    </row>
    <row r="8" ht="17.25" customHeight="1" spans="1:4">
      <c r="A8" s="218" t="s">
        <v>10</v>
      </c>
      <c r="B8" s="78"/>
      <c r="C8" s="218" t="s">
        <v>11</v>
      </c>
      <c r="D8" s="78"/>
    </row>
    <row r="9" ht="17.25" customHeight="1" spans="1:4">
      <c r="A9" s="218" t="s">
        <v>12</v>
      </c>
      <c r="B9" s="78"/>
      <c r="C9" s="253" t="s">
        <v>13</v>
      </c>
      <c r="D9" s="78"/>
    </row>
    <row r="10" ht="17.25" customHeight="1" spans="1:4">
      <c r="A10" s="218" t="s">
        <v>14</v>
      </c>
      <c r="B10" s="78"/>
      <c r="C10" s="253" t="s">
        <v>15</v>
      </c>
      <c r="D10" s="78"/>
    </row>
    <row r="11" ht="17.25" customHeight="1" spans="1:4">
      <c r="A11" s="218" t="s">
        <v>16</v>
      </c>
      <c r="B11" s="78"/>
      <c r="C11" s="253" t="s">
        <v>17</v>
      </c>
      <c r="D11" s="78"/>
    </row>
    <row r="12" ht="17.25" customHeight="1" spans="1:4">
      <c r="A12" s="218" t="s">
        <v>18</v>
      </c>
      <c r="B12" s="78"/>
      <c r="C12" s="253" t="s">
        <v>19</v>
      </c>
      <c r="D12" s="78"/>
    </row>
    <row r="13" ht="17.25" customHeight="1" spans="1:4">
      <c r="A13" s="218" t="s">
        <v>20</v>
      </c>
      <c r="B13" s="78"/>
      <c r="C13" s="31" t="s">
        <v>21</v>
      </c>
      <c r="D13" s="78"/>
    </row>
    <row r="14" ht="17.25" customHeight="1" spans="1:4">
      <c r="A14" s="218" t="s">
        <v>22</v>
      </c>
      <c r="B14" s="78"/>
      <c r="C14" s="31" t="s">
        <v>23</v>
      </c>
      <c r="D14" s="78">
        <v>999115.8</v>
      </c>
    </row>
    <row r="15" ht="17.25" customHeight="1" spans="1:4">
      <c r="A15" s="218" t="s">
        <v>24</v>
      </c>
      <c r="B15" s="78"/>
      <c r="C15" s="31" t="s">
        <v>25</v>
      </c>
      <c r="D15" s="78">
        <v>538787.4</v>
      </c>
    </row>
    <row r="16" ht="17.25" customHeight="1" spans="1:4">
      <c r="A16" s="218" t="s">
        <v>26</v>
      </c>
      <c r="B16" s="78"/>
      <c r="C16" s="31" t="s">
        <v>27</v>
      </c>
      <c r="D16" s="78"/>
    </row>
    <row r="17" ht="17.25" customHeight="1" spans="1:4">
      <c r="A17" s="220"/>
      <c r="B17" s="78"/>
      <c r="C17" s="31" t="s">
        <v>28</v>
      </c>
      <c r="D17" s="78"/>
    </row>
    <row r="18" ht="17.25" customHeight="1" spans="1:4">
      <c r="A18" s="221"/>
      <c r="B18" s="78"/>
      <c r="C18" s="31" t="s">
        <v>29</v>
      </c>
      <c r="D18" s="78"/>
    </row>
    <row r="19" ht="17.25" customHeight="1" spans="1:4">
      <c r="A19" s="221"/>
      <c r="B19" s="78"/>
      <c r="C19" s="31" t="s">
        <v>30</v>
      </c>
      <c r="D19" s="78"/>
    </row>
    <row r="20" ht="17.25" customHeight="1" spans="1:4">
      <c r="A20" s="221"/>
      <c r="B20" s="78"/>
      <c r="C20" s="31" t="s">
        <v>31</v>
      </c>
      <c r="D20" s="78"/>
    </row>
    <row r="21" ht="17.25" customHeight="1" spans="1:4">
      <c r="A21" s="221"/>
      <c r="B21" s="78"/>
      <c r="C21" s="31" t="s">
        <v>32</v>
      </c>
      <c r="D21" s="78"/>
    </row>
    <row r="22" ht="17.25" customHeight="1" spans="1:4">
      <c r="A22" s="221"/>
      <c r="B22" s="78"/>
      <c r="C22" s="31" t="s">
        <v>33</v>
      </c>
      <c r="D22" s="78"/>
    </row>
    <row r="23" ht="17.25" customHeight="1" spans="1:4">
      <c r="A23" s="221"/>
      <c r="B23" s="78"/>
      <c r="C23" s="31" t="s">
        <v>34</v>
      </c>
      <c r="D23" s="78"/>
    </row>
    <row r="24" ht="17.25" customHeight="1" spans="1:4">
      <c r="A24" s="221"/>
      <c r="B24" s="78"/>
      <c r="C24" s="31" t="s">
        <v>35</v>
      </c>
      <c r="D24" s="78"/>
    </row>
    <row r="25" ht="17.25" customHeight="1" spans="1:4">
      <c r="A25" s="221"/>
      <c r="B25" s="78"/>
      <c r="C25" s="31" t="s">
        <v>36</v>
      </c>
      <c r="D25" s="78">
        <v>601116</v>
      </c>
    </row>
    <row r="26" ht="17.25" customHeight="1" spans="1:4">
      <c r="A26" s="221"/>
      <c r="B26" s="78"/>
      <c r="C26" s="31" t="s">
        <v>37</v>
      </c>
      <c r="D26" s="78"/>
    </row>
    <row r="27" ht="17.25" customHeight="1" spans="1:4">
      <c r="A27" s="221"/>
      <c r="B27" s="78"/>
      <c r="C27" s="220" t="s">
        <v>38</v>
      </c>
      <c r="D27" s="78"/>
    </row>
    <row r="28" ht="17.25" customHeight="1" spans="1:4">
      <c r="A28" s="221"/>
      <c r="B28" s="78"/>
      <c r="C28" s="31" t="s">
        <v>39</v>
      </c>
      <c r="D28" s="78"/>
    </row>
    <row r="29" ht="16.5" customHeight="1" spans="1:4">
      <c r="A29" s="221"/>
      <c r="B29" s="78"/>
      <c r="C29" s="31" t="s">
        <v>40</v>
      </c>
      <c r="D29" s="78"/>
    </row>
    <row r="30" ht="16.5" customHeight="1" spans="1:4">
      <c r="A30" s="221"/>
      <c r="B30" s="78"/>
      <c r="C30" s="220" t="s">
        <v>41</v>
      </c>
      <c r="D30" s="78"/>
    </row>
    <row r="31" ht="17.25" customHeight="1" spans="1:4">
      <c r="A31" s="221"/>
      <c r="B31" s="78"/>
      <c r="C31" s="220" t="s">
        <v>42</v>
      </c>
      <c r="D31" s="78"/>
    </row>
    <row r="32" ht="17.25" customHeight="1" spans="1:4">
      <c r="A32" s="221"/>
      <c r="B32" s="78"/>
      <c r="C32" s="31" t="s">
        <v>43</v>
      </c>
      <c r="D32" s="78"/>
    </row>
    <row r="33" ht="16.5" customHeight="1" spans="1:4">
      <c r="A33" s="221" t="s">
        <v>44</v>
      </c>
      <c r="B33" s="78">
        <v>10809217.54</v>
      </c>
      <c r="C33" s="221" t="s">
        <v>45</v>
      </c>
      <c r="D33" s="78">
        <v>10809217.54</v>
      </c>
    </row>
    <row r="34" ht="16.5" customHeight="1" spans="1:4">
      <c r="A34" s="220" t="s">
        <v>46</v>
      </c>
      <c r="B34" s="78"/>
      <c r="C34" s="220" t="s">
        <v>47</v>
      </c>
      <c r="D34" s="78"/>
    </row>
    <row r="35" ht="16.5" customHeight="1" spans="1:4">
      <c r="A35" s="31" t="s">
        <v>48</v>
      </c>
      <c r="B35" s="78"/>
      <c r="C35" s="31" t="s">
        <v>48</v>
      </c>
      <c r="D35" s="78"/>
    </row>
    <row r="36" ht="16.5" customHeight="1" spans="1:4">
      <c r="A36" s="31" t="s">
        <v>49</v>
      </c>
      <c r="B36" s="78"/>
      <c r="C36" s="31" t="s">
        <v>50</v>
      </c>
      <c r="D36" s="78"/>
    </row>
    <row r="37" ht="16.5" customHeight="1" spans="1:4">
      <c r="A37" s="224" t="s">
        <v>51</v>
      </c>
      <c r="B37" s="78">
        <v>10809217.54</v>
      </c>
      <c r="C37" s="224" t="s">
        <v>52</v>
      </c>
      <c r="D37" s="78">
        <v>10809217.54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10" sqref="C10:E10"/>
    </sheetView>
  </sheetViews>
  <sheetFormatPr defaultColWidth="8.575" defaultRowHeight="12.75" customHeight="1"/>
  <cols>
    <col min="1" max="1" width="15.8916666666667" style="1" customWidth="1"/>
    <col min="2" max="2" width="35" style="1" customWidth="1"/>
    <col min="3" max="19" width="22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2" t="s">
        <v>53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120" t="s">
        <v>1</v>
      </c>
      <c r="B4" s="197"/>
      <c r="S4" s="47" t="s">
        <v>2</v>
      </c>
    </row>
    <row r="5" ht="21.75" customHeight="1" spans="1:19">
      <c r="A5" s="239" t="s">
        <v>54</v>
      </c>
      <c r="B5" s="240" t="s">
        <v>55</v>
      </c>
      <c r="C5" s="240" t="s">
        <v>56</v>
      </c>
      <c r="D5" s="241" t="s">
        <v>57</v>
      </c>
      <c r="E5" s="241"/>
      <c r="F5" s="241"/>
      <c r="G5" s="241"/>
      <c r="H5" s="241"/>
      <c r="I5" s="148"/>
      <c r="J5" s="241"/>
      <c r="K5" s="241"/>
      <c r="L5" s="241"/>
      <c r="M5" s="241"/>
      <c r="N5" s="248"/>
      <c r="O5" s="241" t="s">
        <v>46</v>
      </c>
      <c r="P5" s="241"/>
      <c r="Q5" s="241"/>
      <c r="R5" s="241"/>
      <c r="S5" s="248"/>
    </row>
    <row r="6" ht="27" customHeight="1" spans="1:19">
      <c r="A6" s="242"/>
      <c r="B6" s="243"/>
      <c r="C6" s="243"/>
      <c r="D6" s="243" t="s">
        <v>58</v>
      </c>
      <c r="E6" s="243" t="s">
        <v>59</v>
      </c>
      <c r="F6" s="243" t="s">
        <v>60</v>
      </c>
      <c r="G6" s="243" t="s">
        <v>61</v>
      </c>
      <c r="H6" s="243" t="s">
        <v>62</v>
      </c>
      <c r="I6" s="249" t="s">
        <v>63</v>
      </c>
      <c r="J6" s="250"/>
      <c r="K6" s="250"/>
      <c r="L6" s="250"/>
      <c r="M6" s="250"/>
      <c r="N6" s="251"/>
      <c r="O6" s="243" t="s">
        <v>58</v>
      </c>
      <c r="P6" s="243" t="s">
        <v>59</v>
      </c>
      <c r="Q6" s="243" t="s">
        <v>60</v>
      </c>
      <c r="R6" s="243" t="s">
        <v>61</v>
      </c>
      <c r="S6" s="243" t="s">
        <v>64</v>
      </c>
    </row>
    <row r="7" ht="30" customHeight="1" spans="1:19">
      <c r="A7" s="244"/>
      <c r="B7" s="245"/>
      <c r="C7" s="246"/>
      <c r="D7" s="246"/>
      <c r="E7" s="246"/>
      <c r="F7" s="246"/>
      <c r="G7" s="246"/>
      <c r="H7" s="246"/>
      <c r="I7" s="68" t="s">
        <v>58</v>
      </c>
      <c r="J7" s="251" t="s">
        <v>65</v>
      </c>
      <c r="K7" s="251" t="s">
        <v>66</v>
      </c>
      <c r="L7" s="251" t="s">
        <v>67</v>
      </c>
      <c r="M7" s="251" t="s">
        <v>68</v>
      </c>
      <c r="N7" s="251" t="s">
        <v>69</v>
      </c>
      <c r="O7" s="252"/>
      <c r="P7" s="252"/>
      <c r="Q7" s="252"/>
      <c r="R7" s="252"/>
      <c r="S7" s="246"/>
    </row>
    <row r="8" ht="15" customHeight="1" spans="1:19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68">
        <v>9</v>
      </c>
      <c r="J8" s="58">
        <v>10</v>
      </c>
      <c r="K8" s="58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</row>
    <row r="9" ht="18" customHeight="1" spans="1:19">
      <c r="A9" s="210">
        <v>301001</v>
      </c>
      <c r="B9" s="210" t="s">
        <v>70</v>
      </c>
      <c r="C9" s="247">
        <v>10809217.54</v>
      </c>
      <c r="D9" s="200">
        <v>10809217.54</v>
      </c>
      <c r="E9" s="219">
        <v>10809217.54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18" customHeight="1" spans="1:19">
      <c r="A10" s="48" t="s">
        <v>56</v>
      </c>
      <c r="B10" s="198"/>
      <c r="C10" s="247">
        <v>10809217.54</v>
      </c>
      <c r="D10" s="200">
        <v>10809217.54</v>
      </c>
      <c r="E10" s="219">
        <v>10809217.54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pane ySplit="1" topLeftCell="A5" activePane="bottomLeft" state="frozen"/>
      <selection/>
      <selection pane="bottomLeft" activeCell="D11" sqref="D11"/>
    </sheetView>
  </sheetViews>
  <sheetFormatPr defaultColWidth="8.575" defaultRowHeight="12.75" customHeight="1"/>
  <cols>
    <col min="1" max="1" width="14.2833333333333" style="1" customWidth="1"/>
    <col min="2" max="2" width="37.575" style="1" customWidth="1"/>
    <col min="3" max="8" width="24.575" style="1" customWidth="1"/>
    <col min="9" max="9" width="26.7166666666667" style="1" customWidth="1"/>
    <col min="10" max="11" width="24.425" style="1" customWidth="1"/>
    <col min="12" max="15" width="24.575" style="1" customWidth="1"/>
    <col min="16" max="16384" width="8.575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120" t="s">
        <v>1</v>
      </c>
      <c r="B4" s="197"/>
      <c r="O4" s="47" t="s">
        <v>2</v>
      </c>
    </row>
    <row r="5" ht="27" customHeight="1" spans="1:15">
      <c r="A5" s="226" t="s">
        <v>72</v>
      </c>
      <c r="B5" s="226" t="s">
        <v>73</v>
      </c>
      <c r="C5" s="226" t="s">
        <v>56</v>
      </c>
      <c r="D5" s="227" t="s">
        <v>59</v>
      </c>
      <c r="E5" s="228"/>
      <c r="F5" s="229"/>
      <c r="G5" s="230" t="s">
        <v>60</v>
      </c>
      <c r="H5" s="230" t="s">
        <v>61</v>
      </c>
      <c r="I5" s="230" t="s">
        <v>74</v>
      </c>
      <c r="J5" s="227" t="s">
        <v>63</v>
      </c>
      <c r="K5" s="228"/>
      <c r="L5" s="228"/>
      <c r="M5" s="228"/>
      <c r="N5" s="237"/>
      <c r="O5" s="238"/>
    </row>
    <row r="6" ht="42" customHeight="1" spans="1:15">
      <c r="A6" s="231"/>
      <c r="B6" s="231"/>
      <c r="C6" s="232"/>
      <c r="D6" s="233" t="s">
        <v>58</v>
      </c>
      <c r="E6" s="233" t="s">
        <v>75</v>
      </c>
      <c r="F6" s="233" t="s">
        <v>76</v>
      </c>
      <c r="G6" s="232"/>
      <c r="H6" s="232"/>
      <c r="I6" s="231"/>
      <c r="J6" s="233" t="s">
        <v>58</v>
      </c>
      <c r="K6" s="216" t="s">
        <v>77</v>
      </c>
      <c r="L6" s="216" t="s">
        <v>78</v>
      </c>
      <c r="M6" s="216" t="s">
        <v>79</v>
      </c>
      <c r="N6" s="216" t="s">
        <v>80</v>
      </c>
      <c r="O6" s="216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customFormat="1" ht="16.5" customHeight="1" spans="1:15">
      <c r="A8" s="234" t="s">
        <v>97</v>
      </c>
      <c r="B8" s="234" t="s">
        <v>98</v>
      </c>
      <c r="C8" s="200">
        <v>8670198.34</v>
      </c>
      <c r="D8" s="200">
        <v>8670198.34</v>
      </c>
      <c r="E8" s="200">
        <v>6180198.34</v>
      </c>
      <c r="F8" s="200">
        <v>2490000</v>
      </c>
      <c r="G8" s="234"/>
      <c r="H8" s="235"/>
      <c r="I8" s="235"/>
      <c r="J8" s="235"/>
      <c r="K8" s="235"/>
      <c r="L8" s="235"/>
      <c r="M8" s="235"/>
      <c r="N8" s="235"/>
      <c r="O8" s="234"/>
    </row>
    <row r="9" customFormat="1" ht="16.5" customHeight="1" spans="1:15">
      <c r="A9" s="234" t="s">
        <v>99</v>
      </c>
      <c r="B9" s="234" t="s">
        <v>100</v>
      </c>
      <c r="C9" s="200">
        <v>8550198.34</v>
      </c>
      <c r="D9" s="200">
        <v>8550198.34</v>
      </c>
      <c r="E9" s="200">
        <v>6180198.34</v>
      </c>
      <c r="F9" s="200">
        <v>2370000</v>
      </c>
      <c r="G9" s="234"/>
      <c r="H9" s="235"/>
      <c r="I9" s="235"/>
      <c r="J9" s="235"/>
      <c r="K9" s="235"/>
      <c r="L9" s="235"/>
      <c r="M9" s="235"/>
      <c r="N9" s="235"/>
      <c r="O9" s="234"/>
    </row>
    <row r="10" customFormat="1" ht="16.5" customHeight="1" spans="1:15">
      <c r="A10" s="234" t="s">
        <v>101</v>
      </c>
      <c r="B10" s="234" t="s">
        <v>102</v>
      </c>
      <c r="C10" s="200">
        <v>6280198.34</v>
      </c>
      <c r="D10" s="200">
        <v>6280198.34</v>
      </c>
      <c r="E10" s="200">
        <v>6180198.34</v>
      </c>
      <c r="F10" s="200">
        <v>100000</v>
      </c>
      <c r="G10" s="234"/>
      <c r="H10" s="235"/>
      <c r="I10" s="235"/>
      <c r="J10" s="235"/>
      <c r="K10" s="235"/>
      <c r="L10" s="235"/>
      <c r="M10" s="235"/>
      <c r="N10" s="235"/>
      <c r="O10" s="234"/>
    </row>
    <row r="11" customFormat="1" ht="16.5" customHeight="1" spans="1:15">
      <c r="A11" s="234" t="s">
        <v>103</v>
      </c>
      <c r="B11" s="234" t="s">
        <v>104</v>
      </c>
      <c r="C11" s="200">
        <v>2390000</v>
      </c>
      <c r="D11" s="200">
        <v>2390000</v>
      </c>
      <c r="E11" s="200"/>
      <c r="F11" s="200">
        <f>2270000+120000</f>
        <v>2390000</v>
      </c>
      <c r="G11" s="234"/>
      <c r="H11" s="235"/>
      <c r="I11" s="235"/>
      <c r="J11" s="235"/>
      <c r="K11" s="235"/>
      <c r="L11" s="235"/>
      <c r="M11" s="235"/>
      <c r="N11" s="235"/>
      <c r="O11" s="234"/>
    </row>
    <row r="12" customFormat="1" ht="16.5" customHeight="1" spans="1:15">
      <c r="A12" s="234" t="s">
        <v>105</v>
      </c>
      <c r="B12" s="234" t="s">
        <v>106</v>
      </c>
      <c r="C12" s="200">
        <v>999115.8</v>
      </c>
      <c r="D12" s="200">
        <v>999115.8</v>
      </c>
      <c r="E12" s="200">
        <v>999115.8</v>
      </c>
      <c r="F12" s="200"/>
      <c r="G12" s="234"/>
      <c r="H12" s="235"/>
      <c r="I12" s="235"/>
      <c r="J12" s="235"/>
      <c r="K12" s="235"/>
      <c r="L12" s="235"/>
      <c r="M12" s="235"/>
      <c r="N12" s="235"/>
      <c r="O12" s="234"/>
    </row>
    <row r="13" customFormat="1" ht="16.5" customHeight="1" spans="1:15">
      <c r="A13" s="234" t="s">
        <v>107</v>
      </c>
      <c r="B13" s="234" t="s">
        <v>108</v>
      </c>
      <c r="C13" s="200">
        <v>970155</v>
      </c>
      <c r="D13" s="200">
        <v>970155</v>
      </c>
      <c r="E13" s="200">
        <v>970155</v>
      </c>
      <c r="F13" s="200"/>
      <c r="G13" s="234"/>
      <c r="H13" s="235"/>
      <c r="I13" s="235"/>
      <c r="J13" s="235"/>
      <c r="K13" s="235"/>
      <c r="L13" s="235"/>
      <c r="M13" s="235"/>
      <c r="N13" s="235"/>
      <c r="O13" s="234"/>
    </row>
    <row r="14" customFormat="1" ht="16.5" customHeight="1" spans="1:15">
      <c r="A14" s="234" t="s">
        <v>109</v>
      </c>
      <c r="B14" s="234" t="s">
        <v>110</v>
      </c>
      <c r="C14" s="200">
        <v>667755</v>
      </c>
      <c r="D14" s="200">
        <v>667755</v>
      </c>
      <c r="E14" s="200">
        <v>667755</v>
      </c>
      <c r="F14" s="200"/>
      <c r="G14" s="234"/>
      <c r="H14" s="235"/>
      <c r="I14" s="235"/>
      <c r="J14" s="235"/>
      <c r="K14" s="235"/>
      <c r="L14" s="235"/>
      <c r="M14" s="235"/>
      <c r="N14" s="235"/>
      <c r="O14" s="234"/>
    </row>
    <row r="15" customFormat="1" ht="16.5" customHeight="1" spans="1:15">
      <c r="A15" s="234" t="s">
        <v>111</v>
      </c>
      <c r="B15" s="234" t="s">
        <v>112</v>
      </c>
      <c r="C15" s="200">
        <v>302400</v>
      </c>
      <c r="D15" s="200">
        <v>302400</v>
      </c>
      <c r="E15" s="200">
        <v>302400</v>
      </c>
      <c r="F15" s="200"/>
      <c r="G15" s="234"/>
      <c r="H15" s="235"/>
      <c r="I15" s="235"/>
      <c r="J15" s="235"/>
      <c r="K15" s="235"/>
      <c r="L15" s="235"/>
      <c r="M15" s="235"/>
      <c r="N15" s="235"/>
      <c r="O15" s="234"/>
    </row>
    <row r="16" customFormat="1" ht="16.5" customHeight="1" spans="1:15">
      <c r="A16" s="234" t="s">
        <v>113</v>
      </c>
      <c r="B16" s="234" t="s">
        <v>114</v>
      </c>
      <c r="C16" s="200">
        <v>28960.8</v>
      </c>
      <c r="D16" s="200">
        <v>28960.8</v>
      </c>
      <c r="E16" s="200">
        <v>28960.8</v>
      </c>
      <c r="F16" s="200"/>
      <c r="G16" s="234"/>
      <c r="H16" s="235"/>
      <c r="I16" s="235"/>
      <c r="J16" s="235"/>
      <c r="K16" s="235"/>
      <c r="L16" s="235"/>
      <c r="M16" s="235"/>
      <c r="N16" s="235"/>
      <c r="O16" s="234"/>
    </row>
    <row r="17" customFormat="1" ht="16.5" customHeight="1" spans="1:15">
      <c r="A17" s="234" t="s">
        <v>115</v>
      </c>
      <c r="B17" s="234" t="s">
        <v>116</v>
      </c>
      <c r="C17" s="200">
        <v>28960.8</v>
      </c>
      <c r="D17" s="200">
        <v>28960.8</v>
      </c>
      <c r="E17" s="200">
        <v>28960.8</v>
      </c>
      <c r="F17" s="200"/>
      <c r="G17" s="234"/>
      <c r="H17" s="235"/>
      <c r="I17" s="235"/>
      <c r="J17" s="235"/>
      <c r="K17" s="235"/>
      <c r="L17" s="235"/>
      <c r="M17" s="235"/>
      <c r="N17" s="235"/>
      <c r="O17" s="234"/>
    </row>
    <row r="18" customFormat="1" ht="16.5" customHeight="1" spans="1:15">
      <c r="A18" s="234" t="s">
        <v>117</v>
      </c>
      <c r="B18" s="234" t="s">
        <v>118</v>
      </c>
      <c r="C18" s="200">
        <v>538787.4</v>
      </c>
      <c r="D18" s="200">
        <v>538787.4</v>
      </c>
      <c r="E18" s="200">
        <v>538787.4</v>
      </c>
      <c r="F18" s="200"/>
      <c r="G18" s="234"/>
      <c r="H18" s="235"/>
      <c r="I18" s="235"/>
      <c r="J18" s="235"/>
      <c r="K18" s="235"/>
      <c r="L18" s="235"/>
      <c r="M18" s="235"/>
      <c r="N18" s="235"/>
      <c r="O18" s="234"/>
    </row>
    <row r="19" customFormat="1" ht="16.5" customHeight="1" spans="1:15">
      <c r="A19" s="234" t="s">
        <v>119</v>
      </c>
      <c r="B19" s="234" t="s">
        <v>120</v>
      </c>
      <c r="C19" s="200">
        <v>538787.4</v>
      </c>
      <c r="D19" s="200">
        <v>538787.4</v>
      </c>
      <c r="E19" s="200">
        <v>538787.4</v>
      </c>
      <c r="F19" s="200"/>
      <c r="G19" s="234"/>
      <c r="H19" s="235"/>
      <c r="I19" s="235"/>
      <c r="J19" s="235"/>
      <c r="K19" s="235"/>
      <c r="L19" s="235"/>
      <c r="M19" s="235"/>
      <c r="N19" s="235"/>
      <c r="O19" s="234"/>
    </row>
    <row r="20" customFormat="1" ht="16.5" customHeight="1" spans="1:15">
      <c r="A20" s="234" t="s">
        <v>121</v>
      </c>
      <c r="B20" s="234" t="s">
        <v>122</v>
      </c>
      <c r="C20" s="200">
        <v>278624</v>
      </c>
      <c r="D20" s="200">
        <v>278624</v>
      </c>
      <c r="E20" s="200">
        <v>278624</v>
      </c>
      <c r="F20" s="200"/>
      <c r="G20" s="234"/>
      <c r="H20" s="235"/>
      <c r="I20" s="235"/>
      <c r="J20" s="235"/>
      <c r="K20" s="235"/>
      <c r="L20" s="235"/>
      <c r="M20" s="235"/>
      <c r="N20" s="235"/>
      <c r="O20" s="234"/>
    </row>
    <row r="21" customFormat="1" ht="16.5" customHeight="1" spans="1:15">
      <c r="A21" s="234" t="s">
        <v>123</v>
      </c>
      <c r="B21" s="234" t="s">
        <v>124</v>
      </c>
      <c r="C21" s="200">
        <v>8707</v>
      </c>
      <c r="D21" s="200">
        <v>8707</v>
      </c>
      <c r="E21" s="200">
        <v>8707</v>
      </c>
      <c r="F21" s="200"/>
      <c r="G21" s="234"/>
      <c r="H21" s="235"/>
      <c r="I21" s="235"/>
      <c r="J21" s="235"/>
      <c r="K21" s="235"/>
      <c r="L21" s="235"/>
      <c r="M21" s="235"/>
      <c r="N21" s="235"/>
      <c r="O21" s="234"/>
    </row>
    <row r="22" customFormat="1" ht="16.5" customHeight="1" spans="1:15">
      <c r="A22" s="234" t="s">
        <v>125</v>
      </c>
      <c r="B22" s="234" t="s">
        <v>126</v>
      </c>
      <c r="C22" s="200">
        <v>223515</v>
      </c>
      <c r="D22" s="200">
        <v>223515</v>
      </c>
      <c r="E22" s="200">
        <v>223515</v>
      </c>
      <c r="F22" s="200"/>
      <c r="G22" s="234"/>
      <c r="H22" s="235"/>
      <c r="I22" s="235"/>
      <c r="J22" s="235"/>
      <c r="K22" s="235"/>
      <c r="L22" s="235"/>
      <c r="M22" s="235"/>
      <c r="N22" s="235"/>
      <c r="O22" s="234"/>
    </row>
    <row r="23" customFormat="1" ht="16.5" customHeight="1" spans="1:15">
      <c r="A23" s="234" t="s">
        <v>127</v>
      </c>
      <c r="B23" s="234" t="s">
        <v>128</v>
      </c>
      <c r="C23" s="200">
        <v>27941.4</v>
      </c>
      <c r="D23" s="200">
        <v>27941.4</v>
      </c>
      <c r="E23" s="200">
        <v>27941.4</v>
      </c>
      <c r="F23" s="200"/>
      <c r="G23" s="234"/>
      <c r="H23" s="235"/>
      <c r="I23" s="235"/>
      <c r="J23" s="235"/>
      <c r="K23" s="235"/>
      <c r="L23" s="235"/>
      <c r="M23" s="235"/>
      <c r="N23" s="235"/>
      <c r="O23" s="234"/>
    </row>
    <row r="24" customFormat="1" ht="16.5" customHeight="1" spans="1:15">
      <c r="A24" s="234" t="s">
        <v>129</v>
      </c>
      <c r="B24" s="234" t="s">
        <v>130</v>
      </c>
      <c r="C24" s="200">
        <v>601116</v>
      </c>
      <c r="D24" s="200">
        <v>601116</v>
      </c>
      <c r="E24" s="200">
        <v>601116</v>
      </c>
      <c r="F24" s="200"/>
      <c r="G24" s="234"/>
      <c r="H24" s="235"/>
      <c r="I24" s="235"/>
      <c r="J24" s="235"/>
      <c r="K24" s="235"/>
      <c r="L24" s="235"/>
      <c r="M24" s="235"/>
      <c r="N24" s="235"/>
      <c r="O24" s="234"/>
    </row>
    <row r="25" customFormat="1" ht="16.5" customHeight="1" spans="1:15">
      <c r="A25" s="234" t="s">
        <v>131</v>
      </c>
      <c r="B25" s="234" t="s">
        <v>132</v>
      </c>
      <c r="C25" s="200">
        <v>601116</v>
      </c>
      <c r="D25" s="200">
        <v>601116</v>
      </c>
      <c r="E25" s="200">
        <v>601116</v>
      </c>
      <c r="F25" s="200"/>
      <c r="G25" s="234"/>
      <c r="H25" s="235"/>
      <c r="I25" s="235"/>
      <c r="J25" s="235"/>
      <c r="K25" s="235"/>
      <c r="L25" s="235"/>
      <c r="M25" s="235"/>
      <c r="N25" s="235"/>
      <c r="O25" s="234"/>
    </row>
    <row r="26" customFormat="1" ht="16.5" customHeight="1" spans="1:15">
      <c r="A26" s="234" t="s">
        <v>133</v>
      </c>
      <c r="B26" s="234" t="s">
        <v>134</v>
      </c>
      <c r="C26" s="200">
        <v>601116</v>
      </c>
      <c r="D26" s="200">
        <v>601116</v>
      </c>
      <c r="E26" s="200">
        <v>601116</v>
      </c>
      <c r="F26" s="200"/>
      <c r="G26" s="234"/>
      <c r="H26" s="235"/>
      <c r="I26" s="235"/>
      <c r="J26" s="235"/>
      <c r="K26" s="235"/>
      <c r="L26" s="235"/>
      <c r="M26" s="235"/>
      <c r="N26" s="235"/>
      <c r="O26" s="234"/>
    </row>
    <row r="27" ht="21" customHeight="1" spans="1:15">
      <c r="A27" s="236" t="s">
        <v>56</v>
      </c>
      <c r="B27" s="36"/>
      <c r="C27" s="200">
        <v>10809217.54</v>
      </c>
      <c r="D27" s="200">
        <v>10809217.54</v>
      </c>
      <c r="E27" s="200">
        <v>8319217.54</v>
      </c>
      <c r="F27" s="200">
        <v>2490000</v>
      </c>
      <c r="G27" s="78"/>
      <c r="H27" s="78"/>
      <c r="I27" s="78"/>
      <c r="J27" s="78"/>
      <c r="K27" s="78"/>
      <c r="L27" s="78"/>
      <c r="M27" s="78"/>
      <c r="N27" s="78"/>
      <c r="O27" s="78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5" activePane="bottomLeft" state="frozen"/>
      <selection/>
      <selection pane="bottomLeft" activeCell="D7" sqref="D7:D35"/>
    </sheetView>
  </sheetViews>
  <sheetFormatPr defaultColWidth="8.575" defaultRowHeight="12.75" customHeight="1" outlineLevelCol="3"/>
  <cols>
    <col min="1" max="4" width="35.57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3"/>
      <c r="B2" s="47"/>
      <c r="C2" s="47"/>
      <c r="D2" s="47" t="s">
        <v>135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120" t="s">
        <v>1</v>
      </c>
      <c r="B4" s="197"/>
      <c r="D4" s="47" t="s">
        <v>2</v>
      </c>
    </row>
    <row r="5" ht="17.25" customHeight="1" spans="1:4">
      <c r="A5" s="216" t="s">
        <v>3</v>
      </c>
      <c r="B5" s="217"/>
      <c r="C5" s="216" t="s">
        <v>4</v>
      </c>
      <c r="D5" s="217"/>
    </row>
    <row r="6" ht="18.75" customHeight="1" spans="1:4">
      <c r="A6" s="216" t="s">
        <v>5</v>
      </c>
      <c r="B6" s="216" t="s">
        <v>6</v>
      </c>
      <c r="C6" s="216" t="s">
        <v>7</v>
      </c>
      <c r="D6" s="216" t="s">
        <v>6</v>
      </c>
    </row>
    <row r="7" ht="16.5" customHeight="1" spans="1:4">
      <c r="A7" s="218" t="s">
        <v>136</v>
      </c>
      <c r="B7" s="219">
        <v>10809217.54</v>
      </c>
      <c r="C7" s="218" t="s">
        <v>137</v>
      </c>
      <c r="D7" s="219">
        <v>10809217.54</v>
      </c>
    </row>
    <row r="8" ht="16.5" customHeight="1" spans="1:4">
      <c r="A8" s="218" t="s">
        <v>138</v>
      </c>
      <c r="B8" s="219">
        <v>10809217.54</v>
      </c>
      <c r="C8" s="218" t="s">
        <v>139</v>
      </c>
      <c r="D8" s="219">
        <v>8670198.34</v>
      </c>
    </row>
    <row r="9" ht="16.5" customHeight="1" spans="1:4">
      <c r="A9" s="218" t="s">
        <v>140</v>
      </c>
      <c r="B9" s="219"/>
      <c r="C9" s="218" t="s">
        <v>141</v>
      </c>
      <c r="D9" s="219"/>
    </row>
    <row r="10" ht="16.5" customHeight="1" spans="1:4">
      <c r="A10" s="218" t="s">
        <v>142</v>
      </c>
      <c r="B10" s="219"/>
      <c r="C10" s="218" t="s">
        <v>143</v>
      </c>
      <c r="D10" s="219"/>
    </row>
    <row r="11" ht="16.5" customHeight="1" spans="1:4">
      <c r="A11" s="218" t="s">
        <v>144</v>
      </c>
      <c r="B11" s="219"/>
      <c r="C11" s="218" t="s">
        <v>145</v>
      </c>
      <c r="D11" s="219"/>
    </row>
    <row r="12" ht="16.5" customHeight="1" spans="1:4">
      <c r="A12" s="218" t="s">
        <v>138</v>
      </c>
      <c r="B12" s="219"/>
      <c r="C12" s="218" t="s">
        <v>146</v>
      </c>
      <c r="D12" s="219"/>
    </row>
    <row r="13" ht="16.5" customHeight="1" spans="1:4">
      <c r="A13" s="220" t="s">
        <v>140</v>
      </c>
      <c r="B13" s="200"/>
      <c r="C13" s="67" t="s">
        <v>147</v>
      </c>
      <c r="D13" s="200"/>
    </row>
    <row r="14" ht="16.5" customHeight="1" spans="1:4">
      <c r="A14" s="220" t="s">
        <v>142</v>
      </c>
      <c r="B14" s="200"/>
      <c r="C14" s="67" t="s">
        <v>148</v>
      </c>
      <c r="D14" s="200"/>
    </row>
    <row r="15" ht="16.5" customHeight="1" spans="1:4">
      <c r="A15" s="221"/>
      <c r="B15" s="222"/>
      <c r="C15" s="67" t="s">
        <v>149</v>
      </c>
      <c r="D15" s="200">
        <v>999115.8</v>
      </c>
    </row>
    <row r="16" ht="16.5" customHeight="1" spans="1:4">
      <c r="A16" s="221"/>
      <c r="B16" s="222"/>
      <c r="C16" s="67" t="s">
        <v>150</v>
      </c>
      <c r="D16" s="200">
        <v>538787.4</v>
      </c>
    </row>
    <row r="17" ht="16.5" customHeight="1" spans="1:4">
      <c r="A17" s="221"/>
      <c r="B17" s="222"/>
      <c r="C17" s="67" t="s">
        <v>151</v>
      </c>
      <c r="D17" s="200"/>
    </row>
    <row r="18" ht="16.5" customHeight="1" spans="1:4">
      <c r="A18" s="221"/>
      <c r="B18" s="222"/>
      <c r="C18" s="67" t="s">
        <v>152</v>
      </c>
      <c r="D18" s="200"/>
    </row>
    <row r="19" ht="16.5" customHeight="1" spans="1:4">
      <c r="A19" s="221"/>
      <c r="B19" s="222"/>
      <c r="C19" s="67" t="s">
        <v>153</v>
      </c>
      <c r="D19" s="200"/>
    </row>
    <row r="20" ht="16.5" customHeight="1" spans="1:4">
      <c r="A20" s="221"/>
      <c r="B20" s="222"/>
      <c r="C20" s="67" t="s">
        <v>154</v>
      </c>
      <c r="D20" s="200"/>
    </row>
    <row r="21" ht="16.5" customHeight="1" spans="1:4">
      <c r="A21" s="221"/>
      <c r="B21" s="222"/>
      <c r="C21" s="67" t="s">
        <v>155</v>
      </c>
      <c r="D21" s="200"/>
    </row>
    <row r="22" ht="16.5" customHeight="1" spans="1:4">
      <c r="A22" s="221"/>
      <c r="B22" s="222"/>
      <c r="C22" s="67" t="s">
        <v>156</v>
      </c>
      <c r="D22" s="200"/>
    </row>
    <row r="23" ht="16.5" customHeight="1" spans="1:4">
      <c r="A23" s="221"/>
      <c r="B23" s="222"/>
      <c r="C23" s="67" t="s">
        <v>157</v>
      </c>
      <c r="D23" s="200"/>
    </row>
    <row r="24" ht="16.5" customHeight="1" spans="1:4">
      <c r="A24" s="221"/>
      <c r="B24" s="222"/>
      <c r="C24" s="67" t="s">
        <v>158</v>
      </c>
      <c r="D24" s="200"/>
    </row>
    <row r="25" ht="16.5" customHeight="1" spans="1:4">
      <c r="A25" s="221"/>
      <c r="B25" s="222"/>
      <c r="C25" s="67" t="s">
        <v>159</v>
      </c>
      <c r="D25" s="200"/>
    </row>
    <row r="26" ht="16.5" customHeight="1" spans="1:4">
      <c r="A26" s="221"/>
      <c r="B26" s="222"/>
      <c r="C26" s="67" t="s">
        <v>160</v>
      </c>
      <c r="D26" s="200">
        <v>601116</v>
      </c>
    </row>
    <row r="27" ht="16.5" customHeight="1" spans="1:4">
      <c r="A27" s="221"/>
      <c r="B27" s="222"/>
      <c r="C27" s="67" t="s">
        <v>161</v>
      </c>
      <c r="D27" s="200"/>
    </row>
    <row r="28" ht="16.5" customHeight="1" spans="1:4">
      <c r="A28" s="221"/>
      <c r="B28" s="222"/>
      <c r="C28" s="67" t="s">
        <v>162</v>
      </c>
      <c r="D28" s="200"/>
    </row>
    <row r="29" ht="16.5" customHeight="1" spans="1:4">
      <c r="A29" s="221"/>
      <c r="B29" s="222"/>
      <c r="C29" s="67" t="s">
        <v>163</v>
      </c>
      <c r="D29" s="200"/>
    </row>
    <row r="30" ht="16.5" customHeight="1" spans="1:4">
      <c r="A30" s="221"/>
      <c r="B30" s="222"/>
      <c r="C30" s="67" t="s">
        <v>164</v>
      </c>
      <c r="D30" s="200"/>
    </row>
    <row r="31" ht="16.5" customHeight="1" spans="1:4">
      <c r="A31" s="221"/>
      <c r="B31" s="222"/>
      <c r="C31" s="67" t="s">
        <v>165</v>
      </c>
      <c r="D31" s="200"/>
    </row>
    <row r="32" ht="16.5" customHeight="1" spans="1:4">
      <c r="A32" s="221"/>
      <c r="B32" s="222"/>
      <c r="C32" s="220" t="s">
        <v>166</v>
      </c>
      <c r="D32" s="200"/>
    </row>
    <row r="33" ht="16.5" customHeight="1" spans="1:4">
      <c r="A33" s="221"/>
      <c r="B33" s="222"/>
      <c r="C33" s="220" t="s">
        <v>167</v>
      </c>
      <c r="D33" s="200"/>
    </row>
    <row r="34" ht="16.5" customHeight="1" spans="1:4">
      <c r="A34" s="221"/>
      <c r="B34" s="222"/>
      <c r="C34" s="30" t="s">
        <v>168</v>
      </c>
      <c r="D34" s="223"/>
    </row>
    <row r="35" ht="15" customHeight="1" spans="1:4">
      <c r="A35" s="224" t="s">
        <v>51</v>
      </c>
      <c r="B35" s="225">
        <v>10809217.54</v>
      </c>
      <c r="C35" s="224" t="s">
        <v>52</v>
      </c>
      <c r="D35" s="225">
        <v>10809217.54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C10" sqref="C10"/>
    </sheetView>
  </sheetViews>
  <sheetFormatPr defaultColWidth="9.14166666666667" defaultRowHeight="14.25" customHeight="1" outlineLevelCol="6"/>
  <cols>
    <col min="1" max="1" width="20.1416666666667" style="1" customWidth="1"/>
    <col min="2" max="2" width="44" style="1" customWidth="1"/>
    <col min="3" max="7" width="24.1416666666667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202"/>
      <c r="F2" s="69"/>
      <c r="G2" s="203" t="s">
        <v>169</v>
      </c>
    </row>
    <row r="3" ht="41.25" customHeight="1" spans="1:7">
      <c r="A3" s="141" t="str">
        <f>"2025"&amp;"年一般公共预算支出预算表（按功能科目分类）"</f>
        <v>2025年一般公共预算支出预算表（按功能科目分类）</v>
      </c>
      <c r="B3" s="141"/>
      <c r="C3" s="141"/>
      <c r="D3" s="141"/>
      <c r="E3" s="141"/>
      <c r="F3" s="141"/>
      <c r="G3" s="141"/>
    </row>
    <row r="4" ht="18" customHeight="1" spans="1:7">
      <c r="A4" s="120" t="s">
        <v>1</v>
      </c>
      <c r="B4" s="197"/>
      <c r="F4" s="137"/>
      <c r="G4" s="203" t="s">
        <v>2</v>
      </c>
    </row>
    <row r="5" ht="20.25" customHeight="1" spans="1:7">
      <c r="A5" s="204" t="s">
        <v>170</v>
      </c>
      <c r="B5" s="205"/>
      <c r="C5" s="142" t="s">
        <v>56</v>
      </c>
      <c r="D5" s="206" t="s">
        <v>75</v>
      </c>
      <c r="E5" s="13"/>
      <c r="F5" s="14"/>
      <c r="G5" s="207" t="s">
        <v>76</v>
      </c>
    </row>
    <row r="6" ht="20.25" customHeight="1" spans="1:7">
      <c r="A6" s="208" t="s">
        <v>72</v>
      </c>
      <c r="B6" s="208" t="s">
        <v>73</v>
      </c>
      <c r="C6" s="20"/>
      <c r="D6" s="147" t="s">
        <v>58</v>
      </c>
      <c r="E6" s="147" t="s">
        <v>171</v>
      </c>
      <c r="F6" s="147" t="s">
        <v>172</v>
      </c>
      <c r="G6" s="209"/>
    </row>
    <row r="7" ht="15" customHeight="1" spans="1:7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5" customHeight="1" spans="1:7">
      <c r="A8" s="210" t="s">
        <v>97</v>
      </c>
      <c r="B8" s="210" t="s">
        <v>98</v>
      </c>
      <c r="C8" s="211">
        <v>8670198.34</v>
      </c>
      <c r="D8" s="212">
        <v>6180198.34</v>
      </c>
      <c r="E8" s="212">
        <v>5021896</v>
      </c>
      <c r="F8" s="212">
        <v>1158302.34</v>
      </c>
      <c r="G8" s="212">
        <v>2490000</v>
      </c>
    </row>
    <row r="9" ht="15" customHeight="1" spans="1:7">
      <c r="A9" s="213" t="s">
        <v>99</v>
      </c>
      <c r="B9" s="213" t="s">
        <v>100</v>
      </c>
      <c r="C9" s="211">
        <v>8550198.34</v>
      </c>
      <c r="D9" s="212">
        <v>6180198.34</v>
      </c>
      <c r="E9" s="212">
        <v>5021896</v>
      </c>
      <c r="F9" s="212">
        <v>1158302.34</v>
      </c>
      <c r="G9" s="212">
        <v>2370000</v>
      </c>
    </row>
    <row r="10" ht="15" customHeight="1" spans="1:7">
      <c r="A10" s="214" t="s">
        <v>101</v>
      </c>
      <c r="B10" s="214" t="s">
        <v>102</v>
      </c>
      <c r="C10" s="211">
        <v>6280198.34</v>
      </c>
      <c r="D10" s="212">
        <v>6180198.34</v>
      </c>
      <c r="E10" s="212">
        <v>5021896</v>
      </c>
      <c r="F10" s="212">
        <v>1158302.34</v>
      </c>
      <c r="G10" s="212">
        <v>100000</v>
      </c>
    </row>
    <row r="11" ht="15" customHeight="1" spans="1:7">
      <c r="A11" s="214" t="s">
        <v>103</v>
      </c>
      <c r="B11" s="214" t="s">
        <v>104</v>
      </c>
      <c r="C11" s="211">
        <v>2390000</v>
      </c>
      <c r="D11" s="212"/>
      <c r="E11" s="212"/>
      <c r="F11" s="212"/>
      <c r="G11" s="212">
        <v>2390000</v>
      </c>
    </row>
    <row r="12" ht="15" customHeight="1" spans="1:7">
      <c r="A12" s="210" t="s">
        <v>105</v>
      </c>
      <c r="B12" s="210" t="s">
        <v>106</v>
      </c>
      <c r="C12" s="211">
        <v>999115.8</v>
      </c>
      <c r="D12" s="212">
        <v>999115.8</v>
      </c>
      <c r="E12" s="212">
        <v>999115.8</v>
      </c>
      <c r="F12" s="212"/>
      <c r="G12" s="212"/>
    </row>
    <row r="13" ht="15" customHeight="1" spans="1:7">
      <c r="A13" s="213" t="s">
        <v>107</v>
      </c>
      <c r="B13" s="213" t="s">
        <v>108</v>
      </c>
      <c r="C13" s="211">
        <v>970155</v>
      </c>
      <c r="D13" s="212">
        <v>970155</v>
      </c>
      <c r="E13" s="212">
        <v>970155</v>
      </c>
      <c r="F13" s="212"/>
      <c r="G13" s="212"/>
    </row>
    <row r="14" ht="15" customHeight="1" spans="1:7">
      <c r="A14" s="214" t="s">
        <v>109</v>
      </c>
      <c r="B14" s="214" t="s">
        <v>110</v>
      </c>
      <c r="C14" s="211">
        <v>667755</v>
      </c>
      <c r="D14" s="212">
        <v>667755</v>
      </c>
      <c r="E14" s="212">
        <v>667755</v>
      </c>
      <c r="F14" s="212"/>
      <c r="G14" s="212"/>
    </row>
    <row r="15" ht="15" customHeight="1" spans="1:7">
      <c r="A15" s="214" t="s">
        <v>111</v>
      </c>
      <c r="B15" s="214" t="s">
        <v>112</v>
      </c>
      <c r="C15" s="211">
        <v>302400</v>
      </c>
      <c r="D15" s="212">
        <v>302400</v>
      </c>
      <c r="E15" s="212">
        <v>302400</v>
      </c>
      <c r="F15" s="212"/>
      <c r="G15" s="212"/>
    </row>
    <row r="16" ht="15" customHeight="1" spans="1:7">
      <c r="A16" s="213" t="s">
        <v>113</v>
      </c>
      <c r="B16" s="213" t="s">
        <v>114</v>
      </c>
      <c r="C16" s="211">
        <v>28960.8</v>
      </c>
      <c r="D16" s="212">
        <v>28960.8</v>
      </c>
      <c r="E16" s="212">
        <v>28960.8</v>
      </c>
      <c r="F16" s="212"/>
      <c r="G16" s="212"/>
    </row>
    <row r="17" ht="15" customHeight="1" spans="1:7">
      <c r="A17" s="214" t="s">
        <v>115</v>
      </c>
      <c r="B17" s="214" t="s">
        <v>116</v>
      </c>
      <c r="C17" s="211">
        <v>28960.8</v>
      </c>
      <c r="D17" s="212">
        <v>28960.8</v>
      </c>
      <c r="E17" s="212">
        <v>28960.8</v>
      </c>
      <c r="F17" s="212"/>
      <c r="G17" s="212"/>
    </row>
    <row r="18" ht="15" customHeight="1" spans="1:7">
      <c r="A18" s="210" t="s">
        <v>117</v>
      </c>
      <c r="B18" s="210" t="s">
        <v>118</v>
      </c>
      <c r="C18" s="211">
        <v>538787.4</v>
      </c>
      <c r="D18" s="212">
        <v>538787.4</v>
      </c>
      <c r="E18" s="212">
        <v>538787.4</v>
      </c>
      <c r="F18" s="212"/>
      <c r="G18" s="212"/>
    </row>
    <row r="19" ht="15" customHeight="1" spans="1:7">
      <c r="A19" s="213" t="s">
        <v>119</v>
      </c>
      <c r="B19" s="213" t="s">
        <v>120</v>
      </c>
      <c r="C19" s="211">
        <v>538787.4</v>
      </c>
      <c r="D19" s="212">
        <v>538787.4</v>
      </c>
      <c r="E19" s="212">
        <v>538787.4</v>
      </c>
      <c r="F19" s="212"/>
      <c r="G19" s="212"/>
    </row>
    <row r="20" ht="15" customHeight="1" spans="1:7">
      <c r="A20" s="214" t="s">
        <v>121</v>
      </c>
      <c r="B20" s="214" t="s">
        <v>122</v>
      </c>
      <c r="C20" s="211">
        <v>278624</v>
      </c>
      <c r="D20" s="212">
        <v>278624</v>
      </c>
      <c r="E20" s="212">
        <v>278624</v>
      </c>
      <c r="F20" s="212"/>
      <c r="G20" s="212"/>
    </row>
    <row r="21" ht="15" customHeight="1" spans="1:7">
      <c r="A21" s="214" t="s">
        <v>123</v>
      </c>
      <c r="B21" s="214" t="s">
        <v>124</v>
      </c>
      <c r="C21" s="211">
        <v>8707</v>
      </c>
      <c r="D21" s="212">
        <v>8707</v>
      </c>
      <c r="E21" s="212">
        <v>8707</v>
      </c>
      <c r="F21" s="212"/>
      <c r="G21" s="212"/>
    </row>
    <row r="22" ht="15" customHeight="1" spans="1:7">
      <c r="A22" s="214" t="s">
        <v>125</v>
      </c>
      <c r="B22" s="214" t="s">
        <v>126</v>
      </c>
      <c r="C22" s="211">
        <v>223515</v>
      </c>
      <c r="D22" s="212">
        <v>223515</v>
      </c>
      <c r="E22" s="212">
        <v>223515</v>
      </c>
      <c r="F22" s="212"/>
      <c r="G22" s="212"/>
    </row>
    <row r="23" ht="15" customHeight="1" spans="1:7">
      <c r="A23" s="214" t="s">
        <v>127</v>
      </c>
      <c r="B23" s="214" t="s">
        <v>128</v>
      </c>
      <c r="C23" s="211">
        <v>27941.4</v>
      </c>
      <c r="D23" s="212">
        <v>27941.4</v>
      </c>
      <c r="E23" s="212">
        <v>27941.4</v>
      </c>
      <c r="F23" s="212"/>
      <c r="G23" s="212"/>
    </row>
    <row r="24" ht="15" customHeight="1" spans="1:7">
      <c r="A24" s="210" t="s">
        <v>129</v>
      </c>
      <c r="B24" s="210" t="s">
        <v>130</v>
      </c>
      <c r="C24" s="211">
        <v>601116</v>
      </c>
      <c r="D24" s="212">
        <v>601116</v>
      </c>
      <c r="E24" s="212">
        <v>601116</v>
      </c>
      <c r="F24" s="212"/>
      <c r="G24" s="212"/>
    </row>
    <row r="25" ht="15" customHeight="1" spans="1:7">
      <c r="A25" s="213" t="s">
        <v>131</v>
      </c>
      <c r="B25" s="213" t="s">
        <v>132</v>
      </c>
      <c r="C25" s="211">
        <v>601116</v>
      </c>
      <c r="D25" s="212">
        <v>601116</v>
      </c>
      <c r="E25" s="212">
        <v>601116</v>
      </c>
      <c r="F25" s="212"/>
      <c r="G25" s="212"/>
    </row>
    <row r="26" ht="18" customHeight="1" spans="1:7">
      <c r="A26" s="214" t="s">
        <v>133</v>
      </c>
      <c r="B26" s="214" t="s">
        <v>134</v>
      </c>
      <c r="C26" s="211">
        <v>601116</v>
      </c>
      <c r="D26" s="212">
        <v>601116</v>
      </c>
      <c r="E26" s="212">
        <v>601116</v>
      </c>
      <c r="F26" s="212"/>
      <c r="G26" s="212"/>
    </row>
    <row r="27" ht="18" customHeight="1" spans="1:7">
      <c r="A27" s="76" t="s">
        <v>173</v>
      </c>
      <c r="B27" s="215" t="s">
        <v>173</v>
      </c>
      <c r="C27" s="211">
        <v>10809217.54</v>
      </c>
      <c r="D27" s="212">
        <v>8319217.54</v>
      </c>
      <c r="E27" s="211">
        <v>7160915.2</v>
      </c>
      <c r="F27" s="211">
        <v>1158302.34</v>
      </c>
      <c r="G27" s="211">
        <v>2490000</v>
      </c>
    </row>
  </sheetData>
  <mergeCells count="7">
    <mergeCell ref="A3:G3"/>
    <mergeCell ref="A4:B4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scale="6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8" sqref="A8:F8"/>
    </sheetView>
  </sheetViews>
  <sheetFormatPr defaultColWidth="10.425" defaultRowHeight="14.25" customHeight="1" outlineLevelRow="7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4"/>
      <c r="B2" s="44"/>
      <c r="C2" s="44"/>
      <c r="D2" s="44"/>
      <c r="E2" s="43"/>
      <c r="F2" s="195" t="s">
        <v>174</v>
      </c>
    </row>
    <row r="3" ht="41.25" customHeight="1" spans="1:6">
      <c r="A3" s="196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20" t="s">
        <v>1</v>
      </c>
      <c r="B4" s="197"/>
      <c r="D4" s="44"/>
      <c r="E4" s="43"/>
      <c r="F4" s="62" t="s">
        <v>2</v>
      </c>
    </row>
    <row r="5" ht="27" customHeight="1" spans="1:6">
      <c r="A5" s="48" t="s">
        <v>175</v>
      </c>
      <c r="B5" s="48" t="s">
        <v>176</v>
      </c>
      <c r="C5" s="48" t="s">
        <v>177</v>
      </c>
      <c r="D5" s="48"/>
      <c r="E5" s="37"/>
      <c r="F5" s="48" t="s">
        <v>178</v>
      </c>
    </row>
    <row r="6" ht="28.5" customHeight="1" spans="1:6">
      <c r="A6" s="198"/>
      <c r="B6" s="50"/>
      <c r="C6" s="37" t="s">
        <v>58</v>
      </c>
      <c r="D6" s="37" t="s">
        <v>179</v>
      </c>
      <c r="E6" s="37" t="s">
        <v>180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199">
        <v>170000</v>
      </c>
      <c r="B8" s="200"/>
      <c r="C8" s="201">
        <v>120000</v>
      </c>
      <c r="D8" s="201"/>
      <c r="E8" s="201">
        <v>120000</v>
      </c>
      <c r="F8" s="201">
        <v>50000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topLeftCell="D1" workbookViewId="0">
      <pane ySplit="1" topLeftCell="A6" activePane="bottomLeft" state="frozen"/>
      <selection/>
      <selection pane="bottomLeft" activeCell="L18" sqref="L18"/>
    </sheetView>
  </sheetViews>
  <sheetFormatPr defaultColWidth="9.14166666666667" defaultRowHeight="14.25" customHeight="1"/>
  <cols>
    <col min="1" max="2" width="32.8416666666667" customWidth="1"/>
    <col min="3" max="3" width="20.7166666666667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ht="13.5" customHeight="1" spans="2:24">
      <c r="B2" s="156"/>
      <c r="C2" s="179"/>
      <c r="E2" s="180"/>
      <c r="F2" s="180"/>
      <c r="G2" s="180"/>
      <c r="H2" s="180"/>
      <c r="I2" s="81"/>
      <c r="J2" s="81"/>
      <c r="K2" s="81"/>
      <c r="L2" s="81"/>
      <c r="M2" s="81"/>
      <c r="N2" s="81"/>
      <c r="R2" s="81"/>
      <c r="V2" s="179"/>
      <c r="X2" s="132" t="s">
        <v>181</v>
      </c>
    </row>
    <row r="3" ht="45.75" customHeight="1" spans="1:24">
      <c r="A3" s="83" t="str">
        <f>"2025"&amp;"年部门基本支出预算表"</f>
        <v>2025年部门基本支出预算表</v>
      </c>
      <c r="B3" s="119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119"/>
      <c r="P3" s="119"/>
      <c r="Q3" s="119"/>
      <c r="R3" s="83"/>
      <c r="S3" s="83"/>
      <c r="T3" s="83"/>
      <c r="U3" s="83"/>
      <c r="V3" s="83"/>
      <c r="W3" s="83"/>
      <c r="X3" s="83"/>
    </row>
    <row r="4" ht="18.75" customHeight="1" spans="1:24">
      <c r="A4" s="129" t="s">
        <v>1</v>
      </c>
      <c r="B4" s="158"/>
      <c r="C4" s="181"/>
      <c r="D4" s="181"/>
      <c r="E4" s="181"/>
      <c r="F4" s="181"/>
      <c r="G4" s="181"/>
      <c r="H4" s="181"/>
      <c r="I4" s="86"/>
      <c r="J4" s="86"/>
      <c r="K4" s="86"/>
      <c r="L4" s="86"/>
      <c r="M4" s="86"/>
      <c r="N4" s="86"/>
      <c r="O4" s="121"/>
      <c r="P4" s="121"/>
      <c r="Q4" s="121"/>
      <c r="R4" s="86"/>
      <c r="V4" s="179"/>
      <c r="X4" s="132" t="s">
        <v>2</v>
      </c>
    </row>
    <row r="5" ht="18" customHeight="1" spans="1:24">
      <c r="A5" s="159" t="s">
        <v>182</v>
      </c>
      <c r="B5" s="159" t="s">
        <v>183</v>
      </c>
      <c r="C5" s="159" t="s">
        <v>184</v>
      </c>
      <c r="D5" s="159" t="s">
        <v>185</v>
      </c>
      <c r="E5" s="159" t="s">
        <v>186</v>
      </c>
      <c r="F5" s="159" t="s">
        <v>187</v>
      </c>
      <c r="G5" s="159" t="s">
        <v>188</v>
      </c>
      <c r="H5" s="159" t="s">
        <v>189</v>
      </c>
      <c r="I5" s="189" t="s">
        <v>190</v>
      </c>
      <c r="J5" s="115" t="s">
        <v>190</v>
      </c>
      <c r="K5" s="115"/>
      <c r="L5" s="115"/>
      <c r="M5" s="115"/>
      <c r="N5" s="115"/>
      <c r="O5" s="170"/>
      <c r="P5" s="170"/>
      <c r="Q5" s="170"/>
      <c r="R5" s="106" t="s">
        <v>62</v>
      </c>
      <c r="S5" s="115" t="s">
        <v>63</v>
      </c>
      <c r="T5" s="115"/>
      <c r="U5" s="115"/>
      <c r="V5" s="115"/>
      <c r="W5" s="115"/>
      <c r="X5" s="116"/>
    </row>
    <row r="6" ht="18" customHeight="1" spans="1:24">
      <c r="A6" s="160"/>
      <c r="B6" s="161"/>
      <c r="C6" s="182"/>
      <c r="D6" s="160"/>
      <c r="E6" s="160"/>
      <c r="F6" s="160"/>
      <c r="G6" s="160"/>
      <c r="H6" s="160"/>
      <c r="I6" s="190" t="s">
        <v>191</v>
      </c>
      <c r="J6" s="189" t="s">
        <v>59</v>
      </c>
      <c r="K6" s="115"/>
      <c r="L6" s="115"/>
      <c r="M6" s="115"/>
      <c r="N6" s="116"/>
      <c r="O6" s="169" t="s">
        <v>192</v>
      </c>
      <c r="P6" s="170"/>
      <c r="Q6" s="171"/>
      <c r="R6" s="159" t="s">
        <v>62</v>
      </c>
      <c r="S6" s="189" t="s">
        <v>63</v>
      </c>
      <c r="T6" s="106" t="s">
        <v>65</v>
      </c>
      <c r="U6" s="115" t="s">
        <v>63</v>
      </c>
      <c r="V6" s="106" t="s">
        <v>67</v>
      </c>
      <c r="W6" s="106" t="s">
        <v>68</v>
      </c>
      <c r="X6" s="194" t="s">
        <v>69</v>
      </c>
    </row>
    <row r="7" ht="19.5" customHeight="1" spans="1:24">
      <c r="A7" s="161"/>
      <c r="B7" s="161"/>
      <c r="C7" s="161"/>
      <c r="D7" s="161"/>
      <c r="E7" s="161"/>
      <c r="F7" s="161"/>
      <c r="G7" s="161"/>
      <c r="H7" s="161"/>
      <c r="I7" s="161"/>
      <c r="J7" s="191" t="s">
        <v>193</v>
      </c>
      <c r="K7" s="159" t="s">
        <v>194</v>
      </c>
      <c r="L7" s="159" t="s">
        <v>195</v>
      </c>
      <c r="M7" s="159" t="s">
        <v>196</v>
      </c>
      <c r="N7" s="159" t="s">
        <v>197</v>
      </c>
      <c r="O7" s="159" t="s">
        <v>59</v>
      </c>
      <c r="P7" s="159" t="s">
        <v>60</v>
      </c>
      <c r="Q7" s="159" t="s">
        <v>61</v>
      </c>
      <c r="R7" s="161"/>
      <c r="S7" s="159" t="s">
        <v>58</v>
      </c>
      <c r="T7" s="159" t="s">
        <v>65</v>
      </c>
      <c r="U7" s="159" t="s">
        <v>198</v>
      </c>
      <c r="V7" s="159" t="s">
        <v>67</v>
      </c>
      <c r="W7" s="159" t="s">
        <v>68</v>
      </c>
      <c r="X7" s="159" t="s">
        <v>69</v>
      </c>
    </row>
    <row r="8" ht="37.5" customHeight="1" spans="1:24">
      <c r="A8" s="183"/>
      <c r="B8" s="97"/>
      <c r="C8" s="183"/>
      <c r="D8" s="183"/>
      <c r="E8" s="183"/>
      <c r="F8" s="183"/>
      <c r="G8" s="183"/>
      <c r="H8" s="183"/>
      <c r="I8" s="183"/>
      <c r="J8" s="192" t="s">
        <v>58</v>
      </c>
      <c r="K8" s="162" t="s">
        <v>199</v>
      </c>
      <c r="L8" s="162" t="s">
        <v>195</v>
      </c>
      <c r="M8" s="162" t="s">
        <v>196</v>
      </c>
      <c r="N8" s="162" t="s">
        <v>197</v>
      </c>
      <c r="O8" s="162" t="s">
        <v>195</v>
      </c>
      <c r="P8" s="162" t="s">
        <v>196</v>
      </c>
      <c r="Q8" s="162" t="s">
        <v>197</v>
      </c>
      <c r="R8" s="162" t="s">
        <v>62</v>
      </c>
      <c r="S8" s="162" t="s">
        <v>58</v>
      </c>
      <c r="T8" s="162" t="s">
        <v>65</v>
      </c>
      <c r="U8" s="162" t="s">
        <v>198</v>
      </c>
      <c r="V8" s="162" t="s">
        <v>67</v>
      </c>
      <c r="W8" s="162" t="s">
        <v>68</v>
      </c>
      <c r="X8" s="162" t="s">
        <v>69</v>
      </c>
    </row>
    <row r="9" customHeight="1" spans="1:24">
      <c r="A9" s="177">
        <v>1</v>
      </c>
      <c r="B9" s="177">
        <v>2</v>
      </c>
      <c r="C9" s="177">
        <v>3</v>
      </c>
      <c r="D9" s="177">
        <v>4</v>
      </c>
      <c r="E9" s="177">
        <v>5</v>
      </c>
      <c r="F9" s="177">
        <v>6</v>
      </c>
      <c r="G9" s="177">
        <v>7</v>
      </c>
      <c r="H9" s="177">
        <v>8</v>
      </c>
      <c r="I9" s="177">
        <v>9</v>
      </c>
      <c r="J9" s="177">
        <v>10</v>
      </c>
      <c r="K9" s="177">
        <v>11</v>
      </c>
      <c r="L9" s="177">
        <v>12</v>
      </c>
      <c r="M9" s="177">
        <v>13</v>
      </c>
      <c r="N9" s="177">
        <v>14</v>
      </c>
      <c r="O9" s="177">
        <v>15</v>
      </c>
      <c r="P9" s="177">
        <v>16</v>
      </c>
      <c r="Q9" s="177">
        <v>17</v>
      </c>
      <c r="R9" s="177">
        <v>18</v>
      </c>
      <c r="S9" s="177">
        <v>19</v>
      </c>
      <c r="T9" s="177">
        <v>20</v>
      </c>
      <c r="U9" s="177">
        <v>21</v>
      </c>
      <c r="V9" s="177">
        <v>22</v>
      </c>
      <c r="W9" s="177">
        <v>23</v>
      </c>
      <c r="X9" s="177">
        <v>24</v>
      </c>
    </row>
    <row r="10" customHeight="1" spans="1:24">
      <c r="A10" s="184" t="s">
        <v>70</v>
      </c>
      <c r="B10" s="184" t="s">
        <v>70</v>
      </c>
      <c r="C10" s="184" t="s">
        <v>200</v>
      </c>
      <c r="D10" s="177" t="s">
        <v>201</v>
      </c>
      <c r="E10" s="185" t="s">
        <v>101</v>
      </c>
      <c r="F10" s="185" t="s">
        <v>102</v>
      </c>
      <c r="G10" s="185" t="s">
        <v>202</v>
      </c>
      <c r="H10" s="185" t="s">
        <v>203</v>
      </c>
      <c r="I10" s="193">
        <v>1312608</v>
      </c>
      <c r="J10" s="193">
        <v>1312608</v>
      </c>
      <c r="K10" s="177"/>
      <c r="L10" s="177"/>
      <c r="M10" s="193">
        <v>1312608</v>
      </c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</row>
    <row r="11" customHeight="1" spans="1:24">
      <c r="A11" s="184" t="s">
        <v>70</v>
      </c>
      <c r="B11" s="184" t="s">
        <v>70</v>
      </c>
      <c r="C11" s="184" t="s">
        <v>200</v>
      </c>
      <c r="D11" s="177" t="s">
        <v>201</v>
      </c>
      <c r="E11" s="185" t="s">
        <v>101</v>
      </c>
      <c r="F11" s="185" t="s">
        <v>102</v>
      </c>
      <c r="G11" s="185" t="s">
        <v>204</v>
      </c>
      <c r="H11" s="185" t="s">
        <v>205</v>
      </c>
      <c r="I11" s="193">
        <v>2039844</v>
      </c>
      <c r="J11" s="193">
        <v>2039844</v>
      </c>
      <c r="K11" s="177"/>
      <c r="L11" s="177"/>
      <c r="M11" s="193">
        <v>2039844</v>
      </c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</row>
    <row r="12" customHeight="1" spans="1:24">
      <c r="A12" s="184" t="s">
        <v>70</v>
      </c>
      <c r="B12" s="184" t="s">
        <v>70</v>
      </c>
      <c r="C12" s="184" t="s">
        <v>200</v>
      </c>
      <c r="D12" s="177" t="s">
        <v>201</v>
      </c>
      <c r="E12" s="185" t="s">
        <v>101</v>
      </c>
      <c r="F12" s="185" t="s">
        <v>102</v>
      </c>
      <c r="G12" s="185" t="s">
        <v>206</v>
      </c>
      <c r="H12" s="185" t="s">
        <v>207</v>
      </c>
      <c r="I12" s="193">
        <v>1624624</v>
      </c>
      <c r="J12" s="193">
        <v>1624624</v>
      </c>
      <c r="K12" s="177"/>
      <c r="L12" s="177"/>
      <c r="M12" s="193">
        <v>1624624</v>
      </c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</row>
    <row r="13" customHeight="1" spans="1:24">
      <c r="A13" s="184" t="s">
        <v>70</v>
      </c>
      <c r="B13" s="184" t="s">
        <v>70</v>
      </c>
      <c r="C13" s="184" t="s">
        <v>200</v>
      </c>
      <c r="D13" s="177" t="s">
        <v>201</v>
      </c>
      <c r="E13" s="185" t="s">
        <v>101</v>
      </c>
      <c r="F13" s="185" t="s">
        <v>102</v>
      </c>
      <c r="G13" s="185" t="s">
        <v>208</v>
      </c>
      <c r="H13" s="185" t="s">
        <v>209</v>
      </c>
      <c r="I13" s="193">
        <v>44820</v>
      </c>
      <c r="J13" s="193">
        <v>44820</v>
      </c>
      <c r="K13" s="177"/>
      <c r="L13" s="177"/>
      <c r="M13" s="193">
        <v>44820</v>
      </c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</row>
    <row r="14" customHeight="1" spans="1:24">
      <c r="A14" s="184" t="s">
        <v>70</v>
      </c>
      <c r="B14" s="184" t="s">
        <v>70</v>
      </c>
      <c r="C14" s="254" t="s">
        <v>210</v>
      </c>
      <c r="D14" s="186" t="s">
        <v>211</v>
      </c>
      <c r="E14" s="185" t="s">
        <v>109</v>
      </c>
      <c r="F14" s="185" t="s">
        <v>110</v>
      </c>
      <c r="G14" s="185" t="s">
        <v>212</v>
      </c>
      <c r="H14" s="185" t="s">
        <v>213</v>
      </c>
      <c r="I14" s="193">
        <v>667755</v>
      </c>
      <c r="J14" s="193">
        <v>667755</v>
      </c>
      <c r="K14" s="177"/>
      <c r="L14" s="177"/>
      <c r="M14" s="193">
        <v>667755</v>
      </c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</row>
    <row r="15" customHeight="1" spans="1:24">
      <c r="A15" s="184" t="s">
        <v>70</v>
      </c>
      <c r="B15" s="184" t="s">
        <v>70</v>
      </c>
      <c r="C15" s="254" t="s">
        <v>210</v>
      </c>
      <c r="D15" s="186" t="s">
        <v>211</v>
      </c>
      <c r="E15" s="185" t="s">
        <v>121</v>
      </c>
      <c r="F15" s="185" t="s">
        <v>122</v>
      </c>
      <c r="G15" s="185" t="s">
        <v>214</v>
      </c>
      <c r="H15" s="185" t="s">
        <v>215</v>
      </c>
      <c r="I15" s="193">
        <v>278624</v>
      </c>
      <c r="J15" s="193">
        <v>278624</v>
      </c>
      <c r="K15" s="177"/>
      <c r="L15" s="177"/>
      <c r="M15" s="193">
        <v>278624</v>
      </c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</row>
    <row r="16" customHeight="1" spans="1:24">
      <c r="A16" s="184" t="s">
        <v>70</v>
      </c>
      <c r="B16" s="184" t="s">
        <v>70</v>
      </c>
      <c r="C16" s="254" t="s">
        <v>210</v>
      </c>
      <c r="D16" s="186" t="s">
        <v>211</v>
      </c>
      <c r="E16" s="185" t="s">
        <v>123</v>
      </c>
      <c r="F16" s="185" t="s">
        <v>124</v>
      </c>
      <c r="G16" s="185" t="s">
        <v>214</v>
      </c>
      <c r="H16" s="185" t="s">
        <v>215</v>
      </c>
      <c r="I16" s="193">
        <v>8707</v>
      </c>
      <c r="J16" s="193">
        <v>8707</v>
      </c>
      <c r="K16" s="177"/>
      <c r="L16" s="177"/>
      <c r="M16" s="193">
        <v>8707</v>
      </c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</row>
    <row r="17" customHeight="1" spans="1:24">
      <c r="A17" s="184" t="s">
        <v>70</v>
      </c>
      <c r="B17" s="184" t="s">
        <v>70</v>
      </c>
      <c r="C17" s="254" t="s">
        <v>210</v>
      </c>
      <c r="D17" s="186" t="s">
        <v>211</v>
      </c>
      <c r="E17" s="185" t="s">
        <v>125</v>
      </c>
      <c r="F17" s="185" t="s">
        <v>126</v>
      </c>
      <c r="G17" s="185" t="s">
        <v>216</v>
      </c>
      <c r="H17" s="185" t="s">
        <v>217</v>
      </c>
      <c r="I17" s="193">
        <v>223515</v>
      </c>
      <c r="J17" s="193">
        <v>223515</v>
      </c>
      <c r="K17" s="177"/>
      <c r="L17" s="177"/>
      <c r="M17" s="193">
        <v>223515</v>
      </c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</row>
    <row r="18" customHeight="1" spans="1:24">
      <c r="A18" s="184" t="s">
        <v>70</v>
      </c>
      <c r="B18" s="184" t="s">
        <v>70</v>
      </c>
      <c r="C18" s="254" t="s">
        <v>210</v>
      </c>
      <c r="D18" s="186" t="s">
        <v>211</v>
      </c>
      <c r="E18" s="185" t="s">
        <v>127</v>
      </c>
      <c r="F18" s="185" t="s">
        <v>128</v>
      </c>
      <c r="G18" s="185" t="s">
        <v>218</v>
      </c>
      <c r="H18" s="185" t="s">
        <v>219</v>
      </c>
      <c r="I18" s="193">
        <v>21465</v>
      </c>
      <c r="J18" s="193">
        <v>21465</v>
      </c>
      <c r="K18" s="177"/>
      <c r="L18" s="177"/>
      <c r="M18" s="193">
        <v>21465</v>
      </c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</row>
    <row r="19" customHeight="1" spans="1:24">
      <c r="A19" s="184" t="s">
        <v>70</v>
      </c>
      <c r="B19" s="184" t="s">
        <v>70</v>
      </c>
      <c r="C19" s="254" t="s">
        <v>210</v>
      </c>
      <c r="D19" s="186" t="s">
        <v>211</v>
      </c>
      <c r="E19" s="185" t="s">
        <v>127</v>
      </c>
      <c r="F19" s="185" t="s">
        <v>128</v>
      </c>
      <c r="G19" s="185" t="s">
        <v>218</v>
      </c>
      <c r="H19" s="185" t="s">
        <v>219</v>
      </c>
      <c r="I19" s="193">
        <v>6476.4</v>
      </c>
      <c r="J19" s="193">
        <v>6476.4</v>
      </c>
      <c r="K19" s="177"/>
      <c r="L19" s="177"/>
      <c r="M19" s="193">
        <v>6476.4</v>
      </c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</row>
    <row r="20" customHeight="1" spans="1:24">
      <c r="A20" s="184" t="s">
        <v>70</v>
      </c>
      <c r="B20" s="184" t="s">
        <v>70</v>
      </c>
      <c r="C20" s="254" t="s">
        <v>220</v>
      </c>
      <c r="D20" s="186" t="s">
        <v>134</v>
      </c>
      <c r="E20" s="185" t="s">
        <v>133</v>
      </c>
      <c r="F20" s="185" t="s">
        <v>134</v>
      </c>
      <c r="G20" s="185" t="s">
        <v>221</v>
      </c>
      <c r="H20" s="185" t="s">
        <v>134</v>
      </c>
      <c r="I20" s="193">
        <v>601116</v>
      </c>
      <c r="J20" s="193">
        <v>601116</v>
      </c>
      <c r="K20" s="177"/>
      <c r="L20" s="177"/>
      <c r="M20" s="193">
        <v>601116</v>
      </c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</row>
    <row r="21" customHeight="1" spans="1:24">
      <c r="A21" s="184" t="s">
        <v>70</v>
      </c>
      <c r="B21" s="184" t="s">
        <v>70</v>
      </c>
      <c r="C21" s="254" t="s">
        <v>222</v>
      </c>
      <c r="D21" s="186" t="s">
        <v>223</v>
      </c>
      <c r="E21" s="185" t="s">
        <v>101</v>
      </c>
      <c r="F21" s="185" t="s">
        <v>102</v>
      </c>
      <c r="G21" s="185" t="s">
        <v>224</v>
      </c>
      <c r="H21" s="185" t="s">
        <v>225</v>
      </c>
      <c r="I21" s="193">
        <v>112305</v>
      </c>
      <c r="J21" s="193">
        <v>112305</v>
      </c>
      <c r="K21" s="177"/>
      <c r="L21" s="177"/>
      <c r="M21" s="193">
        <v>112305</v>
      </c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</row>
    <row r="22" customHeight="1" spans="1:24">
      <c r="A22" s="184" t="s">
        <v>70</v>
      </c>
      <c r="B22" s="184" t="s">
        <v>70</v>
      </c>
      <c r="C22" s="254" t="s">
        <v>222</v>
      </c>
      <c r="D22" s="186" t="s">
        <v>223</v>
      </c>
      <c r="E22" s="185" t="s">
        <v>101</v>
      </c>
      <c r="F22" s="185" t="s">
        <v>102</v>
      </c>
      <c r="G22" s="185" t="s">
        <v>226</v>
      </c>
      <c r="H22" s="185" t="s">
        <v>227</v>
      </c>
      <c r="I22" s="193">
        <v>13200</v>
      </c>
      <c r="J22" s="193">
        <v>13200</v>
      </c>
      <c r="K22" s="177"/>
      <c r="L22" s="177"/>
      <c r="M22" s="193">
        <v>13200</v>
      </c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</row>
    <row r="23" customHeight="1" spans="1:24">
      <c r="A23" s="184" t="s">
        <v>70</v>
      </c>
      <c r="B23" s="184" t="s">
        <v>70</v>
      </c>
      <c r="C23" s="254" t="s">
        <v>222</v>
      </c>
      <c r="D23" s="186" t="s">
        <v>223</v>
      </c>
      <c r="E23" s="185" t="s">
        <v>101</v>
      </c>
      <c r="F23" s="185" t="s">
        <v>102</v>
      </c>
      <c r="G23" s="185" t="s">
        <v>228</v>
      </c>
      <c r="H23" s="185" t="s">
        <v>229</v>
      </c>
      <c r="I23" s="193">
        <v>33165</v>
      </c>
      <c r="J23" s="193">
        <v>33165</v>
      </c>
      <c r="K23" s="177"/>
      <c r="L23" s="177"/>
      <c r="M23" s="193">
        <v>33165</v>
      </c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</row>
    <row r="24" customHeight="1" spans="1:24">
      <c r="A24" s="184" t="s">
        <v>70</v>
      </c>
      <c r="B24" s="184" t="s">
        <v>70</v>
      </c>
      <c r="C24" s="254" t="s">
        <v>222</v>
      </c>
      <c r="D24" s="186" t="s">
        <v>223</v>
      </c>
      <c r="E24" s="185" t="s">
        <v>101</v>
      </c>
      <c r="F24" s="185" t="s">
        <v>102</v>
      </c>
      <c r="G24" s="185" t="s">
        <v>230</v>
      </c>
      <c r="H24" s="185" t="s">
        <v>231</v>
      </c>
      <c r="I24" s="193">
        <v>89100</v>
      </c>
      <c r="J24" s="193">
        <v>89100</v>
      </c>
      <c r="K24" s="177"/>
      <c r="L24" s="177"/>
      <c r="M24" s="193">
        <v>89100</v>
      </c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</row>
    <row r="25" customHeight="1" spans="1:24">
      <c r="A25" s="184" t="s">
        <v>70</v>
      </c>
      <c r="B25" s="184" t="s">
        <v>70</v>
      </c>
      <c r="C25" s="254" t="s">
        <v>222</v>
      </c>
      <c r="D25" s="186" t="s">
        <v>223</v>
      </c>
      <c r="E25" s="185" t="s">
        <v>101</v>
      </c>
      <c r="F25" s="185" t="s">
        <v>102</v>
      </c>
      <c r="G25" s="185" t="s">
        <v>232</v>
      </c>
      <c r="H25" s="185" t="s">
        <v>233</v>
      </c>
      <c r="I25" s="193">
        <v>52800</v>
      </c>
      <c r="J25" s="193">
        <v>52800</v>
      </c>
      <c r="K25" s="177"/>
      <c r="L25" s="177"/>
      <c r="M25" s="193">
        <v>52800</v>
      </c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customHeight="1" spans="1:24">
      <c r="A26" s="184" t="s">
        <v>70</v>
      </c>
      <c r="B26" s="184" t="s">
        <v>70</v>
      </c>
      <c r="C26" s="254" t="s">
        <v>222</v>
      </c>
      <c r="D26" s="186" t="s">
        <v>223</v>
      </c>
      <c r="E26" s="185" t="s">
        <v>101</v>
      </c>
      <c r="F26" s="185" t="s">
        <v>102</v>
      </c>
      <c r="G26" s="185" t="s">
        <v>234</v>
      </c>
      <c r="H26" s="185" t="s">
        <v>235</v>
      </c>
      <c r="I26" s="193">
        <v>200000</v>
      </c>
      <c r="J26" s="193">
        <v>200000</v>
      </c>
      <c r="K26" s="177"/>
      <c r="L26" s="177"/>
      <c r="M26" s="193">
        <v>200000</v>
      </c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</row>
    <row r="27" customHeight="1" spans="1:24">
      <c r="A27" s="184" t="s">
        <v>70</v>
      </c>
      <c r="B27" s="184" t="s">
        <v>70</v>
      </c>
      <c r="C27" s="254" t="s">
        <v>222</v>
      </c>
      <c r="D27" s="186" t="s">
        <v>223</v>
      </c>
      <c r="E27" s="185" t="s">
        <v>101</v>
      </c>
      <c r="F27" s="185" t="s">
        <v>102</v>
      </c>
      <c r="G27" s="185" t="s">
        <v>236</v>
      </c>
      <c r="H27" s="185" t="s">
        <v>237</v>
      </c>
      <c r="I27" s="193">
        <v>11550</v>
      </c>
      <c r="J27" s="193">
        <v>11550</v>
      </c>
      <c r="K27" s="177"/>
      <c r="L27" s="177"/>
      <c r="M27" s="193">
        <v>11550</v>
      </c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</row>
    <row r="28" customHeight="1" spans="1:24">
      <c r="A28" s="184" t="s">
        <v>70</v>
      </c>
      <c r="B28" s="184" t="s">
        <v>70</v>
      </c>
      <c r="C28" s="254" t="s">
        <v>222</v>
      </c>
      <c r="D28" s="186" t="s">
        <v>223</v>
      </c>
      <c r="E28" s="185" t="s">
        <v>101</v>
      </c>
      <c r="F28" s="185" t="s">
        <v>102</v>
      </c>
      <c r="G28" s="185" t="s">
        <v>238</v>
      </c>
      <c r="H28" s="185" t="s">
        <v>239</v>
      </c>
      <c r="I28" s="193">
        <v>26252.16</v>
      </c>
      <c r="J28" s="193">
        <v>26252.16</v>
      </c>
      <c r="K28" s="177"/>
      <c r="L28" s="177"/>
      <c r="M28" s="193">
        <v>26252.16</v>
      </c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</row>
    <row r="29" customHeight="1" spans="1:24">
      <c r="A29" s="184" t="s">
        <v>70</v>
      </c>
      <c r="B29" s="184" t="s">
        <v>70</v>
      </c>
      <c r="C29" s="254" t="s">
        <v>222</v>
      </c>
      <c r="D29" s="186" t="s">
        <v>223</v>
      </c>
      <c r="E29" s="185" t="s">
        <v>101</v>
      </c>
      <c r="F29" s="185" t="s">
        <v>102</v>
      </c>
      <c r="G29" s="185" t="s">
        <v>240</v>
      </c>
      <c r="H29" s="185" t="s">
        <v>241</v>
      </c>
      <c r="I29" s="193">
        <v>127800</v>
      </c>
      <c r="J29" s="193">
        <v>127800</v>
      </c>
      <c r="K29" s="177"/>
      <c r="L29" s="177"/>
      <c r="M29" s="193">
        <v>127800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</row>
    <row r="30" customHeight="1" spans="1:24">
      <c r="A30" s="184" t="s">
        <v>70</v>
      </c>
      <c r="B30" s="184" t="s">
        <v>70</v>
      </c>
      <c r="C30" s="254" t="s">
        <v>242</v>
      </c>
      <c r="D30" s="186" t="s">
        <v>243</v>
      </c>
      <c r="E30" s="185" t="s">
        <v>101</v>
      </c>
      <c r="F30" s="185" t="s">
        <v>102</v>
      </c>
      <c r="G30" s="185" t="s">
        <v>244</v>
      </c>
      <c r="H30" s="185" t="s">
        <v>245</v>
      </c>
      <c r="I30" s="193">
        <v>120000</v>
      </c>
      <c r="J30" s="193">
        <v>120000</v>
      </c>
      <c r="K30" s="177"/>
      <c r="L30" s="177"/>
      <c r="M30" s="193">
        <v>120000</v>
      </c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</row>
    <row r="31" customHeight="1" spans="1:24">
      <c r="A31" s="184" t="s">
        <v>70</v>
      </c>
      <c r="B31" s="184" t="s">
        <v>70</v>
      </c>
      <c r="C31" s="254" t="s">
        <v>222</v>
      </c>
      <c r="D31" s="186" t="s">
        <v>223</v>
      </c>
      <c r="E31" s="185" t="s">
        <v>101</v>
      </c>
      <c r="F31" s="185" t="s">
        <v>102</v>
      </c>
      <c r="G31" s="185" t="s">
        <v>246</v>
      </c>
      <c r="H31" s="185" t="s">
        <v>247</v>
      </c>
      <c r="I31" s="193">
        <v>319440</v>
      </c>
      <c r="J31" s="193">
        <v>319440</v>
      </c>
      <c r="K31" s="177"/>
      <c r="L31" s="177"/>
      <c r="M31" s="193">
        <v>319440</v>
      </c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</row>
    <row r="32" customHeight="1" spans="1:24">
      <c r="A32" s="184" t="s">
        <v>70</v>
      </c>
      <c r="B32" s="184" t="s">
        <v>70</v>
      </c>
      <c r="C32" s="254" t="s">
        <v>248</v>
      </c>
      <c r="D32" s="186" t="s">
        <v>249</v>
      </c>
      <c r="E32" s="185" t="s">
        <v>101</v>
      </c>
      <c r="F32" s="185" t="s">
        <v>102</v>
      </c>
      <c r="G32" s="185" t="s">
        <v>250</v>
      </c>
      <c r="H32" s="185" t="s">
        <v>251</v>
      </c>
      <c r="I32" s="193">
        <v>52690.18</v>
      </c>
      <c r="J32" s="193">
        <v>52690.18</v>
      </c>
      <c r="K32" s="177"/>
      <c r="L32" s="177"/>
      <c r="M32" s="193">
        <v>52690.18</v>
      </c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</row>
    <row r="33" customHeight="1" spans="1:24">
      <c r="A33" s="184" t="s">
        <v>70</v>
      </c>
      <c r="B33" s="184" t="s">
        <v>70</v>
      </c>
      <c r="C33" s="254" t="s">
        <v>252</v>
      </c>
      <c r="D33" s="186" t="s">
        <v>253</v>
      </c>
      <c r="E33" s="185" t="s">
        <v>111</v>
      </c>
      <c r="F33" s="185" t="s">
        <v>112</v>
      </c>
      <c r="G33" s="185" t="s">
        <v>254</v>
      </c>
      <c r="H33" s="185" t="s">
        <v>255</v>
      </c>
      <c r="I33" s="193">
        <v>302400</v>
      </c>
      <c r="J33" s="193">
        <v>302400</v>
      </c>
      <c r="K33" s="177"/>
      <c r="L33" s="177"/>
      <c r="M33" s="193">
        <v>302400</v>
      </c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</row>
    <row r="34" customHeight="1" spans="1:24">
      <c r="A34" s="184" t="s">
        <v>70</v>
      </c>
      <c r="B34" s="184" t="s">
        <v>70</v>
      </c>
      <c r="C34" s="177"/>
      <c r="D34" s="186" t="s">
        <v>256</v>
      </c>
      <c r="E34" s="185" t="s">
        <v>115</v>
      </c>
      <c r="F34" s="185" t="s">
        <v>116</v>
      </c>
      <c r="G34" s="185" t="s">
        <v>254</v>
      </c>
      <c r="H34" s="185" t="s">
        <v>255</v>
      </c>
      <c r="I34" s="193">
        <v>28960.8</v>
      </c>
      <c r="J34" s="193">
        <v>28960.8</v>
      </c>
      <c r="K34" s="177"/>
      <c r="L34" s="177"/>
      <c r="M34" s="193">
        <v>28960.8</v>
      </c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</row>
    <row r="35" ht="17.25" customHeight="1" spans="1:24">
      <c r="A35" s="165" t="s">
        <v>173</v>
      </c>
      <c r="B35" s="166"/>
      <c r="C35" s="187"/>
      <c r="D35" s="187"/>
      <c r="E35" s="187"/>
      <c r="F35" s="187"/>
      <c r="G35" s="187"/>
      <c r="H35" s="188"/>
      <c r="I35" s="111">
        <f t="shared" ref="I35:M35" si="0">SUM(I10:I34)</f>
        <v>8319217.54</v>
      </c>
      <c r="J35" s="111">
        <f t="shared" si="0"/>
        <v>8319217.54</v>
      </c>
      <c r="K35" s="111"/>
      <c r="L35" s="111"/>
      <c r="M35" s="111">
        <f t="shared" si="0"/>
        <v>8319217.54</v>
      </c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</row>
  </sheetData>
  <mergeCells count="31">
    <mergeCell ref="A3:X3"/>
    <mergeCell ref="A4:H4"/>
    <mergeCell ref="I5:X5"/>
    <mergeCell ref="J6:N6"/>
    <mergeCell ref="O6:Q6"/>
    <mergeCell ref="S6:X6"/>
    <mergeCell ref="A35:H3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5"/>
  <sheetViews>
    <sheetView showZeros="0" topLeftCell="M1" workbookViewId="0">
      <pane ySplit="1" topLeftCell="A2" activePane="bottomLeft" state="frozen"/>
      <selection/>
      <selection pane="bottomLeft" activeCell="E23" sqref="E23"/>
    </sheetView>
  </sheetViews>
  <sheetFormatPr defaultColWidth="9.14166666666667" defaultRowHeight="14.25" customHeight="1"/>
  <cols>
    <col min="1" max="1" width="10.2833333333333" customWidth="1"/>
    <col min="2" max="2" width="24.5" customWidth="1"/>
    <col min="3" max="3" width="32.8416666666667" customWidth="1"/>
    <col min="4" max="4" width="23.8583333333333" customWidth="1"/>
    <col min="5" max="5" width="11.1416666666667" customWidth="1"/>
    <col min="6" max="6" width="17.7166666666667" customWidth="1"/>
    <col min="7" max="7" width="9.85833333333333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83333333333" customWidth="1"/>
    <col min="22" max="22" width="20" customWidth="1"/>
    <col min="23" max="23" width="19.8583333333333" customWidth="1"/>
  </cols>
  <sheetData>
    <row r="1" customHeight="1" spans="1:23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ht="13.5" customHeight="1" spans="2:23">
      <c r="B2" s="156"/>
      <c r="E2" s="157"/>
      <c r="F2" s="157"/>
      <c r="G2" s="157"/>
      <c r="H2" s="157"/>
      <c r="U2" s="156"/>
      <c r="W2" s="178" t="s">
        <v>257</v>
      </c>
    </row>
    <row r="3" ht="46.5" customHeight="1" spans="1:23">
      <c r="A3" s="119" t="str">
        <f>"2025"&amp;"年部门项目支出预算表"</f>
        <v>2025年部门项目支出预算表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</row>
    <row r="4" ht="13.5" customHeight="1" spans="1:23">
      <c r="A4" s="129" t="s">
        <v>1</v>
      </c>
      <c r="B4" s="158"/>
      <c r="C4" s="158"/>
      <c r="D4" s="158"/>
      <c r="E4" s="158"/>
      <c r="F4" s="158"/>
      <c r="G4" s="158"/>
      <c r="H4" s="158"/>
      <c r="I4" s="121"/>
      <c r="J4" s="121"/>
      <c r="K4" s="121"/>
      <c r="L4" s="121"/>
      <c r="M4" s="121"/>
      <c r="N4" s="121"/>
      <c r="O4" s="121"/>
      <c r="P4" s="121"/>
      <c r="Q4" s="121"/>
      <c r="U4" s="156"/>
      <c r="W4" s="134" t="s">
        <v>2</v>
      </c>
    </row>
    <row r="5" ht="21.75" customHeight="1" spans="1:23">
      <c r="A5" s="159" t="s">
        <v>258</v>
      </c>
      <c r="B5" s="88" t="s">
        <v>184</v>
      </c>
      <c r="C5" s="159" t="s">
        <v>185</v>
      </c>
      <c r="D5" s="159" t="s">
        <v>259</v>
      </c>
      <c r="E5" s="88" t="s">
        <v>186</v>
      </c>
      <c r="F5" s="88" t="s">
        <v>187</v>
      </c>
      <c r="G5" s="88" t="s">
        <v>260</v>
      </c>
      <c r="H5" s="88" t="s">
        <v>261</v>
      </c>
      <c r="I5" s="168" t="s">
        <v>56</v>
      </c>
      <c r="J5" s="169" t="s">
        <v>262</v>
      </c>
      <c r="K5" s="170"/>
      <c r="L5" s="170"/>
      <c r="M5" s="171"/>
      <c r="N5" s="169" t="s">
        <v>192</v>
      </c>
      <c r="O5" s="170"/>
      <c r="P5" s="171"/>
      <c r="Q5" s="88" t="s">
        <v>62</v>
      </c>
      <c r="R5" s="169" t="s">
        <v>63</v>
      </c>
      <c r="S5" s="170"/>
      <c r="T5" s="170"/>
      <c r="U5" s="170"/>
      <c r="V5" s="170"/>
      <c r="W5" s="171"/>
    </row>
    <row r="6" ht="21.75" customHeight="1" spans="1:23">
      <c r="A6" s="160"/>
      <c r="B6" s="161"/>
      <c r="C6" s="160"/>
      <c r="D6" s="160"/>
      <c r="E6" s="91"/>
      <c r="F6" s="91"/>
      <c r="G6" s="91"/>
      <c r="H6" s="91"/>
      <c r="I6" s="161"/>
      <c r="J6" s="172" t="s">
        <v>59</v>
      </c>
      <c r="K6" s="173"/>
      <c r="L6" s="88" t="s">
        <v>60</v>
      </c>
      <c r="M6" s="88" t="s">
        <v>61</v>
      </c>
      <c r="N6" s="88" t="s">
        <v>59</v>
      </c>
      <c r="O6" s="88" t="s">
        <v>60</v>
      </c>
      <c r="P6" s="88" t="s">
        <v>61</v>
      </c>
      <c r="Q6" s="91"/>
      <c r="R6" s="88" t="s">
        <v>58</v>
      </c>
      <c r="S6" s="88" t="s">
        <v>65</v>
      </c>
      <c r="T6" s="88" t="s">
        <v>198</v>
      </c>
      <c r="U6" s="88" t="s">
        <v>67</v>
      </c>
      <c r="V6" s="88" t="s">
        <v>68</v>
      </c>
      <c r="W6" s="88" t="s">
        <v>69</v>
      </c>
    </row>
    <row r="7" ht="21" customHeight="1" spans="1:23">
      <c r="A7" s="161"/>
      <c r="B7" s="161"/>
      <c r="C7" s="161"/>
      <c r="D7" s="161"/>
      <c r="E7" s="161"/>
      <c r="F7" s="161"/>
      <c r="G7" s="161"/>
      <c r="H7" s="161"/>
      <c r="I7" s="161"/>
      <c r="J7" s="174" t="s">
        <v>58</v>
      </c>
      <c r="K7" s="175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</row>
    <row r="8" ht="39.75" customHeight="1" spans="1:23">
      <c r="A8" s="162"/>
      <c r="B8" s="97"/>
      <c r="C8" s="162"/>
      <c r="D8" s="162"/>
      <c r="E8" s="94"/>
      <c r="F8" s="94"/>
      <c r="G8" s="94"/>
      <c r="H8" s="94"/>
      <c r="I8" s="97"/>
      <c r="J8" s="176" t="s">
        <v>58</v>
      </c>
      <c r="K8" s="176" t="s">
        <v>263</v>
      </c>
      <c r="L8" s="94"/>
      <c r="M8" s="94"/>
      <c r="N8" s="94"/>
      <c r="O8" s="94"/>
      <c r="P8" s="94"/>
      <c r="Q8" s="94"/>
      <c r="R8" s="94"/>
      <c r="S8" s="94"/>
      <c r="T8" s="94"/>
      <c r="U8" s="97"/>
      <c r="V8" s="94"/>
      <c r="W8" s="94"/>
    </row>
    <row r="9" ht="15" customHeight="1" spans="1:23">
      <c r="A9" s="163">
        <v>1</v>
      </c>
      <c r="B9" s="163">
        <v>2</v>
      </c>
      <c r="C9" s="163">
        <v>3</v>
      </c>
      <c r="D9" s="163">
        <v>4</v>
      </c>
      <c r="E9" s="163">
        <v>5</v>
      </c>
      <c r="F9" s="163">
        <v>6</v>
      </c>
      <c r="G9" s="163">
        <v>7</v>
      </c>
      <c r="H9" s="163">
        <v>8</v>
      </c>
      <c r="I9" s="163">
        <v>9</v>
      </c>
      <c r="J9" s="163">
        <v>10</v>
      </c>
      <c r="K9" s="163">
        <v>11</v>
      </c>
      <c r="L9" s="177">
        <v>12</v>
      </c>
      <c r="M9" s="177">
        <v>13</v>
      </c>
      <c r="N9" s="177">
        <v>14</v>
      </c>
      <c r="O9" s="177">
        <v>15</v>
      </c>
      <c r="P9" s="177">
        <v>16</v>
      </c>
      <c r="Q9" s="177">
        <v>17</v>
      </c>
      <c r="R9" s="177">
        <v>18</v>
      </c>
      <c r="S9" s="177">
        <v>19</v>
      </c>
      <c r="T9" s="177">
        <v>20</v>
      </c>
      <c r="U9" s="163">
        <v>21</v>
      </c>
      <c r="V9" s="177">
        <v>22</v>
      </c>
      <c r="W9" s="163">
        <v>23</v>
      </c>
    </row>
    <row r="10" ht="15" customHeight="1" spans="1:23">
      <c r="A10" s="23" t="s">
        <v>264</v>
      </c>
      <c r="B10" s="255" t="s">
        <v>265</v>
      </c>
      <c r="C10" s="22" t="s">
        <v>266</v>
      </c>
      <c r="D10" s="23" t="s">
        <v>70</v>
      </c>
      <c r="E10" s="23" t="s">
        <v>267</v>
      </c>
      <c r="F10" s="23" t="s">
        <v>104</v>
      </c>
      <c r="G10" s="23" t="s">
        <v>268</v>
      </c>
      <c r="H10" s="23" t="s">
        <v>269</v>
      </c>
      <c r="I10" s="111">
        <v>60000</v>
      </c>
      <c r="J10" s="111">
        <v>60000</v>
      </c>
      <c r="K10" s="111">
        <v>60000</v>
      </c>
      <c r="L10" s="177"/>
      <c r="M10" s="177"/>
      <c r="N10" s="177"/>
      <c r="O10" s="177"/>
      <c r="P10" s="177"/>
      <c r="Q10" s="177"/>
      <c r="R10" s="177"/>
      <c r="S10" s="177"/>
      <c r="T10" s="177"/>
      <c r="U10" s="163"/>
      <c r="V10" s="177"/>
      <c r="W10" s="163"/>
    </row>
    <row r="11" ht="15" customHeight="1" spans="1:23">
      <c r="A11" s="23" t="s">
        <v>264</v>
      </c>
      <c r="B11" s="256" t="s">
        <v>270</v>
      </c>
      <c r="C11" s="22" t="s">
        <v>271</v>
      </c>
      <c r="D11" s="23" t="s">
        <v>70</v>
      </c>
      <c r="E11" s="23" t="s">
        <v>267</v>
      </c>
      <c r="F11" s="23" t="s">
        <v>104</v>
      </c>
      <c r="G11" s="23" t="s">
        <v>268</v>
      </c>
      <c r="H11" s="23" t="s">
        <v>269</v>
      </c>
      <c r="I11" s="111">
        <v>50200</v>
      </c>
      <c r="J11" s="111">
        <v>50200</v>
      </c>
      <c r="K11" s="111">
        <v>50200</v>
      </c>
      <c r="L11" s="177"/>
      <c r="M11" s="177"/>
      <c r="N11" s="177"/>
      <c r="O11" s="177"/>
      <c r="P11" s="177"/>
      <c r="Q11" s="177"/>
      <c r="R11" s="177"/>
      <c r="S11" s="177"/>
      <c r="T11" s="177"/>
      <c r="U11" s="163"/>
      <c r="V11" s="177"/>
      <c r="W11" s="163"/>
    </row>
    <row r="12" ht="15" customHeight="1" spans="1:23">
      <c r="A12" s="23" t="s">
        <v>264</v>
      </c>
      <c r="B12" s="255" t="s">
        <v>272</v>
      </c>
      <c r="C12" s="22" t="s">
        <v>273</v>
      </c>
      <c r="D12" s="23" t="s">
        <v>70</v>
      </c>
      <c r="E12" s="23" t="s">
        <v>267</v>
      </c>
      <c r="F12" s="23" t="s">
        <v>104</v>
      </c>
      <c r="G12" s="23" t="s">
        <v>268</v>
      </c>
      <c r="H12" s="23" t="s">
        <v>269</v>
      </c>
      <c r="I12" s="111">
        <v>100000</v>
      </c>
      <c r="J12" s="111">
        <v>100000</v>
      </c>
      <c r="K12" s="111">
        <v>100000</v>
      </c>
      <c r="L12" s="177"/>
      <c r="M12" s="177"/>
      <c r="N12" s="177"/>
      <c r="O12" s="177"/>
      <c r="P12" s="177"/>
      <c r="Q12" s="177"/>
      <c r="R12" s="177"/>
      <c r="S12" s="177"/>
      <c r="T12" s="177"/>
      <c r="U12" s="163"/>
      <c r="V12" s="177"/>
      <c r="W12" s="163"/>
    </row>
    <row r="13" ht="15" customHeight="1" spans="1:23">
      <c r="A13" s="23" t="s">
        <v>264</v>
      </c>
      <c r="B13" s="163" t="s">
        <v>274</v>
      </c>
      <c r="C13" s="22" t="s">
        <v>275</v>
      </c>
      <c r="D13" s="23" t="s">
        <v>70</v>
      </c>
      <c r="E13" s="23" t="s">
        <v>267</v>
      </c>
      <c r="F13" s="23" t="s">
        <v>104</v>
      </c>
      <c r="G13" s="23" t="s">
        <v>268</v>
      </c>
      <c r="H13" s="23" t="s">
        <v>269</v>
      </c>
      <c r="I13" s="111">
        <v>100000</v>
      </c>
      <c r="J13" s="111">
        <v>100000</v>
      </c>
      <c r="K13" s="111">
        <v>100000</v>
      </c>
      <c r="L13" s="177"/>
      <c r="M13" s="177"/>
      <c r="N13" s="177"/>
      <c r="O13" s="177"/>
      <c r="P13" s="177"/>
      <c r="Q13" s="177"/>
      <c r="R13" s="177"/>
      <c r="S13" s="177"/>
      <c r="T13" s="177"/>
      <c r="U13" s="163"/>
      <c r="V13" s="177"/>
      <c r="W13" s="163"/>
    </row>
    <row r="14" ht="15" customHeight="1" spans="1:23">
      <c r="A14" s="23" t="s">
        <v>264</v>
      </c>
      <c r="B14" s="255" t="s">
        <v>276</v>
      </c>
      <c r="C14" s="22" t="s">
        <v>277</v>
      </c>
      <c r="D14" s="23" t="s">
        <v>70</v>
      </c>
      <c r="E14" s="23" t="s">
        <v>267</v>
      </c>
      <c r="F14" s="23" t="s">
        <v>104</v>
      </c>
      <c r="G14" s="23" t="s">
        <v>268</v>
      </c>
      <c r="H14" s="23" t="s">
        <v>269</v>
      </c>
      <c r="I14" s="111">
        <v>89800</v>
      </c>
      <c r="J14" s="111">
        <v>89800</v>
      </c>
      <c r="K14" s="111">
        <v>89800</v>
      </c>
      <c r="L14" s="177"/>
      <c r="M14" s="177"/>
      <c r="N14" s="177"/>
      <c r="O14" s="177"/>
      <c r="P14" s="177"/>
      <c r="Q14" s="177"/>
      <c r="R14" s="177"/>
      <c r="S14" s="177"/>
      <c r="T14" s="177"/>
      <c r="U14" s="163"/>
      <c r="V14" s="177"/>
      <c r="W14" s="163"/>
    </row>
    <row r="15" ht="15" customHeight="1" spans="1:23">
      <c r="A15" s="23" t="s">
        <v>264</v>
      </c>
      <c r="B15" s="163" t="s">
        <v>274</v>
      </c>
      <c r="C15" s="22" t="s">
        <v>275</v>
      </c>
      <c r="D15" s="23" t="s">
        <v>70</v>
      </c>
      <c r="E15" s="23" t="s">
        <v>267</v>
      </c>
      <c r="F15" s="23" t="s">
        <v>104</v>
      </c>
      <c r="G15" s="23" t="s">
        <v>268</v>
      </c>
      <c r="H15" s="23" t="s">
        <v>269</v>
      </c>
      <c r="I15" s="111">
        <v>200000</v>
      </c>
      <c r="J15" s="111">
        <v>200000</v>
      </c>
      <c r="K15" s="111">
        <v>200000</v>
      </c>
      <c r="L15" s="177"/>
      <c r="M15" s="177"/>
      <c r="N15" s="177"/>
      <c r="O15" s="177"/>
      <c r="P15" s="177"/>
      <c r="Q15" s="177"/>
      <c r="R15" s="177"/>
      <c r="S15" s="177"/>
      <c r="T15" s="177"/>
      <c r="U15" s="163"/>
      <c r="V15" s="177"/>
      <c r="W15" s="163"/>
    </row>
    <row r="16" ht="15" customHeight="1" spans="1:23">
      <c r="A16" s="23" t="s">
        <v>264</v>
      </c>
      <c r="B16" s="255" t="s">
        <v>278</v>
      </c>
      <c r="C16" s="22" t="s">
        <v>279</v>
      </c>
      <c r="D16" s="23" t="s">
        <v>70</v>
      </c>
      <c r="E16" s="23" t="s">
        <v>267</v>
      </c>
      <c r="F16" s="23" t="s">
        <v>104</v>
      </c>
      <c r="G16" s="23" t="s">
        <v>268</v>
      </c>
      <c r="H16" s="23" t="s">
        <v>269</v>
      </c>
      <c r="I16" s="111">
        <v>60000</v>
      </c>
      <c r="J16" s="111">
        <v>60000</v>
      </c>
      <c r="K16" s="111">
        <v>60000</v>
      </c>
      <c r="L16" s="177"/>
      <c r="M16" s="177"/>
      <c r="N16" s="177"/>
      <c r="O16" s="177"/>
      <c r="P16" s="177"/>
      <c r="Q16" s="177"/>
      <c r="R16" s="177"/>
      <c r="S16" s="177"/>
      <c r="T16" s="177"/>
      <c r="U16" s="163"/>
      <c r="V16" s="177"/>
      <c r="W16" s="163"/>
    </row>
    <row r="17" ht="15" customHeight="1" spans="1:23">
      <c r="A17" s="23" t="s">
        <v>264</v>
      </c>
      <c r="B17" s="256" t="s">
        <v>280</v>
      </c>
      <c r="C17" s="22" t="s">
        <v>281</v>
      </c>
      <c r="D17" s="23" t="s">
        <v>70</v>
      </c>
      <c r="E17" s="23" t="s">
        <v>267</v>
      </c>
      <c r="F17" s="23" t="s">
        <v>104</v>
      </c>
      <c r="G17" s="23" t="s">
        <v>268</v>
      </c>
      <c r="H17" s="23" t="s">
        <v>269</v>
      </c>
      <c r="I17" s="111">
        <v>300000</v>
      </c>
      <c r="J17" s="111">
        <v>300000</v>
      </c>
      <c r="K17" s="111">
        <v>300000</v>
      </c>
      <c r="L17" s="177"/>
      <c r="M17" s="177"/>
      <c r="N17" s="177"/>
      <c r="O17" s="177"/>
      <c r="P17" s="177"/>
      <c r="Q17" s="177"/>
      <c r="R17" s="177"/>
      <c r="S17" s="177"/>
      <c r="T17" s="177"/>
      <c r="U17" s="163"/>
      <c r="V17" s="177"/>
      <c r="W17" s="163"/>
    </row>
    <row r="18" ht="15" customHeight="1" spans="1:23">
      <c r="A18" s="23" t="s">
        <v>264</v>
      </c>
      <c r="B18" s="255" t="s">
        <v>282</v>
      </c>
      <c r="C18" s="22" t="s">
        <v>283</v>
      </c>
      <c r="D18" s="23" t="s">
        <v>70</v>
      </c>
      <c r="E18" s="23" t="s">
        <v>267</v>
      </c>
      <c r="F18" s="23" t="s">
        <v>104</v>
      </c>
      <c r="G18" s="23" t="s">
        <v>268</v>
      </c>
      <c r="H18" s="23" t="s">
        <v>269</v>
      </c>
      <c r="I18" s="111">
        <v>50000</v>
      </c>
      <c r="J18" s="111">
        <v>50000</v>
      </c>
      <c r="K18" s="111">
        <v>50000</v>
      </c>
      <c r="L18" s="177"/>
      <c r="M18" s="177"/>
      <c r="N18" s="177"/>
      <c r="O18" s="177"/>
      <c r="P18" s="177"/>
      <c r="Q18" s="177"/>
      <c r="R18" s="177"/>
      <c r="S18" s="177"/>
      <c r="T18" s="177"/>
      <c r="U18" s="163"/>
      <c r="V18" s="177"/>
      <c r="W18" s="163"/>
    </row>
    <row r="19" ht="15" customHeight="1" spans="1:23">
      <c r="A19" s="23" t="s">
        <v>264</v>
      </c>
      <c r="B19" s="255" t="s">
        <v>282</v>
      </c>
      <c r="C19" s="22" t="s">
        <v>283</v>
      </c>
      <c r="D19" s="23" t="s">
        <v>70</v>
      </c>
      <c r="E19" s="23" t="s">
        <v>267</v>
      </c>
      <c r="F19" s="23" t="s">
        <v>104</v>
      </c>
      <c r="G19" s="23" t="s">
        <v>230</v>
      </c>
      <c r="H19" s="23" t="s">
        <v>231</v>
      </c>
      <c r="I19" s="111">
        <v>100000</v>
      </c>
      <c r="J19" s="111">
        <v>100000</v>
      </c>
      <c r="K19" s="111">
        <v>100000</v>
      </c>
      <c r="L19" s="177"/>
      <c r="M19" s="177"/>
      <c r="N19" s="177"/>
      <c r="O19" s="177"/>
      <c r="P19" s="177"/>
      <c r="Q19" s="177"/>
      <c r="R19" s="177"/>
      <c r="S19" s="177"/>
      <c r="T19" s="177"/>
      <c r="U19" s="163"/>
      <c r="V19" s="177"/>
      <c r="W19" s="163"/>
    </row>
    <row r="20" ht="15" customHeight="1" spans="1:23">
      <c r="A20" s="23" t="s">
        <v>264</v>
      </c>
      <c r="B20" s="255" t="s">
        <v>282</v>
      </c>
      <c r="C20" s="22" t="s">
        <v>283</v>
      </c>
      <c r="D20" s="23" t="s">
        <v>70</v>
      </c>
      <c r="E20" s="23" t="s">
        <v>267</v>
      </c>
      <c r="F20" s="23" t="s">
        <v>104</v>
      </c>
      <c r="G20" s="23" t="s">
        <v>284</v>
      </c>
      <c r="H20" s="23" t="s">
        <v>178</v>
      </c>
      <c r="I20" s="111">
        <v>50000</v>
      </c>
      <c r="J20" s="111">
        <v>50000</v>
      </c>
      <c r="K20" s="111">
        <v>50000</v>
      </c>
      <c r="L20" s="177"/>
      <c r="M20" s="177"/>
      <c r="N20" s="177"/>
      <c r="O20" s="177"/>
      <c r="P20" s="177"/>
      <c r="Q20" s="177"/>
      <c r="R20" s="177"/>
      <c r="S20" s="177"/>
      <c r="T20" s="177"/>
      <c r="U20" s="163"/>
      <c r="V20" s="177"/>
      <c r="W20" s="163"/>
    </row>
    <row r="21" ht="15" customHeight="1" spans="1:23">
      <c r="A21" s="23" t="s">
        <v>264</v>
      </c>
      <c r="B21" s="163" t="s">
        <v>274</v>
      </c>
      <c r="C21" s="22" t="s">
        <v>275</v>
      </c>
      <c r="D21" s="23" t="s">
        <v>70</v>
      </c>
      <c r="E21" s="23" t="s">
        <v>267</v>
      </c>
      <c r="F21" s="23" t="s">
        <v>104</v>
      </c>
      <c r="G21" s="23" t="s">
        <v>285</v>
      </c>
      <c r="H21" s="23" t="s">
        <v>286</v>
      </c>
      <c r="I21" s="111">
        <v>1200000</v>
      </c>
      <c r="J21" s="111">
        <v>1200000</v>
      </c>
      <c r="K21" s="111">
        <v>1200000</v>
      </c>
      <c r="L21" s="177"/>
      <c r="M21" s="177"/>
      <c r="N21" s="177"/>
      <c r="O21" s="177"/>
      <c r="P21" s="177"/>
      <c r="Q21" s="177"/>
      <c r="R21" s="177"/>
      <c r="S21" s="177"/>
      <c r="T21" s="177"/>
      <c r="U21" s="163"/>
      <c r="V21" s="177"/>
      <c r="W21" s="163"/>
    </row>
    <row r="22" ht="15" customHeight="1" spans="1:23">
      <c r="A22" s="23" t="s">
        <v>264</v>
      </c>
      <c r="B22" s="255" t="s">
        <v>287</v>
      </c>
      <c r="C22" s="22" t="s">
        <v>288</v>
      </c>
      <c r="D22" s="23" t="s">
        <v>70</v>
      </c>
      <c r="E22" s="23" t="s">
        <v>267</v>
      </c>
      <c r="F22" s="23" t="s">
        <v>104</v>
      </c>
      <c r="G22" s="23" t="s">
        <v>268</v>
      </c>
      <c r="H22" s="23" t="s">
        <v>269</v>
      </c>
      <c r="I22" s="111">
        <v>30000</v>
      </c>
      <c r="J22" s="111">
        <v>30000</v>
      </c>
      <c r="K22" s="111">
        <v>30000</v>
      </c>
      <c r="L22" s="177"/>
      <c r="M22" s="177"/>
      <c r="N22" s="177"/>
      <c r="O22" s="177"/>
      <c r="P22" s="177"/>
      <c r="Q22" s="177"/>
      <c r="R22" s="177"/>
      <c r="S22" s="177"/>
      <c r="T22" s="177"/>
      <c r="U22" s="163"/>
      <c r="V22" s="177"/>
      <c r="W22" s="163"/>
    </row>
    <row r="23" ht="15" customHeight="1" spans="1:23">
      <c r="A23" s="23" t="s">
        <v>264</v>
      </c>
      <c r="B23" s="163" t="s">
        <v>274</v>
      </c>
      <c r="C23" s="22" t="s">
        <v>275</v>
      </c>
      <c r="D23" s="23" t="s">
        <v>70</v>
      </c>
      <c r="E23" s="23">
        <v>2010301</v>
      </c>
      <c r="F23" s="23" t="s">
        <v>102</v>
      </c>
      <c r="G23" s="23" t="s">
        <v>289</v>
      </c>
      <c r="H23" s="23" t="s">
        <v>290</v>
      </c>
      <c r="I23" s="111">
        <v>100000</v>
      </c>
      <c r="J23" s="111">
        <v>100000</v>
      </c>
      <c r="K23" s="111">
        <v>100000</v>
      </c>
      <c r="L23" s="177"/>
      <c r="M23" s="177"/>
      <c r="N23" s="177"/>
      <c r="O23" s="177"/>
      <c r="P23" s="177"/>
      <c r="Q23" s="177"/>
      <c r="R23" s="177"/>
      <c r="S23" s="177"/>
      <c r="T23" s="177"/>
      <c r="U23" s="163"/>
      <c r="V23" s="177"/>
      <c r="W23" s="163"/>
    </row>
    <row r="24" ht="18.75" customHeight="1" spans="1:23">
      <c r="A24" s="165" t="s">
        <v>173</v>
      </c>
      <c r="B24" s="166"/>
      <c r="C24" s="166"/>
      <c r="D24" s="166"/>
      <c r="E24" s="166"/>
      <c r="F24" s="166"/>
      <c r="G24" s="166"/>
      <c r="H24" s="167"/>
      <c r="I24" s="111">
        <f>SUM(I10:I23)</f>
        <v>2490000</v>
      </c>
      <c r="J24" s="111">
        <f>SUM(J10:J23)</f>
        <v>2490000</v>
      </c>
      <c r="K24" s="111">
        <f>SUM(K10:K23)</f>
        <v>2490000</v>
      </c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</row>
    <row r="25" customHeight="1" spans="1:1">
      <c r="A25" t="s">
        <v>291</v>
      </c>
    </row>
  </sheetData>
  <mergeCells count="28">
    <mergeCell ref="A3:W3"/>
    <mergeCell ref="A4:H4"/>
    <mergeCell ref="J5:M5"/>
    <mergeCell ref="N5:P5"/>
    <mergeCell ref="R5:W5"/>
    <mergeCell ref="A24:H2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32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64"/>
  <sheetViews>
    <sheetView showZeros="0" tabSelected="1" workbookViewId="0">
      <pane ySplit="1" topLeftCell="A43" activePane="bottomLeft" state="frozen"/>
      <selection/>
      <selection pane="bottomLeft" activeCell="B56" sqref="B56:B63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292</v>
      </c>
    </row>
    <row r="3" ht="39.75" customHeight="1" spans="1:10">
      <c r="A3" s="63" t="str">
        <f>"2025"&amp;"年部门项目支出绩效目标表"</f>
        <v>2025年部门项目支出绩效目标表</v>
      </c>
      <c r="B3" s="5"/>
      <c r="C3" s="5"/>
      <c r="D3" s="5"/>
      <c r="E3" s="5"/>
      <c r="F3" s="64"/>
      <c r="G3" s="5"/>
      <c r="H3" s="64"/>
      <c r="I3" s="64"/>
      <c r="J3" s="5"/>
    </row>
    <row r="4" ht="17.25" customHeight="1" spans="1:1">
      <c r="A4" s="6" t="s">
        <v>1</v>
      </c>
    </row>
    <row r="5" ht="44.25" customHeight="1" spans="1:10">
      <c r="A5" s="65" t="s">
        <v>185</v>
      </c>
      <c r="B5" s="65" t="s">
        <v>293</v>
      </c>
      <c r="C5" s="65" t="s">
        <v>294</v>
      </c>
      <c r="D5" s="65" t="s">
        <v>295</v>
      </c>
      <c r="E5" s="65" t="s">
        <v>296</v>
      </c>
      <c r="F5" s="66" t="s">
        <v>297</v>
      </c>
      <c r="G5" s="65" t="s">
        <v>298</v>
      </c>
      <c r="H5" s="66" t="s">
        <v>299</v>
      </c>
      <c r="I5" s="66" t="s">
        <v>300</v>
      </c>
      <c r="J5" s="65" t="s">
        <v>301</v>
      </c>
    </row>
    <row r="6" ht="18.75" customHeight="1" spans="1:10">
      <c r="A6" s="150">
        <v>1</v>
      </c>
      <c r="B6" s="150">
        <v>2</v>
      </c>
      <c r="C6" s="150">
        <v>3</v>
      </c>
      <c r="D6" s="150">
        <v>4</v>
      </c>
      <c r="E6" s="150">
        <v>5</v>
      </c>
      <c r="F6" s="37">
        <v>6</v>
      </c>
      <c r="G6" s="150">
        <v>7</v>
      </c>
      <c r="H6" s="37">
        <v>8</v>
      </c>
      <c r="I6" s="37">
        <v>9</v>
      </c>
      <c r="J6" s="150">
        <v>10</v>
      </c>
    </row>
    <row r="7" ht="18.75" customHeight="1" spans="1:10">
      <c r="A7" s="151" t="s">
        <v>281</v>
      </c>
      <c r="B7" s="152" t="s">
        <v>302</v>
      </c>
      <c r="C7" s="152" t="s">
        <v>303</v>
      </c>
      <c r="D7" s="152" t="s">
        <v>304</v>
      </c>
      <c r="E7" s="152" t="s">
        <v>305</v>
      </c>
      <c r="F7" s="152" t="s">
        <v>306</v>
      </c>
      <c r="G7" s="152" t="s">
        <v>84</v>
      </c>
      <c r="H7" s="152" t="s">
        <v>307</v>
      </c>
      <c r="I7" s="152" t="s">
        <v>308</v>
      </c>
      <c r="J7" s="152" t="s">
        <v>309</v>
      </c>
    </row>
    <row r="8" ht="18.75" customHeight="1" spans="1:10">
      <c r="A8" s="151"/>
      <c r="B8" s="152" t="s">
        <v>302</v>
      </c>
      <c r="C8" s="152" t="s">
        <v>303</v>
      </c>
      <c r="D8" s="152" t="s">
        <v>310</v>
      </c>
      <c r="E8" s="152" t="s">
        <v>311</v>
      </c>
      <c r="F8" s="152" t="s">
        <v>306</v>
      </c>
      <c r="G8" s="152" t="s">
        <v>84</v>
      </c>
      <c r="H8" s="152" t="s">
        <v>307</v>
      </c>
      <c r="I8" s="152" t="s">
        <v>312</v>
      </c>
      <c r="J8" s="152" t="s">
        <v>313</v>
      </c>
    </row>
    <row r="9" ht="18.75" customHeight="1" spans="1:10">
      <c r="A9" s="151"/>
      <c r="B9" s="152" t="s">
        <v>302</v>
      </c>
      <c r="C9" s="152" t="s">
        <v>303</v>
      </c>
      <c r="D9" s="152" t="s">
        <v>314</v>
      </c>
      <c r="E9" s="152" t="s">
        <v>315</v>
      </c>
      <c r="F9" s="152" t="s">
        <v>306</v>
      </c>
      <c r="G9" s="152" t="s">
        <v>83</v>
      </c>
      <c r="H9" s="152" t="s">
        <v>316</v>
      </c>
      <c r="I9" s="152" t="s">
        <v>308</v>
      </c>
      <c r="J9" s="152" t="s">
        <v>317</v>
      </c>
    </row>
    <row r="10" ht="18.75" customHeight="1" spans="1:10">
      <c r="A10" s="151"/>
      <c r="B10" s="152" t="s">
        <v>302</v>
      </c>
      <c r="C10" s="152" t="s">
        <v>318</v>
      </c>
      <c r="D10" s="152" t="s">
        <v>319</v>
      </c>
      <c r="E10" s="152" t="s">
        <v>320</v>
      </c>
      <c r="F10" s="152" t="s">
        <v>306</v>
      </c>
      <c r="G10" s="152" t="s">
        <v>321</v>
      </c>
      <c r="H10" s="152" t="s">
        <v>322</v>
      </c>
      <c r="I10" s="152" t="s">
        <v>312</v>
      </c>
      <c r="J10" s="152" t="s">
        <v>323</v>
      </c>
    </row>
    <row r="11" ht="18.75" customHeight="1" spans="1:10">
      <c r="A11" s="151"/>
      <c r="B11" s="152" t="s">
        <v>302</v>
      </c>
      <c r="C11" s="152" t="s">
        <v>324</v>
      </c>
      <c r="D11" s="152" t="s">
        <v>325</v>
      </c>
      <c r="E11" s="152" t="s">
        <v>326</v>
      </c>
      <c r="F11" s="152" t="s">
        <v>306</v>
      </c>
      <c r="G11" s="152" t="s">
        <v>327</v>
      </c>
      <c r="H11" s="152" t="s">
        <v>322</v>
      </c>
      <c r="I11" s="152" t="s">
        <v>312</v>
      </c>
      <c r="J11" s="152" t="s">
        <v>328</v>
      </c>
    </row>
    <row r="12" ht="18.75" customHeight="1" spans="1:10">
      <c r="A12" s="151" t="s">
        <v>279</v>
      </c>
      <c r="B12" s="152" t="s">
        <v>329</v>
      </c>
      <c r="C12" s="152" t="s">
        <v>303</v>
      </c>
      <c r="D12" s="152" t="s">
        <v>304</v>
      </c>
      <c r="E12" s="152" t="s">
        <v>330</v>
      </c>
      <c r="F12" s="152" t="s">
        <v>306</v>
      </c>
      <c r="G12" s="152" t="s">
        <v>85</v>
      </c>
      <c r="H12" s="152" t="s">
        <v>331</v>
      </c>
      <c r="I12" s="152" t="s">
        <v>308</v>
      </c>
      <c r="J12" s="152" t="s">
        <v>332</v>
      </c>
    </row>
    <row r="13" ht="18.75" customHeight="1" spans="1:10">
      <c r="A13" s="151"/>
      <c r="B13" s="152" t="s">
        <v>329</v>
      </c>
      <c r="C13" s="152" t="s">
        <v>303</v>
      </c>
      <c r="D13" s="152" t="s">
        <v>304</v>
      </c>
      <c r="E13" s="152" t="s">
        <v>333</v>
      </c>
      <c r="F13" s="152" t="s">
        <v>334</v>
      </c>
      <c r="G13" s="152" t="s">
        <v>83</v>
      </c>
      <c r="H13" s="152" t="s">
        <v>331</v>
      </c>
      <c r="I13" s="152" t="s">
        <v>308</v>
      </c>
      <c r="J13" s="152" t="s">
        <v>335</v>
      </c>
    </row>
    <row r="14" ht="18.75" customHeight="1" spans="1:10">
      <c r="A14" s="151"/>
      <c r="B14" s="152" t="s">
        <v>329</v>
      </c>
      <c r="C14" s="152" t="s">
        <v>303</v>
      </c>
      <c r="D14" s="152" t="s">
        <v>314</v>
      </c>
      <c r="E14" s="152" t="s">
        <v>336</v>
      </c>
      <c r="F14" s="152" t="s">
        <v>334</v>
      </c>
      <c r="G14" s="152" t="s">
        <v>337</v>
      </c>
      <c r="H14" s="152" t="s">
        <v>322</v>
      </c>
      <c r="I14" s="152" t="s">
        <v>308</v>
      </c>
      <c r="J14" s="152" t="s">
        <v>338</v>
      </c>
    </row>
    <row r="15" ht="18.75" customHeight="1" spans="1:10">
      <c r="A15" s="151"/>
      <c r="B15" s="152" t="s">
        <v>329</v>
      </c>
      <c r="C15" s="152" t="s">
        <v>303</v>
      </c>
      <c r="D15" s="152" t="s">
        <v>339</v>
      </c>
      <c r="E15" s="152" t="s">
        <v>340</v>
      </c>
      <c r="F15" s="152" t="s">
        <v>341</v>
      </c>
      <c r="G15" s="152" t="s">
        <v>342</v>
      </c>
      <c r="H15" s="152" t="s">
        <v>343</v>
      </c>
      <c r="I15" s="152" t="s">
        <v>308</v>
      </c>
      <c r="J15" s="152" t="s">
        <v>344</v>
      </c>
    </row>
    <row r="16" ht="18.75" customHeight="1" spans="1:10">
      <c r="A16" s="151"/>
      <c r="B16" s="152" t="s">
        <v>329</v>
      </c>
      <c r="C16" s="152" t="s">
        <v>318</v>
      </c>
      <c r="D16" s="152" t="s">
        <v>319</v>
      </c>
      <c r="E16" s="152" t="s">
        <v>345</v>
      </c>
      <c r="F16" s="152" t="s">
        <v>306</v>
      </c>
      <c r="G16" s="152" t="s">
        <v>346</v>
      </c>
      <c r="H16" s="152" t="s">
        <v>322</v>
      </c>
      <c r="I16" s="152" t="s">
        <v>312</v>
      </c>
      <c r="J16" s="152" t="s">
        <v>347</v>
      </c>
    </row>
    <row r="17" ht="18.75" customHeight="1" spans="1:10">
      <c r="A17" s="151"/>
      <c r="B17" s="152" t="s">
        <v>329</v>
      </c>
      <c r="C17" s="152" t="s">
        <v>318</v>
      </c>
      <c r="D17" s="152" t="s">
        <v>348</v>
      </c>
      <c r="E17" s="152" t="s">
        <v>349</v>
      </c>
      <c r="F17" s="152" t="s">
        <v>306</v>
      </c>
      <c r="G17" s="152" t="s">
        <v>87</v>
      </c>
      <c r="H17" s="152" t="s">
        <v>331</v>
      </c>
      <c r="I17" s="152" t="s">
        <v>308</v>
      </c>
      <c r="J17" s="152" t="s">
        <v>350</v>
      </c>
    </row>
    <row r="18" ht="18.75" customHeight="1" spans="1:10">
      <c r="A18" s="151"/>
      <c r="B18" s="152" t="s">
        <v>329</v>
      </c>
      <c r="C18" s="152" t="s">
        <v>324</v>
      </c>
      <c r="D18" s="152" t="s">
        <v>325</v>
      </c>
      <c r="E18" s="152" t="s">
        <v>351</v>
      </c>
      <c r="F18" s="152" t="s">
        <v>334</v>
      </c>
      <c r="G18" s="152" t="s">
        <v>346</v>
      </c>
      <c r="H18" s="152" t="s">
        <v>322</v>
      </c>
      <c r="I18" s="152" t="s">
        <v>312</v>
      </c>
      <c r="J18" s="152" t="s">
        <v>352</v>
      </c>
    </row>
    <row r="19" ht="18.75" customHeight="1" spans="1:10">
      <c r="A19" s="151"/>
      <c r="B19" s="152" t="s">
        <v>329</v>
      </c>
      <c r="C19" s="152" t="s">
        <v>324</v>
      </c>
      <c r="D19" s="152" t="s">
        <v>325</v>
      </c>
      <c r="E19" s="152" t="s">
        <v>353</v>
      </c>
      <c r="F19" s="152" t="s">
        <v>334</v>
      </c>
      <c r="G19" s="152" t="s">
        <v>346</v>
      </c>
      <c r="H19" s="152" t="s">
        <v>322</v>
      </c>
      <c r="I19" s="152" t="s">
        <v>312</v>
      </c>
      <c r="J19" s="152" t="s">
        <v>354</v>
      </c>
    </row>
    <row r="20" ht="18.75" customHeight="1" spans="1:10">
      <c r="A20" s="151" t="s">
        <v>283</v>
      </c>
      <c r="B20" s="152" t="s">
        <v>355</v>
      </c>
      <c r="C20" s="152" t="s">
        <v>303</v>
      </c>
      <c r="D20" s="152" t="s">
        <v>304</v>
      </c>
      <c r="E20" s="152" t="s">
        <v>304</v>
      </c>
      <c r="F20" s="152" t="s">
        <v>306</v>
      </c>
      <c r="G20" s="152" t="s">
        <v>85</v>
      </c>
      <c r="H20" s="152" t="s">
        <v>331</v>
      </c>
      <c r="I20" s="152" t="s">
        <v>308</v>
      </c>
      <c r="J20" s="152" t="s">
        <v>356</v>
      </c>
    </row>
    <row r="21" ht="18.75" customHeight="1" spans="1:10">
      <c r="A21" s="151"/>
      <c r="B21" s="152" t="s">
        <v>355</v>
      </c>
      <c r="C21" s="152" t="s">
        <v>303</v>
      </c>
      <c r="D21" s="152" t="s">
        <v>314</v>
      </c>
      <c r="E21" s="152" t="s">
        <v>357</v>
      </c>
      <c r="F21" s="152" t="s">
        <v>306</v>
      </c>
      <c r="G21" s="152" t="s">
        <v>358</v>
      </c>
      <c r="H21" s="152" t="s">
        <v>331</v>
      </c>
      <c r="I21" s="152" t="s">
        <v>308</v>
      </c>
      <c r="J21" s="152" t="s">
        <v>359</v>
      </c>
    </row>
    <row r="22" ht="18.75" customHeight="1" spans="1:10">
      <c r="A22" s="151"/>
      <c r="B22" s="152" t="s">
        <v>355</v>
      </c>
      <c r="C22" s="152" t="s">
        <v>303</v>
      </c>
      <c r="D22" s="152" t="s">
        <v>339</v>
      </c>
      <c r="E22" s="152" t="s">
        <v>340</v>
      </c>
      <c r="F22" s="152" t="s">
        <v>341</v>
      </c>
      <c r="G22" s="152" t="s">
        <v>360</v>
      </c>
      <c r="H22" s="152" t="s">
        <v>343</v>
      </c>
      <c r="I22" s="152" t="s">
        <v>308</v>
      </c>
      <c r="J22" s="152" t="s">
        <v>361</v>
      </c>
    </row>
    <row r="23" ht="18.75" customHeight="1" spans="1:10">
      <c r="A23" s="151"/>
      <c r="B23" s="152" t="s">
        <v>355</v>
      </c>
      <c r="C23" s="152" t="s">
        <v>318</v>
      </c>
      <c r="D23" s="152" t="s">
        <v>319</v>
      </c>
      <c r="E23" s="152" t="s">
        <v>319</v>
      </c>
      <c r="F23" s="152" t="s">
        <v>306</v>
      </c>
      <c r="G23" s="152" t="s">
        <v>85</v>
      </c>
      <c r="H23" s="152" t="s">
        <v>331</v>
      </c>
      <c r="I23" s="152" t="s">
        <v>312</v>
      </c>
      <c r="J23" s="152" t="s">
        <v>362</v>
      </c>
    </row>
    <row r="24" ht="18.75" customHeight="1" spans="1:10">
      <c r="A24" s="151"/>
      <c r="B24" s="152" t="s">
        <v>355</v>
      </c>
      <c r="C24" s="152" t="s">
        <v>324</v>
      </c>
      <c r="D24" s="152" t="s">
        <v>325</v>
      </c>
      <c r="E24" s="152" t="s">
        <v>363</v>
      </c>
      <c r="F24" s="152" t="s">
        <v>364</v>
      </c>
      <c r="G24" s="152" t="s">
        <v>365</v>
      </c>
      <c r="H24" s="152" t="s">
        <v>322</v>
      </c>
      <c r="I24" s="152" t="s">
        <v>308</v>
      </c>
      <c r="J24" s="152" t="s">
        <v>366</v>
      </c>
    </row>
    <row r="25" ht="18.75" customHeight="1" spans="1:10">
      <c r="A25" s="151" t="s">
        <v>288</v>
      </c>
      <c r="B25" s="152" t="s">
        <v>367</v>
      </c>
      <c r="C25" s="152" t="s">
        <v>303</v>
      </c>
      <c r="D25" s="152" t="s">
        <v>304</v>
      </c>
      <c r="E25" s="152" t="s">
        <v>368</v>
      </c>
      <c r="F25" s="152" t="s">
        <v>334</v>
      </c>
      <c r="G25" s="152" t="s">
        <v>358</v>
      </c>
      <c r="H25" s="152" t="s">
        <v>369</v>
      </c>
      <c r="I25" s="152" t="s">
        <v>308</v>
      </c>
      <c r="J25" s="152" t="s">
        <v>370</v>
      </c>
    </row>
    <row r="26" ht="18.75" customHeight="1" spans="1:10">
      <c r="A26" s="151"/>
      <c r="B26" s="152" t="s">
        <v>367</v>
      </c>
      <c r="C26" s="152" t="s">
        <v>303</v>
      </c>
      <c r="D26" s="152" t="s">
        <v>314</v>
      </c>
      <c r="E26" s="152" t="s">
        <v>371</v>
      </c>
      <c r="F26" s="152" t="s">
        <v>341</v>
      </c>
      <c r="G26" s="152" t="s">
        <v>91</v>
      </c>
      <c r="H26" s="152" t="s">
        <v>372</v>
      </c>
      <c r="I26" s="152" t="s">
        <v>308</v>
      </c>
      <c r="J26" s="152" t="s">
        <v>373</v>
      </c>
    </row>
    <row r="27" ht="18.75" customHeight="1" spans="1:10">
      <c r="A27" s="151"/>
      <c r="B27" s="152" t="s">
        <v>367</v>
      </c>
      <c r="C27" s="152" t="s">
        <v>303</v>
      </c>
      <c r="D27" s="152" t="s">
        <v>339</v>
      </c>
      <c r="E27" s="152" t="s">
        <v>340</v>
      </c>
      <c r="F27" s="152" t="s">
        <v>341</v>
      </c>
      <c r="G27" s="152" t="s">
        <v>374</v>
      </c>
      <c r="H27" s="152" t="s">
        <v>343</v>
      </c>
      <c r="I27" s="152" t="s">
        <v>308</v>
      </c>
      <c r="J27" s="152" t="s">
        <v>375</v>
      </c>
    </row>
    <row r="28" ht="18.75" customHeight="1" spans="1:10">
      <c r="A28" s="151"/>
      <c r="B28" s="152" t="s">
        <v>367</v>
      </c>
      <c r="C28" s="152" t="s">
        <v>318</v>
      </c>
      <c r="D28" s="152" t="s">
        <v>319</v>
      </c>
      <c r="E28" s="152" t="s">
        <v>376</v>
      </c>
      <c r="F28" s="152" t="s">
        <v>306</v>
      </c>
      <c r="G28" s="152" t="s">
        <v>377</v>
      </c>
      <c r="H28" s="152" t="s">
        <v>322</v>
      </c>
      <c r="I28" s="152" t="s">
        <v>308</v>
      </c>
      <c r="J28" s="152" t="s">
        <v>378</v>
      </c>
    </row>
    <row r="29" ht="18.75" customHeight="1" spans="1:10">
      <c r="A29" s="151"/>
      <c r="B29" s="152" t="s">
        <v>367</v>
      </c>
      <c r="C29" s="152" t="s">
        <v>324</v>
      </c>
      <c r="D29" s="152" t="s">
        <v>325</v>
      </c>
      <c r="E29" s="152" t="s">
        <v>379</v>
      </c>
      <c r="F29" s="152" t="s">
        <v>306</v>
      </c>
      <c r="G29" s="152" t="s">
        <v>327</v>
      </c>
      <c r="H29" s="152" t="s">
        <v>322</v>
      </c>
      <c r="I29" s="152" t="s">
        <v>308</v>
      </c>
      <c r="J29" s="152" t="s">
        <v>380</v>
      </c>
    </row>
    <row r="30" ht="18.75" customHeight="1" spans="1:10">
      <c r="A30" s="151" t="s">
        <v>271</v>
      </c>
      <c r="B30" s="152" t="s">
        <v>381</v>
      </c>
      <c r="C30" s="152" t="s">
        <v>303</v>
      </c>
      <c r="D30" s="152" t="s">
        <v>304</v>
      </c>
      <c r="E30" s="152" t="s">
        <v>382</v>
      </c>
      <c r="F30" s="152" t="s">
        <v>306</v>
      </c>
      <c r="G30" s="152" t="s">
        <v>82</v>
      </c>
      <c r="H30" s="152" t="s">
        <v>331</v>
      </c>
      <c r="I30" s="152" t="s">
        <v>308</v>
      </c>
      <c r="J30" s="152" t="s">
        <v>383</v>
      </c>
    </row>
    <row r="31" ht="18.75" customHeight="1" spans="1:10">
      <c r="A31" s="151"/>
      <c r="B31" s="152" t="s">
        <v>381</v>
      </c>
      <c r="C31" s="152" t="s">
        <v>303</v>
      </c>
      <c r="D31" s="152" t="s">
        <v>304</v>
      </c>
      <c r="E31" s="152" t="s">
        <v>384</v>
      </c>
      <c r="F31" s="152" t="s">
        <v>306</v>
      </c>
      <c r="G31" s="152" t="s">
        <v>385</v>
      </c>
      <c r="H31" s="152" t="s">
        <v>386</v>
      </c>
      <c r="I31" s="152" t="s">
        <v>308</v>
      </c>
      <c r="J31" s="152" t="s">
        <v>387</v>
      </c>
    </row>
    <row r="32" ht="18.75" customHeight="1" spans="1:10">
      <c r="A32" s="151"/>
      <c r="B32" s="152" t="s">
        <v>381</v>
      </c>
      <c r="C32" s="152" t="s">
        <v>303</v>
      </c>
      <c r="D32" s="152" t="s">
        <v>310</v>
      </c>
      <c r="E32" s="152" t="s">
        <v>388</v>
      </c>
      <c r="F32" s="152" t="s">
        <v>306</v>
      </c>
      <c r="G32" s="152" t="s">
        <v>82</v>
      </c>
      <c r="H32" s="152" t="s">
        <v>307</v>
      </c>
      <c r="I32" s="152" t="s">
        <v>308</v>
      </c>
      <c r="J32" s="152" t="s">
        <v>389</v>
      </c>
    </row>
    <row r="33" ht="18.75" customHeight="1" spans="1:10">
      <c r="A33" s="151"/>
      <c r="B33" s="152" t="s">
        <v>381</v>
      </c>
      <c r="C33" s="152" t="s">
        <v>303</v>
      </c>
      <c r="D33" s="152" t="s">
        <v>314</v>
      </c>
      <c r="E33" s="152" t="s">
        <v>390</v>
      </c>
      <c r="F33" s="152" t="s">
        <v>334</v>
      </c>
      <c r="G33" s="152" t="s">
        <v>337</v>
      </c>
      <c r="H33" s="152" t="s">
        <v>322</v>
      </c>
      <c r="I33" s="152" t="s">
        <v>308</v>
      </c>
      <c r="J33" s="152" t="s">
        <v>391</v>
      </c>
    </row>
    <row r="34" ht="18.75" customHeight="1" spans="1:10">
      <c r="A34" s="151"/>
      <c r="B34" s="152" t="s">
        <v>381</v>
      </c>
      <c r="C34" s="152" t="s">
        <v>303</v>
      </c>
      <c r="D34" s="152" t="s">
        <v>339</v>
      </c>
      <c r="E34" s="152" t="s">
        <v>392</v>
      </c>
      <c r="F34" s="152" t="s">
        <v>341</v>
      </c>
      <c r="G34" s="152" t="s">
        <v>374</v>
      </c>
      <c r="H34" s="152" t="s">
        <v>343</v>
      </c>
      <c r="I34" s="152" t="s">
        <v>308</v>
      </c>
      <c r="J34" s="152" t="s">
        <v>393</v>
      </c>
    </row>
    <row r="35" ht="18.75" customHeight="1" spans="1:10">
      <c r="A35" s="151"/>
      <c r="B35" s="152" t="s">
        <v>381</v>
      </c>
      <c r="C35" s="152" t="s">
        <v>318</v>
      </c>
      <c r="D35" s="152" t="s">
        <v>319</v>
      </c>
      <c r="E35" s="152" t="s">
        <v>394</v>
      </c>
      <c r="F35" s="152" t="s">
        <v>306</v>
      </c>
      <c r="G35" s="152" t="s">
        <v>91</v>
      </c>
      <c r="H35" s="152" t="s">
        <v>322</v>
      </c>
      <c r="I35" s="152" t="s">
        <v>312</v>
      </c>
      <c r="J35" s="152" t="s">
        <v>395</v>
      </c>
    </row>
    <row r="36" ht="18.75" customHeight="1" spans="1:10">
      <c r="A36" s="151"/>
      <c r="B36" s="152" t="s">
        <v>381</v>
      </c>
      <c r="C36" s="152" t="s">
        <v>318</v>
      </c>
      <c r="D36" s="152" t="s">
        <v>348</v>
      </c>
      <c r="E36" s="152" t="s">
        <v>396</v>
      </c>
      <c r="F36" s="152" t="s">
        <v>306</v>
      </c>
      <c r="G36" s="152" t="s">
        <v>91</v>
      </c>
      <c r="H36" s="152" t="s">
        <v>322</v>
      </c>
      <c r="I36" s="152" t="s">
        <v>308</v>
      </c>
      <c r="J36" s="152" t="s">
        <v>397</v>
      </c>
    </row>
    <row r="37" ht="18.75" customHeight="1" spans="1:10">
      <c r="A37" s="151"/>
      <c r="B37" s="152" t="s">
        <v>381</v>
      </c>
      <c r="C37" s="152" t="s">
        <v>324</v>
      </c>
      <c r="D37" s="152" t="s">
        <v>325</v>
      </c>
      <c r="E37" s="152" t="s">
        <v>398</v>
      </c>
      <c r="F37" s="152" t="s">
        <v>306</v>
      </c>
      <c r="G37" s="152" t="s">
        <v>346</v>
      </c>
      <c r="H37" s="152" t="s">
        <v>322</v>
      </c>
      <c r="I37" s="152" t="s">
        <v>308</v>
      </c>
      <c r="J37" s="152" t="s">
        <v>399</v>
      </c>
    </row>
    <row r="38" ht="18.75" customHeight="1" spans="1:10">
      <c r="A38" s="151" t="s">
        <v>277</v>
      </c>
      <c r="B38" s="152" t="s">
        <v>400</v>
      </c>
      <c r="C38" s="152" t="s">
        <v>303</v>
      </c>
      <c r="D38" s="152" t="s">
        <v>304</v>
      </c>
      <c r="E38" s="152" t="s">
        <v>401</v>
      </c>
      <c r="F38" s="152" t="s">
        <v>306</v>
      </c>
      <c r="G38" s="152" t="s">
        <v>402</v>
      </c>
      <c r="H38" s="152" t="s">
        <v>403</v>
      </c>
      <c r="I38" s="152" t="s">
        <v>308</v>
      </c>
      <c r="J38" s="152" t="s">
        <v>404</v>
      </c>
    </row>
    <row r="39" ht="18.75" customHeight="1" spans="1:10">
      <c r="A39" s="151"/>
      <c r="B39" s="152" t="s">
        <v>400</v>
      </c>
      <c r="C39" s="152" t="s">
        <v>303</v>
      </c>
      <c r="D39" s="152" t="s">
        <v>304</v>
      </c>
      <c r="E39" s="152" t="s">
        <v>405</v>
      </c>
      <c r="F39" s="152" t="s">
        <v>306</v>
      </c>
      <c r="G39" s="152" t="s">
        <v>406</v>
      </c>
      <c r="H39" s="152" t="s">
        <v>403</v>
      </c>
      <c r="I39" s="152" t="s">
        <v>308</v>
      </c>
      <c r="J39" s="152" t="s">
        <v>407</v>
      </c>
    </row>
    <row r="40" ht="18.75" customHeight="1" spans="1:10">
      <c r="A40" s="151"/>
      <c r="B40" s="152" t="s">
        <v>400</v>
      </c>
      <c r="C40" s="152" t="s">
        <v>303</v>
      </c>
      <c r="D40" s="152" t="s">
        <v>310</v>
      </c>
      <c r="E40" s="152" t="s">
        <v>408</v>
      </c>
      <c r="F40" s="152" t="s">
        <v>306</v>
      </c>
      <c r="G40" s="152" t="s">
        <v>346</v>
      </c>
      <c r="H40" s="152" t="s">
        <v>322</v>
      </c>
      <c r="I40" s="152" t="s">
        <v>312</v>
      </c>
      <c r="J40" s="152" t="s">
        <v>409</v>
      </c>
    </row>
    <row r="41" ht="18.75" customHeight="1" spans="1:10">
      <c r="A41" s="151"/>
      <c r="B41" s="152" t="s">
        <v>400</v>
      </c>
      <c r="C41" s="152" t="s">
        <v>303</v>
      </c>
      <c r="D41" s="152" t="s">
        <v>314</v>
      </c>
      <c r="E41" s="152" t="s">
        <v>410</v>
      </c>
      <c r="F41" s="152" t="s">
        <v>334</v>
      </c>
      <c r="G41" s="152" t="s">
        <v>337</v>
      </c>
      <c r="H41" s="152" t="s">
        <v>322</v>
      </c>
      <c r="I41" s="152" t="s">
        <v>308</v>
      </c>
      <c r="J41" s="152" t="s">
        <v>411</v>
      </c>
    </row>
    <row r="42" ht="18.75" customHeight="1" spans="1:10">
      <c r="A42" s="151"/>
      <c r="B42" s="152" t="s">
        <v>400</v>
      </c>
      <c r="C42" s="152" t="s">
        <v>303</v>
      </c>
      <c r="D42" s="152" t="s">
        <v>314</v>
      </c>
      <c r="E42" s="152" t="s">
        <v>412</v>
      </c>
      <c r="F42" s="152" t="s">
        <v>334</v>
      </c>
      <c r="G42" s="152" t="s">
        <v>337</v>
      </c>
      <c r="H42" s="152" t="s">
        <v>322</v>
      </c>
      <c r="I42" s="152" t="s">
        <v>308</v>
      </c>
      <c r="J42" s="152" t="s">
        <v>413</v>
      </c>
    </row>
    <row r="43" ht="18.75" customHeight="1" spans="1:10">
      <c r="A43" s="151"/>
      <c r="B43" s="152" t="s">
        <v>400</v>
      </c>
      <c r="C43" s="152" t="s">
        <v>303</v>
      </c>
      <c r="D43" s="152" t="s">
        <v>339</v>
      </c>
      <c r="E43" s="152" t="s">
        <v>340</v>
      </c>
      <c r="F43" s="152" t="s">
        <v>334</v>
      </c>
      <c r="G43" s="152" t="s">
        <v>414</v>
      </c>
      <c r="H43" s="152" t="s">
        <v>415</v>
      </c>
      <c r="I43" s="152" t="s">
        <v>308</v>
      </c>
      <c r="J43" s="152" t="s">
        <v>416</v>
      </c>
    </row>
    <row r="44" ht="18.75" customHeight="1" spans="1:10">
      <c r="A44" s="151"/>
      <c r="B44" s="152" t="s">
        <v>400</v>
      </c>
      <c r="C44" s="152" t="s">
        <v>318</v>
      </c>
      <c r="D44" s="152" t="s">
        <v>417</v>
      </c>
      <c r="E44" s="152" t="s">
        <v>418</v>
      </c>
      <c r="F44" s="152" t="s">
        <v>306</v>
      </c>
      <c r="G44" s="152" t="s">
        <v>84</v>
      </c>
      <c r="H44" s="152" t="s">
        <v>419</v>
      </c>
      <c r="I44" s="152" t="s">
        <v>312</v>
      </c>
      <c r="J44" s="152" t="s">
        <v>420</v>
      </c>
    </row>
    <row r="45" ht="18.75" customHeight="1" spans="1:10">
      <c r="A45" s="151"/>
      <c r="B45" s="152" t="s">
        <v>400</v>
      </c>
      <c r="C45" s="152" t="s">
        <v>318</v>
      </c>
      <c r="D45" s="152" t="s">
        <v>319</v>
      </c>
      <c r="E45" s="152" t="s">
        <v>421</v>
      </c>
      <c r="F45" s="152" t="s">
        <v>306</v>
      </c>
      <c r="G45" s="152" t="s">
        <v>86</v>
      </c>
      <c r="H45" s="152" t="s">
        <v>307</v>
      </c>
      <c r="I45" s="152" t="s">
        <v>312</v>
      </c>
      <c r="J45" s="152" t="s">
        <v>422</v>
      </c>
    </row>
    <row r="46" ht="18.75" customHeight="1" spans="1:10">
      <c r="A46" s="151"/>
      <c r="B46" s="152" t="s">
        <v>400</v>
      </c>
      <c r="C46" s="152" t="s">
        <v>318</v>
      </c>
      <c r="D46" s="152" t="s">
        <v>348</v>
      </c>
      <c r="E46" s="152" t="s">
        <v>423</v>
      </c>
      <c r="F46" s="152" t="s">
        <v>306</v>
      </c>
      <c r="G46" s="152" t="s">
        <v>327</v>
      </c>
      <c r="H46" s="152" t="s">
        <v>322</v>
      </c>
      <c r="I46" s="152" t="s">
        <v>312</v>
      </c>
      <c r="J46" s="152" t="s">
        <v>423</v>
      </c>
    </row>
    <row r="47" ht="18.75" customHeight="1" spans="1:10">
      <c r="A47" s="151"/>
      <c r="B47" s="152" t="s">
        <v>400</v>
      </c>
      <c r="C47" s="152" t="s">
        <v>324</v>
      </c>
      <c r="D47" s="152" t="s">
        <v>325</v>
      </c>
      <c r="E47" s="152" t="s">
        <v>424</v>
      </c>
      <c r="F47" s="152" t="s">
        <v>306</v>
      </c>
      <c r="G47" s="152" t="s">
        <v>327</v>
      </c>
      <c r="H47" s="152" t="s">
        <v>322</v>
      </c>
      <c r="I47" s="152" t="s">
        <v>312</v>
      </c>
      <c r="J47" s="152" t="s">
        <v>425</v>
      </c>
    </row>
    <row r="48" ht="18.75" customHeight="1" spans="1:10">
      <c r="A48" s="151" t="s">
        <v>273</v>
      </c>
      <c r="B48" s="152" t="s">
        <v>426</v>
      </c>
      <c r="C48" s="152" t="s">
        <v>303</v>
      </c>
      <c r="D48" s="152" t="s">
        <v>304</v>
      </c>
      <c r="E48" s="152" t="s">
        <v>427</v>
      </c>
      <c r="F48" s="152" t="s">
        <v>306</v>
      </c>
      <c r="G48" s="152" t="s">
        <v>85</v>
      </c>
      <c r="H48" s="152" t="s">
        <v>331</v>
      </c>
      <c r="I48" s="152" t="s">
        <v>308</v>
      </c>
      <c r="J48" s="152" t="s">
        <v>428</v>
      </c>
    </row>
    <row r="49" ht="18.75" customHeight="1" spans="1:10">
      <c r="A49" s="151"/>
      <c r="B49" s="152" t="s">
        <v>426</v>
      </c>
      <c r="C49" s="152" t="s">
        <v>303</v>
      </c>
      <c r="D49" s="152" t="s">
        <v>310</v>
      </c>
      <c r="E49" s="152" t="s">
        <v>429</v>
      </c>
      <c r="F49" s="152" t="s">
        <v>306</v>
      </c>
      <c r="G49" s="152" t="s">
        <v>85</v>
      </c>
      <c r="H49" s="152" t="s">
        <v>331</v>
      </c>
      <c r="I49" s="152" t="s">
        <v>308</v>
      </c>
      <c r="J49" s="152" t="s">
        <v>430</v>
      </c>
    </row>
    <row r="50" ht="18.75" customHeight="1" spans="1:10">
      <c r="A50" s="151"/>
      <c r="B50" s="152" t="s">
        <v>426</v>
      </c>
      <c r="C50" s="152" t="s">
        <v>303</v>
      </c>
      <c r="D50" s="152" t="s">
        <v>314</v>
      </c>
      <c r="E50" s="152" t="s">
        <v>431</v>
      </c>
      <c r="F50" s="152" t="s">
        <v>341</v>
      </c>
      <c r="G50" s="152" t="s">
        <v>82</v>
      </c>
      <c r="H50" s="152" t="s">
        <v>432</v>
      </c>
      <c r="I50" s="152" t="s">
        <v>308</v>
      </c>
      <c r="J50" s="152" t="s">
        <v>433</v>
      </c>
    </row>
    <row r="51" ht="18.75" customHeight="1" spans="1:10">
      <c r="A51" s="151"/>
      <c r="B51" s="152" t="s">
        <v>426</v>
      </c>
      <c r="C51" s="152" t="s">
        <v>303</v>
      </c>
      <c r="D51" s="152" t="s">
        <v>339</v>
      </c>
      <c r="E51" s="152" t="s">
        <v>340</v>
      </c>
      <c r="F51" s="152" t="s">
        <v>341</v>
      </c>
      <c r="G51" s="152" t="s">
        <v>374</v>
      </c>
      <c r="H51" s="152" t="s">
        <v>343</v>
      </c>
      <c r="I51" s="152" t="s">
        <v>308</v>
      </c>
      <c r="J51" s="152" t="s">
        <v>434</v>
      </c>
    </row>
    <row r="52" ht="18.75" customHeight="1" spans="1:10">
      <c r="A52" s="151"/>
      <c r="B52" s="152" t="s">
        <v>426</v>
      </c>
      <c r="C52" s="152" t="s">
        <v>318</v>
      </c>
      <c r="D52" s="152" t="s">
        <v>417</v>
      </c>
      <c r="E52" s="152" t="s">
        <v>435</v>
      </c>
      <c r="F52" s="152" t="s">
        <v>334</v>
      </c>
      <c r="G52" s="152" t="s">
        <v>327</v>
      </c>
      <c r="H52" s="152" t="s">
        <v>322</v>
      </c>
      <c r="I52" s="152" t="s">
        <v>312</v>
      </c>
      <c r="J52" s="152" t="s">
        <v>436</v>
      </c>
    </row>
    <row r="53" ht="18.75" customHeight="1" spans="1:10">
      <c r="A53" s="151"/>
      <c r="B53" s="152" t="s">
        <v>426</v>
      </c>
      <c r="C53" s="152" t="s">
        <v>318</v>
      </c>
      <c r="D53" s="152" t="s">
        <v>319</v>
      </c>
      <c r="E53" s="152" t="s">
        <v>437</v>
      </c>
      <c r="F53" s="152" t="s">
        <v>306</v>
      </c>
      <c r="G53" s="152" t="s">
        <v>327</v>
      </c>
      <c r="H53" s="152" t="s">
        <v>322</v>
      </c>
      <c r="I53" s="152" t="s">
        <v>308</v>
      </c>
      <c r="J53" s="152" t="s">
        <v>438</v>
      </c>
    </row>
    <row r="54" ht="18.75" customHeight="1" spans="1:10">
      <c r="A54" s="151"/>
      <c r="B54" s="152" t="s">
        <v>426</v>
      </c>
      <c r="C54" s="152" t="s">
        <v>318</v>
      </c>
      <c r="D54" s="152" t="s">
        <v>348</v>
      </c>
      <c r="E54" s="152" t="s">
        <v>439</v>
      </c>
      <c r="F54" s="152" t="s">
        <v>306</v>
      </c>
      <c r="G54" s="152" t="s">
        <v>327</v>
      </c>
      <c r="H54" s="152" t="s">
        <v>322</v>
      </c>
      <c r="I54" s="152" t="s">
        <v>312</v>
      </c>
      <c r="J54" s="152" t="s">
        <v>440</v>
      </c>
    </row>
    <row r="55" ht="18.75" customHeight="1" spans="1:10">
      <c r="A55" s="151"/>
      <c r="B55" s="152" t="s">
        <v>426</v>
      </c>
      <c r="C55" s="152" t="s">
        <v>324</v>
      </c>
      <c r="D55" s="152" t="s">
        <v>325</v>
      </c>
      <c r="E55" s="152" t="s">
        <v>441</v>
      </c>
      <c r="F55" s="152" t="s">
        <v>306</v>
      </c>
      <c r="G55" s="152" t="s">
        <v>327</v>
      </c>
      <c r="H55" s="152" t="s">
        <v>322</v>
      </c>
      <c r="I55" s="152" t="s">
        <v>308</v>
      </c>
      <c r="J55" s="152" t="s">
        <v>442</v>
      </c>
    </row>
    <row r="56" ht="18.75" customHeight="1" spans="1:10">
      <c r="A56" s="151" t="s">
        <v>266</v>
      </c>
      <c r="B56" s="153" t="s">
        <v>443</v>
      </c>
      <c r="C56" s="152" t="s">
        <v>303</v>
      </c>
      <c r="D56" s="152" t="s">
        <v>304</v>
      </c>
      <c r="E56" s="152" t="s">
        <v>444</v>
      </c>
      <c r="F56" s="152" t="s">
        <v>306</v>
      </c>
      <c r="G56" s="152" t="s">
        <v>93</v>
      </c>
      <c r="H56" s="152" t="s">
        <v>331</v>
      </c>
      <c r="I56" s="152" t="s">
        <v>308</v>
      </c>
      <c r="J56" s="152" t="s">
        <v>445</v>
      </c>
    </row>
    <row r="57" ht="18.75" customHeight="1" spans="1:10">
      <c r="A57" s="151"/>
      <c r="B57" s="154"/>
      <c r="C57" s="152" t="s">
        <v>303</v>
      </c>
      <c r="D57" s="152" t="s">
        <v>310</v>
      </c>
      <c r="E57" s="152" t="s">
        <v>446</v>
      </c>
      <c r="F57" s="152" t="s">
        <v>334</v>
      </c>
      <c r="G57" s="152" t="s">
        <v>82</v>
      </c>
      <c r="H57" s="152" t="s">
        <v>331</v>
      </c>
      <c r="I57" s="152" t="s">
        <v>308</v>
      </c>
      <c r="J57" s="152" t="s">
        <v>446</v>
      </c>
    </row>
    <row r="58" ht="18.75" customHeight="1" spans="1:10">
      <c r="A58" s="151"/>
      <c r="B58" s="154"/>
      <c r="C58" s="152" t="s">
        <v>303</v>
      </c>
      <c r="D58" s="152" t="s">
        <v>314</v>
      </c>
      <c r="E58" s="152" t="s">
        <v>447</v>
      </c>
      <c r="F58" s="152" t="s">
        <v>334</v>
      </c>
      <c r="G58" s="152" t="s">
        <v>337</v>
      </c>
      <c r="H58" s="152" t="s">
        <v>322</v>
      </c>
      <c r="I58" s="152" t="s">
        <v>312</v>
      </c>
      <c r="J58" s="152" t="s">
        <v>448</v>
      </c>
    </row>
    <row r="59" ht="18.75" customHeight="1" spans="1:10">
      <c r="A59" s="151"/>
      <c r="B59" s="154"/>
      <c r="C59" s="152" t="s">
        <v>303</v>
      </c>
      <c r="D59" s="152" t="s">
        <v>339</v>
      </c>
      <c r="E59" s="152" t="s">
        <v>340</v>
      </c>
      <c r="F59" s="152" t="s">
        <v>341</v>
      </c>
      <c r="G59" s="152" t="s">
        <v>360</v>
      </c>
      <c r="H59" s="152" t="s">
        <v>343</v>
      </c>
      <c r="I59" s="152" t="s">
        <v>308</v>
      </c>
      <c r="J59" s="152" t="s">
        <v>449</v>
      </c>
    </row>
    <row r="60" ht="18.75" customHeight="1" spans="1:10">
      <c r="A60" s="151"/>
      <c r="B60" s="154"/>
      <c r="C60" s="152" t="s">
        <v>318</v>
      </c>
      <c r="D60" s="152" t="s">
        <v>319</v>
      </c>
      <c r="E60" s="152" t="s">
        <v>450</v>
      </c>
      <c r="F60" s="152" t="s">
        <v>306</v>
      </c>
      <c r="G60" s="152" t="s">
        <v>93</v>
      </c>
      <c r="H60" s="152" t="s">
        <v>451</v>
      </c>
      <c r="I60" s="152" t="s">
        <v>308</v>
      </c>
      <c r="J60" s="152" t="s">
        <v>452</v>
      </c>
    </row>
    <row r="61" ht="18.75" customHeight="1" spans="1:10">
      <c r="A61" s="151"/>
      <c r="B61" s="154"/>
      <c r="C61" s="152" t="s">
        <v>318</v>
      </c>
      <c r="D61" s="152" t="s">
        <v>453</v>
      </c>
      <c r="E61" s="152" t="s">
        <v>454</v>
      </c>
      <c r="F61" s="152" t="s">
        <v>306</v>
      </c>
      <c r="G61" s="152" t="s">
        <v>96</v>
      </c>
      <c r="H61" s="152" t="s">
        <v>322</v>
      </c>
      <c r="I61" s="152" t="s">
        <v>308</v>
      </c>
      <c r="J61" s="152" t="s">
        <v>454</v>
      </c>
    </row>
    <row r="62" ht="18.75" customHeight="1" spans="1:10">
      <c r="A62" s="151"/>
      <c r="B62" s="154"/>
      <c r="C62" s="152" t="s">
        <v>318</v>
      </c>
      <c r="D62" s="152" t="s">
        <v>348</v>
      </c>
      <c r="E62" s="152" t="s">
        <v>455</v>
      </c>
      <c r="F62" s="152" t="s">
        <v>334</v>
      </c>
      <c r="G62" s="152" t="s">
        <v>84</v>
      </c>
      <c r="H62" s="152" t="s">
        <v>369</v>
      </c>
      <c r="I62" s="152" t="s">
        <v>312</v>
      </c>
      <c r="J62" s="152" t="s">
        <v>456</v>
      </c>
    </row>
    <row r="63" ht="18.75" customHeight="1" spans="1:10">
      <c r="A63" s="151"/>
      <c r="B63" s="155"/>
      <c r="C63" s="152" t="s">
        <v>324</v>
      </c>
      <c r="D63" s="152" t="s">
        <v>325</v>
      </c>
      <c r="E63" s="152" t="s">
        <v>351</v>
      </c>
      <c r="F63" s="152" t="s">
        <v>306</v>
      </c>
      <c r="G63" s="152" t="s">
        <v>346</v>
      </c>
      <c r="H63" s="152" t="s">
        <v>322</v>
      </c>
      <c r="I63" s="152" t="s">
        <v>308</v>
      </c>
      <c r="J63" s="152" t="s">
        <v>351</v>
      </c>
    </row>
    <row r="64" customHeight="1" spans="1:1">
      <c r="A64" s="1" t="s">
        <v>457</v>
      </c>
    </row>
  </sheetData>
  <mergeCells count="18">
    <mergeCell ref="A3:J3"/>
    <mergeCell ref="A4:H4"/>
    <mergeCell ref="A7:A11"/>
    <mergeCell ref="A12:A19"/>
    <mergeCell ref="A20:A24"/>
    <mergeCell ref="A25:A29"/>
    <mergeCell ref="A30:A37"/>
    <mergeCell ref="A38:A47"/>
    <mergeCell ref="A48:A55"/>
    <mergeCell ref="A56:A63"/>
    <mergeCell ref="B7:B11"/>
    <mergeCell ref="B12:B19"/>
    <mergeCell ref="B20:B24"/>
    <mergeCell ref="B25:B29"/>
    <mergeCell ref="B30:B37"/>
    <mergeCell ref="B38:B47"/>
    <mergeCell ref="B48:B55"/>
    <mergeCell ref="B56:B6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166666666667" defaultRowHeight="14.25" customHeight="1" outlineLevelCol="5"/>
  <cols>
    <col min="1" max="1" width="32.1416666666667" style="1" customWidth="1"/>
    <col min="2" max="2" width="20.7166666666667" style="1" customWidth="1"/>
    <col min="3" max="3" width="32.1416666666667" style="1" customWidth="1"/>
    <col min="4" max="4" width="27.7166666666667" style="1" customWidth="1"/>
    <col min="5" max="6" width="36.7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5"/>
      <c r="B2" s="136"/>
      <c r="C2" s="135"/>
      <c r="D2" s="137"/>
      <c r="E2" s="137"/>
      <c r="F2" s="138" t="s">
        <v>458</v>
      </c>
    </row>
    <row r="3" ht="42" customHeight="1" spans="1:6">
      <c r="A3" s="139" t="str">
        <f>"2025"&amp;"年部门政府性基金预算支出预算表"</f>
        <v>2025年部门政府性基金预算支出预算表</v>
      </c>
      <c r="B3" s="139" t="s">
        <v>459</v>
      </c>
      <c r="C3" s="140"/>
      <c r="D3" s="141"/>
      <c r="E3" s="141"/>
      <c r="F3" s="141"/>
    </row>
    <row r="4" ht="13.5" customHeight="1" spans="1:6">
      <c r="A4" s="6" t="s">
        <v>1</v>
      </c>
      <c r="B4" s="6"/>
      <c r="C4" s="135"/>
      <c r="D4" s="137"/>
      <c r="E4" s="137"/>
      <c r="F4" s="138" t="s">
        <v>2</v>
      </c>
    </row>
    <row r="5" ht="19.5" customHeight="1" spans="1:6">
      <c r="A5" s="142" t="s">
        <v>183</v>
      </c>
      <c r="B5" s="143" t="s">
        <v>72</v>
      </c>
      <c r="C5" s="142" t="s">
        <v>73</v>
      </c>
      <c r="D5" s="12" t="s">
        <v>460</v>
      </c>
      <c r="E5" s="13"/>
      <c r="F5" s="14"/>
    </row>
    <row r="6" ht="18.75" customHeight="1" spans="1:6">
      <c r="A6" s="144"/>
      <c r="B6" s="145"/>
      <c r="C6" s="144"/>
      <c r="D6" s="17" t="s">
        <v>56</v>
      </c>
      <c r="E6" s="12" t="s">
        <v>75</v>
      </c>
      <c r="F6" s="17" t="s">
        <v>76</v>
      </c>
    </row>
    <row r="7" ht="18.75" customHeight="1" spans="1:6">
      <c r="A7" s="66">
        <v>1</v>
      </c>
      <c r="B7" s="146" t="s">
        <v>83</v>
      </c>
      <c r="C7" s="66">
        <v>3</v>
      </c>
      <c r="D7" s="147">
        <v>4</v>
      </c>
      <c r="E7" s="147">
        <v>5</v>
      </c>
      <c r="F7" s="147">
        <v>6</v>
      </c>
    </row>
    <row r="8" ht="21" customHeight="1" spans="1:6">
      <c r="A8" s="31"/>
      <c r="B8" s="31"/>
      <c r="C8" s="31"/>
      <c r="D8" s="78"/>
      <c r="E8" s="78"/>
      <c r="F8" s="78"/>
    </row>
    <row r="9" ht="21" customHeight="1" spans="1:6">
      <c r="A9" s="31"/>
      <c r="B9" s="31"/>
      <c r="C9" s="31"/>
      <c r="D9" s="78"/>
      <c r="E9" s="78"/>
      <c r="F9" s="78"/>
    </row>
    <row r="10" ht="18.75" customHeight="1" spans="1:6">
      <c r="A10" s="148" t="s">
        <v>173</v>
      </c>
      <c r="B10" s="148" t="s">
        <v>173</v>
      </c>
      <c r="C10" s="149" t="s">
        <v>173</v>
      </c>
      <c r="D10" s="78"/>
      <c r="E10" s="78"/>
      <c r="F10" s="78"/>
    </row>
    <row r="11" customHeight="1" spans="1:1">
      <c r="A11" s="1" t="s">
        <v>461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5"/>
  <sheetViews>
    <sheetView showZeros="0" workbookViewId="0">
      <pane ySplit="1" topLeftCell="A3" activePane="bottomLeft" state="frozen"/>
      <selection/>
      <selection pane="bottomLeft" activeCell="A10" sqref="A10:B1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83333333333" customWidth="1"/>
  </cols>
  <sheetData>
    <row r="1" customHeight="1" spans="1:19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ht="15.75" customHeight="1" spans="2:19">
      <c r="B2" s="81"/>
      <c r="C2" s="81"/>
      <c r="R2" s="132"/>
      <c r="S2" s="132" t="s">
        <v>462</v>
      </c>
    </row>
    <row r="3" ht="41.25" customHeight="1" spans="1:19">
      <c r="A3" s="82" t="str">
        <f>"2025"&amp;"年部门政府采购预算表"</f>
        <v>2025年部门政府采购预算表</v>
      </c>
      <c r="B3" s="83"/>
      <c r="C3" s="83"/>
      <c r="D3" s="119"/>
      <c r="E3" s="119"/>
      <c r="F3" s="119"/>
      <c r="G3" s="119"/>
      <c r="H3" s="119"/>
      <c r="I3" s="119"/>
      <c r="J3" s="119"/>
      <c r="K3" s="119"/>
      <c r="L3" s="119"/>
      <c r="M3" s="83"/>
      <c r="N3" s="119"/>
      <c r="O3" s="119"/>
      <c r="P3" s="83"/>
      <c r="Q3" s="119"/>
      <c r="R3" s="83"/>
      <c r="S3" s="83"/>
    </row>
    <row r="4" ht="18.75" customHeight="1" spans="1:19">
      <c r="A4" s="120" t="s">
        <v>1</v>
      </c>
      <c r="B4" s="86"/>
      <c r="C4" s="86"/>
      <c r="D4" s="121"/>
      <c r="E4" s="121"/>
      <c r="F4" s="121"/>
      <c r="G4" s="121"/>
      <c r="H4" s="121"/>
      <c r="I4" s="121"/>
      <c r="J4" s="121"/>
      <c r="K4" s="121"/>
      <c r="L4" s="121"/>
      <c r="R4" s="133"/>
      <c r="S4" s="134" t="s">
        <v>2</v>
      </c>
    </row>
    <row r="5" ht="15.75" customHeight="1" spans="1:19">
      <c r="A5" s="88" t="s">
        <v>182</v>
      </c>
      <c r="B5" s="89" t="s">
        <v>183</v>
      </c>
      <c r="C5" s="89" t="s">
        <v>463</v>
      </c>
      <c r="D5" s="90" t="s">
        <v>464</v>
      </c>
      <c r="E5" s="90" t="s">
        <v>465</v>
      </c>
      <c r="F5" s="90" t="s">
        <v>466</v>
      </c>
      <c r="G5" s="90" t="s">
        <v>467</v>
      </c>
      <c r="H5" s="90" t="s">
        <v>468</v>
      </c>
      <c r="I5" s="105" t="s">
        <v>190</v>
      </c>
      <c r="J5" s="105"/>
      <c r="K5" s="105"/>
      <c r="L5" s="105"/>
      <c r="M5" s="106"/>
      <c r="N5" s="105"/>
      <c r="O5" s="105"/>
      <c r="P5" s="115"/>
      <c r="Q5" s="105"/>
      <c r="R5" s="106"/>
      <c r="S5" s="116"/>
    </row>
    <row r="6" ht="17.25" customHeight="1" spans="1:19">
      <c r="A6" s="91"/>
      <c r="B6" s="92"/>
      <c r="C6" s="92"/>
      <c r="D6" s="93"/>
      <c r="E6" s="93"/>
      <c r="F6" s="93"/>
      <c r="G6" s="93"/>
      <c r="H6" s="93"/>
      <c r="I6" s="93" t="s">
        <v>56</v>
      </c>
      <c r="J6" s="93" t="s">
        <v>59</v>
      </c>
      <c r="K6" s="93" t="s">
        <v>469</v>
      </c>
      <c r="L6" s="93" t="s">
        <v>470</v>
      </c>
      <c r="M6" s="107" t="s">
        <v>471</v>
      </c>
      <c r="N6" s="108" t="s">
        <v>472</v>
      </c>
      <c r="O6" s="108"/>
      <c r="P6" s="117"/>
      <c r="Q6" s="108"/>
      <c r="R6" s="118"/>
      <c r="S6" s="95"/>
    </row>
    <row r="7" ht="54" customHeight="1" spans="1:19">
      <c r="A7" s="94"/>
      <c r="B7" s="95"/>
      <c r="C7" s="95"/>
      <c r="D7" s="96"/>
      <c r="E7" s="96"/>
      <c r="F7" s="96"/>
      <c r="G7" s="96"/>
      <c r="H7" s="96"/>
      <c r="I7" s="96"/>
      <c r="J7" s="96" t="s">
        <v>58</v>
      </c>
      <c r="K7" s="96"/>
      <c r="L7" s="96"/>
      <c r="M7" s="109"/>
      <c r="N7" s="96" t="s">
        <v>58</v>
      </c>
      <c r="O7" s="96" t="s">
        <v>65</v>
      </c>
      <c r="P7" s="95" t="s">
        <v>66</v>
      </c>
      <c r="Q7" s="96" t="s">
        <v>67</v>
      </c>
      <c r="R7" s="109" t="s">
        <v>68</v>
      </c>
      <c r="S7" s="95" t="s">
        <v>69</v>
      </c>
    </row>
    <row r="8" ht="18" customHeight="1" spans="1:19">
      <c r="A8" s="122">
        <v>1</v>
      </c>
      <c r="B8" s="122" t="s">
        <v>83</v>
      </c>
      <c r="C8" s="123">
        <v>3</v>
      </c>
      <c r="D8" s="123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11</v>
      </c>
      <c r="L8" s="122">
        <v>12</v>
      </c>
      <c r="M8" s="122">
        <v>13</v>
      </c>
      <c r="N8" s="122">
        <v>14</v>
      </c>
      <c r="O8" s="122">
        <v>15</v>
      </c>
      <c r="P8" s="122">
        <v>16</v>
      </c>
      <c r="Q8" s="122">
        <v>17</v>
      </c>
      <c r="R8" s="122">
        <v>18</v>
      </c>
      <c r="S8" s="122">
        <v>19</v>
      </c>
    </row>
    <row r="9" ht="18" customHeight="1" spans="1:19">
      <c r="A9" s="124" t="s">
        <v>70</v>
      </c>
      <c r="B9" s="122" t="s">
        <v>70</v>
      </c>
      <c r="C9" s="125" t="s">
        <v>243</v>
      </c>
      <c r="D9" s="126" t="s">
        <v>473</v>
      </c>
      <c r="E9" s="127" t="s">
        <v>474</v>
      </c>
      <c r="F9" s="127" t="s">
        <v>331</v>
      </c>
      <c r="G9" s="127">
        <v>2</v>
      </c>
      <c r="H9" s="122"/>
      <c r="I9" s="122">
        <v>40000</v>
      </c>
      <c r="J9" s="122">
        <v>40000</v>
      </c>
      <c r="K9" s="122"/>
      <c r="L9" s="122"/>
      <c r="M9" s="122"/>
      <c r="N9" s="122"/>
      <c r="O9" s="122"/>
      <c r="P9" s="122"/>
      <c r="Q9" s="122"/>
      <c r="R9" s="122"/>
      <c r="S9" s="122"/>
    </row>
    <row r="10" ht="18" customHeight="1" spans="1:19">
      <c r="A10" s="122" t="s">
        <v>70</v>
      </c>
      <c r="B10" s="122" t="s">
        <v>70</v>
      </c>
      <c r="C10" s="125" t="s">
        <v>243</v>
      </c>
      <c r="D10" s="126" t="s">
        <v>475</v>
      </c>
      <c r="E10" s="127" t="s">
        <v>476</v>
      </c>
      <c r="F10" s="127" t="s">
        <v>331</v>
      </c>
      <c r="G10" s="127">
        <v>6</v>
      </c>
      <c r="H10" s="122"/>
      <c r="I10" s="122">
        <v>30000</v>
      </c>
      <c r="J10" s="122">
        <v>30000</v>
      </c>
      <c r="K10" s="122"/>
      <c r="L10" s="122"/>
      <c r="M10" s="122"/>
      <c r="N10" s="122"/>
      <c r="O10" s="122"/>
      <c r="P10" s="122"/>
      <c r="Q10" s="122"/>
      <c r="R10" s="122"/>
      <c r="S10" s="122"/>
    </row>
    <row r="11" ht="18" customHeight="1" spans="1:19">
      <c r="A11" s="122" t="s">
        <v>70</v>
      </c>
      <c r="B11" s="122" t="s">
        <v>70</v>
      </c>
      <c r="C11" s="125" t="s">
        <v>243</v>
      </c>
      <c r="D11" s="126" t="s">
        <v>477</v>
      </c>
      <c r="E11" s="127" t="s">
        <v>478</v>
      </c>
      <c r="F11" s="127" t="s">
        <v>479</v>
      </c>
      <c r="G11" s="127">
        <v>5</v>
      </c>
      <c r="H11" s="122"/>
      <c r="I11" s="122">
        <v>15000</v>
      </c>
      <c r="J11" s="122">
        <v>15000</v>
      </c>
      <c r="K11" s="122"/>
      <c r="L11" s="122"/>
      <c r="M11" s="122"/>
      <c r="N11" s="122"/>
      <c r="O11" s="122"/>
      <c r="P11" s="122"/>
      <c r="Q11" s="122"/>
      <c r="R11" s="122"/>
      <c r="S11" s="122"/>
    </row>
    <row r="12" ht="18" customHeight="1" spans="1:19">
      <c r="A12" s="122" t="s">
        <v>70</v>
      </c>
      <c r="B12" s="122" t="s">
        <v>70</v>
      </c>
      <c r="C12" s="125" t="s">
        <v>223</v>
      </c>
      <c r="D12" s="126" t="s">
        <v>480</v>
      </c>
      <c r="E12" s="127" t="s">
        <v>481</v>
      </c>
      <c r="F12" s="127" t="s">
        <v>331</v>
      </c>
      <c r="G12" s="127">
        <v>1</v>
      </c>
      <c r="H12" s="122"/>
      <c r="I12" s="122">
        <v>30000</v>
      </c>
      <c r="J12" s="122">
        <v>30000</v>
      </c>
      <c r="K12" s="122"/>
      <c r="L12" s="122"/>
      <c r="M12" s="122"/>
      <c r="N12" s="122"/>
      <c r="O12" s="122"/>
      <c r="P12" s="122"/>
      <c r="Q12" s="122"/>
      <c r="R12" s="122"/>
      <c r="S12" s="122"/>
    </row>
    <row r="13" ht="18" customHeight="1" spans="1:19">
      <c r="A13" s="122" t="s">
        <v>70</v>
      </c>
      <c r="B13" s="122" t="s">
        <v>70</v>
      </c>
      <c r="C13" s="125" t="s">
        <v>275</v>
      </c>
      <c r="D13" s="126" t="s">
        <v>482</v>
      </c>
      <c r="E13" s="127" t="s">
        <v>483</v>
      </c>
      <c r="F13" s="127" t="s">
        <v>331</v>
      </c>
      <c r="G13" s="127">
        <v>1</v>
      </c>
      <c r="H13" s="122"/>
      <c r="I13" s="122">
        <v>1200000</v>
      </c>
      <c r="J13" s="122">
        <v>1200000</v>
      </c>
      <c r="K13" s="122"/>
      <c r="L13" s="122"/>
      <c r="M13" s="122"/>
      <c r="N13" s="122"/>
      <c r="O13" s="122"/>
      <c r="P13" s="122"/>
      <c r="Q13" s="122"/>
      <c r="R13" s="122"/>
      <c r="S13" s="122"/>
    </row>
    <row r="14" ht="21" customHeight="1" spans="1:19">
      <c r="A14" s="100" t="s">
        <v>173</v>
      </c>
      <c r="B14" s="101"/>
      <c r="C14" s="101"/>
      <c r="D14" s="102"/>
      <c r="E14" s="102"/>
      <c r="F14" s="102"/>
      <c r="G14" s="128"/>
      <c r="H14" s="111"/>
      <c r="I14" s="111">
        <v>1315000</v>
      </c>
      <c r="J14" s="111">
        <v>1315000</v>
      </c>
      <c r="K14" s="111"/>
      <c r="L14" s="111"/>
      <c r="M14" s="111"/>
      <c r="N14" s="111"/>
      <c r="O14" s="111"/>
      <c r="P14" s="111"/>
      <c r="Q14" s="111"/>
      <c r="R14" s="111"/>
      <c r="S14" s="111"/>
    </row>
    <row r="15" ht="21" customHeight="1" spans="1:19">
      <c r="A15" s="120" t="s">
        <v>484</v>
      </c>
      <c r="B15" s="129"/>
      <c r="C15" s="129"/>
      <c r="D15" s="120"/>
      <c r="E15" s="120"/>
      <c r="F15" s="120"/>
      <c r="G15" s="130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</row>
  </sheetData>
  <mergeCells count="19">
    <mergeCell ref="A3:S3"/>
    <mergeCell ref="A4:H4"/>
    <mergeCell ref="I5:S5"/>
    <mergeCell ref="N6:S6"/>
    <mergeCell ref="A14:G14"/>
    <mergeCell ref="A15:S15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ht="16.5" customHeight="1" spans="1:20">
      <c r="A2" s="80"/>
      <c r="B2" s="81"/>
      <c r="C2" s="81"/>
      <c r="D2" s="81"/>
      <c r="E2" s="81"/>
      <c r="F2" s="81"/>
      <c r="G2" s="81"/>
      <c r="H2" s="80"/>
      <c r="I2" s="80"/>
      <c r="J2" s="80"/>
      <c r="K2" s="80"/>
      <c r="L2" s="80"/>
      <c r="M2" s="80"/>
      <c r="N2" s="103"/>
      <c r="O2" s="80"/>
      <c r="P2" s="80"/>
      <c r="Q2" s="81"/>
      <c r="R2" s="80"/>
      <c r="S2" s="113"/>
      <c r="T2" s="113" t="s">
        <v>485</v>
      </c>
    </row>
    <row r="3" ht="41.25" customHeight="1" spans="1:20">
      <c r="A3" s="82" t="str">
        <f>"2025"&amp;"年部门政府购买服务预算表"</f>
        <v>2025年部门政府购买服务预算表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104"/>
      <c r="O3" s="84"/>
      <c r="P3" s="84"/>
      <c r="Q3" s="83"/>
      <c r="R3" s="84"/>
      <c r="S3" s="104"/>
      <c r="T3" s="83"/>
    </row>
    <row r="4" ht="22.5" customHeight="1" spans="1:20">
      <c r="A4" s="85" t="str">
        <f>"单位名称：中共昆明市西山区委办公室"</f>
        <v>单位名称：中共昆明市西山区委办公室</v>
      </c>
      <c r="B4" s="86"/>
      <c r="C4" s="86"/>
      <c r="D4" s="86"/>
      <c r="E4" s="86"/>
      <c r="F4" s="86"/>
      <c r="G4" s="86"/>
      <c r="H4" s="87"/>
      <c r="I4" s="87"/>
      <c r="J4" s="87"/>
      <c r="K4" s="87"/>
      <c r="L4" s="87"/>
      <c r="M4" s="87"/>
      <c r="N4" s="103"/>
      <c r="O4" s="80"/>
      <c r="P4" s="80"/>
      <c r="Q4" s="81"/>
      <c r="R4" s="80"/>
      <c r="S4" s="114"/>
      <c r="T4" s="113" t="s">
        <v>2</v>
      </c>
    </row>
    <row r="5" ht="24" customHeight="1" spans="1:20">
      <c r="A5" s="88" t="s">
        <v>182</v>
      </c>
      <c r="B5" s="89" t="s">
        <v>183</v>
      </c>
      <c r="C5" s="89" t="s">
        <v>463</v>
      </c>
      <c r="D5" s="89" t="s">
        <v>486</v>
      </c>
      <c r="E5" s="89" t="s">
        <v>487</v>
      </c>
      <c r="F5" s="89" t="s">
        <v>488</v>
      </c>
      <c r="G5" s="89" t="s">
        <v>489</v>
      </c>
      <c r="H5" s="90" t="s">
        <v>490</v>
      </c>
      <c r="I5" s="90" t="s">
        <v>491</v>
      </c>
      <c r="J5" s="105" t="s">
        <v>190</v>
      </c>
      <c r="K5" s="105"/>
      <c r="L5" s="105"/>
      <c r="M5" s="105"/>
      <c r="N5" s="106"/>
      <c r="O5" s="105"/>
      <c r="P5" s="105"/>
      <c r="Q5" s="115"/>
      <c r="R5" s="105"/>
      <c r="S5" s="106"/>
      <c r="T5" s="116"/>
    </row>
    <row r="6" ht="24" customHeight="1" spans="1:20">
      <c r="A6" s="91"/>
      <c r="B6" s="92"/>
      <c r="C6" s="92"/>
      <c r="D6" s="92"/>
      <c r="E6" s="92"/>
      <c r="F6" s="92"/>
      <c r="G6" s="92"/>
      <c r="H6" s="93"/>
      <c r="I6" s="93"/>
      <c r="J6" s="93" t="s">
        <v>56</v>
      </c>
      <c r="K6" s="93" t="s">
        <v>59</v>
      </c>
      <c r="L6" s="93" t="s">
        <v>469</v>
      </c>
      <c r="M6" s="93" t="s">
        <v>470</v>
      </c>
      <c r="N6" s="107" t="s">
        <v>471</v>
      </c>
      <c r="O6" s="108" t="s">
        <v>472</v>
      </c>
      <c r="P6" s="108"/>
      <c r="Q6" s="117"/>
      <c r="R6" s="108"/>
      <c r="S6" s="118"/>
      <c r="T6" s="95"/>
    </row>
    <row r="7" ht="54" customHeight="1" spans="1:20">
      <c r="A7" s="94"/>
      <c r="B7" s="95"/>
      <c r="C7" s="95"/>
      <c r="D7" s="95"/>
      <c r="E7" s="95"/>
      <c r="F7" s="95"/>
      <c r="G7" s="95"/>
      <c r="H7" s="96"/>
      <c r="I7" s="96"/>
      <c r="J7" s="96"/>
      <c r="K7" s="96" t="s">
        <v>58</v>
      </c>
      <c r="L7" s="96"/>
      <c r="M7" s="96"/>
      <c r="N7" s="109"/>
      <c r="O7" s="96" t="s">
        <v>58</v>
      </c>
      <c r="P7" s="96" t="s">
        <v>65</v>
      </c>
      <c r="Q7" s="95" t="s">
        <v>66</v>
      </c>
      <c r="R7" s="96" t="s">
        <v>67</v>
      </c>
      <c r="S7" s="109" t="s">
        <v>68</v>
      </c>
      <c r="T7" s="95" t="s">
        <v>69</v>
      </c>
    </row>
    <row r="8" ht="17.25" customHeight="1" spans="1:20">
      <c r="A8" s="97">
        <v>1</v>
      </c>
      <c r="B8" s="95">
        <v>2</v>
      </c>
      <c r="C8" s="97">
        <v>3</v>
      </c>
      <c r="D8" s="97">
        <v>4</v>
      </c>
      <c r="E8" s="95">
        <v>5</v>
      </c>
      <c r="F8" s="97">
        <v>6</v>
      </c>
      <c r="G8" s="97">
        <v>7</v>
      </c>
      <c r="H8" s="95">
        <v>8</v>
      </c>
      <c r="I8" s="97">
        <v>9</v>
      </c>
      <c r="J8" s="97">
        <v>10</v>
      </c>
      <c r="K8" s="95">
        <v>11</v>
      </c>
      <c r="L8" s="97">
        <v>12</v>
      </c>
      <c r="M8" s="97">
        <v>13</v>
      </c>
      <c r="N8" s="95">
        <v>14</v>
      </c>
      <c r="O8" s="97">
        <v>15</v>
      </c>
      <c r="P8" s="97">
        <v>16</v>
      </c>
      <c r="Q8" s="95">
        <v>17</v>
      </c>
      <c r="R8" s="97">
        <v>18</v>
      </c>
      <c r="S8" s="97">
        <v>19</v>
      </c>
      <c r="T8" s="97">
        <v>20</v>
      </c>
    </row>
    <row r="9" ht="21" customHeight="1" spans="1:20">
      <c r="A9" s="98" t="s">
        <v>70</v>
      </c>
      <c r="B9" s="99" t="s">
        <v>70</v>
      </c>
      <c r="C9" s="99" t="s">
        <v>243</v>
      </c>
      <c r="D9" s="99" t="s">
        <v>492</v>
      </c>
      <c r="E9" s="98" t="s">
        <v>493</v>
      </c>
      <c r="F9" s="98" t="s">
        <v>75</v>
      </c>
      <c r="G9" s="98" t="s">
        <v>494</v>
      </c>
      <c r="H9" s="98" t="s">
        <v>495</v>
      </c>
      <c r="I9" s="110" t="s">
        <v>496</v>
      </c>
      <c r="J9" s="110">
        <v>30000</v>
      </c>
      <c r="K9" s="110">
        <v>30000</v>
      </c>
      <c r="L9" s="111"/>
      <c r="M9" s="111"/>
      <c r="N9" s="111"/>
      <c r="O9" s="111"/>
      <c r="P9" s="111"/>
      <c r="Q9" s="111"/>
      <c r="R9" s="111"/>
      <c r="S9" s="111"/>
      <c r="T9" s="111"/>
    </row>
    <row r="10" ht="21" customHeight="1" spans="1:20">
      <c r="A10" s="100" t="s">
        <v>173</v>
      </c>
      <c r="B10" s="101"/>
      <c r="C10" s="101"/>
      <c r="D10" s="101"/>
      <c r="E10" s="101"/>
      <c r="F10" s="101"/>
      <c r="G10" s="101"/>
      <c r="H10" s="102"/>
      <c r="I10" s="112"/>
      <c r="J10" s="110">
        <v>30000</v>
      </c>
      <c r="K10" s="110">
        <v>30000</v>
      </c>
      <c r="L10" s="111"/>
      <c r="M10" s="111"/>
      <c r="N10" s="111"/>
      <c r="O10" s="111"/>
      <c r="P10" s="111"/>
      <c r="Q10" s="111"/>
      <c r="R10" s="111"/>
      <c r="S10" s="111"/>
      <c r="T10" s="111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 outlineLevelCol="4"/>
  <cols>
    <col min="1" max="1" width="37.7" style="1" customWidth="1"/>
    <col min="2" max="5" width="20" style="1" customWidth="1"/>
    <col min="6" max="16384" width="9.14166666666667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69"/>
      <c r="E2" s="4" t="s">
        <v>497</v>
      </c>
    </row>
    <row r="3" ht="41.25" customHeight="1" spans="1:5">
      <c r="A3" s="70" t="str">
        <f>"2025"&amp;"年对下转移支付预算表"</f>
        <v>2025年对下转移支付预算表</v>
      </c>
      <c r="B3" s="5"/>
      <c r="C3" s="5"/>
      <c r="D3" s="5"/>
      <c r="E3" s="64"/>
    </row>
    <row r="4" ht="18" customHeight="1" spans="1:5">
      <c r="A4" s="71" t="str">
        <f>"单位名称：中共昆明市西山区委办公室"</f>
        <v>单位名称：中共昆明市西山区委办公室</v>
      </c>
      <c r="B4" s="72"/>
      <c r="C4" s="72"/>
      <c r="D4" s="73"/>
      <c r="E4" s="9" t="s">
        <v>2</v>
      </c>
    </row>
    <row r="5" ht="19.5" customHeight="1" spans="1:5">
      <c r="A5" s="17" t="s">
        <v>498</v>
      </c>
      <c r="B5" s="12" t="s">
        <v>190</v>
      </c>
      <c r="C5" s="13"/>
      <c r="D5" s="13"/>
      <c r="E5" s="74" t="s">
        <v>499</v>
      </c>
    </row>
    <row r="6" ht="40.5" customHeight="1" spans="1:5">
      <c r="A6" s="20"/>
      <c r="B6" s="29" t="s">
        <v>56</v>
      </c>
      <c r="C6" s="11" t="s">
        <v>59</v>
      </c>
      <c r="D6" s="75" t="s">
        <v>469</v>
      </c>
      <c r="E6" s="74"/>
    </row>
    <row r="7" ht="19.5" customHeight="1" spans="1:5">
      <c r="A7" s="21">
        <v>1</v>
      </c>
      <c r="B7" s="21">
        <v>2</v>
      </c>
      <c r="C7" s="21">
        <v>3</v>
      </c>
      <c r="D7" s="76">
        <v>4</v>
      </c>
      <c r="E7" s="77">
        <v>24</v>
      </c>
    </row>
    <row r="8" ht="19.5" customHeight="1" spans="1:5">
      <c r="A8" s="30"/>
      <c r="B8" s="78"/>
      <c r="C8" s="78"/>
      <c r="D8" s="78"/>
      <c r="E8" s="78"/>
    </row>
    <row r="9" ht="19.5" customHeight="1" spans="1:5">
      <c r="A9" s="67"/>
      <c r="B9" s="78"/>
      <c r="C9" s="78"/>
      <c r="D9" s="78"/>
      <c r="E9" s="78"/>
    </row>
    <row r="10" customHeight="1" spans="1:1">
      <c r="A10" s="1" t="s">
        <v>500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501</v>
      </c>
    </row>
    <row r="3" ht="41.25" customHeight="1" spans="1:10">
      <c r="A3" s="63" t="str">
        <f>"2025"&amp;"年对下转移支付绩效目标表"</f>
        <v>2025年对下转移支付绩效目标表</v>
      </c>
      <c r="B3" s="5"/>
      <c r="C3" s="5"/>
      <c r="D3" s="5"/>
      <c r="E3" s="5"/>
      <c r="F3" s="64"/>
      <c r="G3" s="5"/>
      <c r="H3" s="64"/>
      <c r="I3" s="64"/>
      <c r="J3" s="5"/>
    </row>
    <row r="4" ht="17.25" customHeight="1" spans="1:1">
      <c r="A4" s="6" t="str">
        <f>"单位名称：中共昆明市西山区委办公室"</f>
        <v>单位名称：中共昆明市西山区委办公室</v>
      </c>
    </row>
    <row r="5" ht="44.25" customHeight="1" spans="1:10">
      <c r="A5" s="65" t="s">
        <v>498</v>
      </c>
      <c r="B5" s="65" t="s">
        <v>293</v>
      </c>
      <c r="C5" s="65" t="s">
        <v>294</v>
      </c>
      <c r="D5" s="65" t="s">
        <v>295</v>
      </c>
      <c r="E5" s="65" t="s">
        <v>296</v>
      </c>
      <c r="F5" s="66" t="s">
        <v>297</v>
      </c>
      <c r="G5" s="65" t="s">
        <v>298</v>
      </c>
      <c r="H5" s="66" t="s">
        <v>299</v>
      </c>
      <c r="I5" s="66" t="s">
        <v>300</v>
      </c>
      <c r="J5" s="65" t="s">
        <v>301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30"/>
      <c r="B7" s="67"/>
      <c r="C7" s="67"/>
      <c r="D7" s="67"/>
      <c r="E7" s="51"/>
      <c r="F7" s="68"/>
      <c r="G7" s="51"/>
      <c r="H7" s="68"/>
      <c r="I7" s="68"/>
      <c r="J7" s="51"/>
    </row>
    <row r="8" ht="42" customHeight="1" spans="1:10">
      <c r="A8" s="30"/>
      <c r="B8" s="31"/>
      <c r="C8" s="31"/>
      <c r="D8" s="31"/>
      <c r="E8" s="30"/>
      <c r="F8" s="31"/>
      <c r="G8" s="30"/>
      <c r="H8" s="31"/>
      <c r="I8" s="31"/>
      <c r="J8" s="30"/>
    </row>
    <row r="9" customHeight="1" spans="1:1">
      <c r="A9" s="1" t="s">
        <v>500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topLeftCell="B1" workbookViewId="0">
      <pane ySplit="1" topLeftCell="A2" activePane="bottomLeft" state="frozen"/>
      <selection/>
      <selection pane="bottomLeft" activeCell="B10" sqref="B10"/>
    </sheetView>
  </sheetViews>
  <sheetFormatPr defaultColWidth="10.425" defaultRowHeight="14.25" customHeight="1"/>
  <cols>
    <col min="1" max="3" width="33.7" style="1" customWidth="1"/>
    <col min="4" max="4" width="45.575" style="1" customWidth="1"/>
    <col min="5" max="5" width="27.575" style="1" customWidth="1"/>
    <col min="6" max="6" width="21.7166666666667" style="1" customWidth="1"/>
    <col min="7" max="9" width="26.2833333333333" style="1" customWidth="1"/>
    <col min="10" max="16384" width="10.425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9" t="s">
        <v>502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"单位名称：中共昆明市西山区委办公室"</f>
        <v>单位名称：中共昆明市西山区委办公室</v>
      </c>
      <c r="B4" s="46"/>
      <c r="C4" s="46"/>
      <c r="D4" s="47"/>
      <c r="F4" s="44"/>
      <c r="G4" s="43"/>
      <c r="H4" s="43"/>
      <c r="I4" s="62" t="s">
        <v>2</v>
      </c>
    </row>
    <row r="5" ht="28.5" customHeight="1" spans="1:9">
      <c r="A5" s="48" t="s">
        <v>182</v>
      </c>
      <c r="B5" s="37" t="s">
        <v>183</v>
      </c>
      <c r="C5" s="48" t="s">
        <v>503</v>
      </c>
      <c r="D5" s="48" t="s">
        <v>504</v>
      </c>
      <c r="E5" s="48" t="s">
        <v>505</v>
      </c>
      <c r="F5" s="48" t="s">
        <v>506</v>
      </c>
      <c r="G5" s="37" t="s">
        <v>507</v>
      </c>
      <c r="H5" s="37"/>
      <c r="I5" s="48"/>
    </row>
    <row r="6" ht="21" customHeight="1" spans="1:9">
      <c r="A6" s="48"/>
      <c r="B6" s="49"/>
      <c r="C6" s="49"/>
      <c r="D6" s="50"/>
      <c r="E6" s="49"/>
      <c r="F6" s="49"/>
      <c r="G6" s="37" t="s">
        <v>467</v>
      </c>
      <c r="H6" s="37" t="s">
        <v>508</v>
      </c>
      <c r="I6" s="37" t="s">
        <v>509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30"/>
      <c r="B8" s="31"/>
      <c r="C8" s="31"/>
      <c r="D8" s="30"/>
      <c r="E8" s="31"/>
      <c r="F8" s="55"/>
      <c r="G8" s="56"/>
      <c r="H8" s="57"/>
      <c r="I8" s="57"/>
    </row>
    <row r="9" ht="19.5" customHeight="1" spans="1:9">
      <c r="A9" s="58" t="s">
        <v>56</v>
      </c>
      <c r="B9" s="59"/>
      <c r="C9" s="59"/>
      <c r="D9" s="60"/>
      <c r="E9" s="61"/>
      <c r="F9" s="61"/>
      <c r="G9" s="56"/>
      <c r="H9" s="57"/>
      <c r="I9" s="57"/>
    </row>
    <row r="10" customHeight="1" spans="2:2">
      <c r="B10" s="1" t="s">
        <v>510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/>
  <cols>
    <col min="1" max="1" width="19.2833333333333" style="1" customWidth="1"/>
    <col min="2" max="2" width="33.8416666666667" style="1" customWidth="1"/>
    <col min="3" max="3" width="23.8583333333333" style="1" customWidth="1"/>
    <col min="4" max="4" width="11.1416666666667" style="1" customWidth="1"/>
    <col min="5" max="5" width="17.7166666666667" style="1" customWidth="1"/>
    <col min="6" max="6" width="9.85833333333333" style="1" customWidth="1"/>
    <col min="7" max="7" width="17.7166666666667" style="1" customWidth="1"/>
    <col min="8" max="11" width="23.1416666666667" style="1" customWidth="1"/>
    <col min="12" max="16384" width="9.14166666666667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511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"单位名称：中共昆明市西山区委办公室"</f>
        <v>单位名称：中共昆明市西山区委办公室</v>
      </c>
      <c r="B4" s="7"/>
      <c r="C4" s="7"/>
      <c r="D4" s="7"/>
      <c r="E4" s="7"/>
      <c r="F4" s="7"/>
      <c r="G4" s="7"/>
      <c r="H4" s="8"/>
      <c r="I4" s="8"/>
      <c r="J4" s="8"/>
      <c r="K4" s="9" t="s">
        <v>2</v>
      </c>
    </row>
    <row r="5" ht="21.75" customHeight="1" spans="1:11">
      <c r="A5" s="10" t="s">
        <v>258</v>
      </c>
      <c r="B5" s="10" t="s">
        <v>185</v>
      </c>
      <c r="C5" s="10" t="s">
        <v>259</v>
      </c>
      <c r="D5" s="11" t="s">
        <v>186</v>
      </c>
      <c r="E5" s="11" t="s">
        <v>187</v>
      </c>
      <c r="F5" s="11" t="s">
        <v>260</v>
      </c>
      <c r="G5" s="11" t="s">
        <v>261</v>
      </c>
      <c r="H5" s="17" t="s">
        <v>56</v>
      </c>
      <c r="I5" s="12" t="s">
        <v>512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9"/>
      <c r="I6" s="11" t="s">
        <v>59</v>
      </c>
      <c r="J6" s="11" t="s">
        <v>60</v>
      </c>
      <c r="K6" s="11" t="s">
        <v>61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58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7">
        <v>10</v>
      </c>
      <c r="K8" s="37">
        <v>11</v>
      </c>
    </row>
    <row r="9" ht="18.75" customHeight="1" spans="1:11">
      <c r="A9" s="30"/>
      <c r="B9" s="31"/>
      <c r="C9" s="30"/>
      <c r="D9" s="30"/>
      <c r="E9" s="30"/>
      <c r="F9" s="30"/>
      <c r="G9" s="30"/>
      <c r="H9" s="32"/>
      <c r="I9" s="38"/>
      <c r="J9" s="38"/>
      <c r="K9" s="32"/>
    </row>
    <row r="10" ht="18.75" customHeight="1" spans="1:11">
      <c r="A10" s="31"/>
      <c r="B10" s="31"/>
      <c r="C10" s="31"/>
      <c r="D10" s="31"/>
      <c r="E10" s="31"/>
      <c r="F10" s="31"/>
      <c r="G10" s="31"/>
      <c r="H10" s="33"/>
      <c r="I10" s="33"/>
      <c r="J10" s="33"/>
      <c r="K10" s="32"/>
    </row>
    <row r="11" ht="18.75" customHeight="1" spans="1:11">
      <c r="A11" s="34" t="s">
        <v>173</v>
      </c>
      <c r="B11" s="35"/>
      <c r="C11" s="35"/>
      <c r="D11" s="35"/>
      <c r="E11" s="35"/>
      <c r="F11" s="35"/>
      <c r="G11" s="36"/>
      <c r="H11" s="33"/>
      <c r="I11" s="33"/>
      <c r="J11" s="33"/>
      <c r="K11" s="32"/>
    </row>
    <row r="12" customHeight="1" spans="1:1">
      <c r="A12" s="1" t="s">
        <v>513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pane ySplit="1" topLeftCell="A2" activePane="bottomLeft" state="frozen"/>
      <selection/>
      <selection pane="bottomLeft" activeCell="G9" sqref="G9:G21"/>
    </sheetView>
  </sheetViews>
  <sheetFormatPr defaultColWidth="9.14166666666667" defaultRowHeight="14.25" customHeight="1" outlineLevelCol="6"/>
  <cols>
    <col min="1" max="1" width="35.2833333333333" style="1" customWidth="1"/>
    <col min="2" max="4" width="28" style="1" customWidth="1"/>
    <col min="5" max="7" width="23.8583333333333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514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"单位名称：中共昆明市西山区委办公室"</f>
        <v>单位名称：中共昆明市西山区委办公室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259</v>
      </c>
      <c r="B5" s="10" t="s">
        <v>258</v>
      </c>
      <c r="C5" s="10" t="s">
        <v>185</v>
      </c>
      <c r="D5" s="11" t="s">
        <v>515</v>
      </c>
      <c r="E5" s="12" t="s">
        <v>59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58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5" customHeight="1" spans="1:7">
      <c r="A9" s="21" t="s">
        <v>70</v>
      </c>
      <c r="B9" s="22" t="s">
        <v>516</v>
      </c>
      <c r="C9" s="22" t="s">
        <v>275</v>
      </c>
      <c r="D9" s="23" t="s">
        <v>517</v>
      </c>
      <c r="E9" s="24">
        <v>100000</v>
      </c>
      <c r="F9" s="24">
        <v>100000</v>
      </c>
      <c r="G9" s="24">
        <v>100000</v>
      </c>
    </row>
    <row r="10" ht="15" customHeight="1" spans="1:7">
      <c r="A10" s="21" t="s">
        <v>70</v>
      </c>
      <c r="B10" s="22" t="s">
        <v>516</v>
      </c>
      <c r="C10" s="22" t="s">
        <v>266</v>
      </c>
      <c r="D10" s="23" t="s">
        <v>517</v>
      </c>
      <c r="E10" s="24">
        <v>60000</v>
      </c>
      <c r="F10" s="24">
        <v>60000</v>
      </c>
      <c r="G10" s="24">
        <v>60000</v>
      </c>
    </row>
    <row r="11" ht="15" customHeight="1" spans="1:7">
      <c r="A11" s="21" t="s">
        <v>70</v>
      </c>
      <c r="B11" s="22" t="s">
        <v>516</v>
      </c>
      <c r="C11" s="22" t="s">
        <v>271</v>
      </c>
      <c r="D11" s="23" t="s">
        <v>517</v>
      </c>
      <c r="E11" s="24">
        <v>50200</v>
      </c>
      <c r="F11" s="24">
        <v>50200</v>
      </c>
      <c r="G11" s="24">
        <v>50200</v>
      </c>
    </row>
    <row r="12" ht="15" customHeight="1" spans="1:7">
      <c r="A12" s="21" t="s">
        <v>70</v>
      </c>
      <c r="B12" s="22" t="s">
        <v>516</v>
      </c>
      <c r="C12" s="22" t="s">
        <v>273</v>
      </c>
      <c r="D12" s="23" t="s">
        <v>517</v>
      </c>
      <c r="E12" s="24">
        <v>100000</v>
      </c>
      <c r="F12" s="24">
        <v>100000</v>
      </c>
      <c r="G12" s="24">
        <v>100000</v>
      </c>
    </row>
    <row r="13" ht="15" customHeight="1" spans="1:7">
      <c r="A13" s="21" t="s">
        <v>70</v>
      </c>
      <c r="B13" s="22" t="s">
        <v>516</v>
      </c>
      <c r="C13" s="22" t="s">
        <v>275</v>
      </c>
      <c r="D13" s="23" t="s">
        <v>517</v>
      </c>
      <c r="E13" s="24">
        <v>100000</v>
      </c>
      <c r="F13" s="24">
        <v>100000</v>
      </c>
      <c r="G13" s="24">
        <v>100000</v>
      </c>
    </row>
    <row r="14" ht="15" customHeight="1" spans="1:7">
      <c r="A14" s="21" t="s">
        <v>70</v>
      </c>
      <c r="B14" s="22" t="s">
        <v>516</v>
      </c>
      <c r="C14" s="25" t="s">
        <v>277</v>
      </c>
      <c r="D14" s="23" t="s">
        <v>517</v>
      </c>
      <c r="E14" s="24">
        <v>89800</v>
      </c>
      <c r="F14" s="24">
        <v>89800</v>
      </c>
      <c r="G14" s="24">
        <v>89800</v>
      </c>
    </row>
    <row r="15" ht="15" customHeight="1" spans="1:7">
      <c r="A15" s="21" t="s">
        <v>70</v>
      </c>
      <c r="B15" s="22" t="s">
        <v>516</v>
      </c>
      <c r="C15" s="22" t="s">
        <v>275</v>
      </c>
      <c r="D15" s="23" t="s">
        <v>517</v>
      </c>
      <c r="E15" s="24">
        <v>200000</v>
      </c>
      <c r="F15" s="24">
        <v>200000</v>
      </c>
      <c r="G15" s="24">
        <v>200000</v>
      </c>
    </row>
    <row r="16" ht="15" customHeight="1" spans="1:7">
      <c r="A16" s="21" t="s">
        <v>70</v>
      </c>
      <c r="B16" s="22" t="s">
        <v>516</v>
      </c>
      <c r="C16" s="25" t="s">
        <v>279</v>
      </c>
      <c r="D16" s="23" t="s">
        <v>517</v>
      </c>
      <c r="E16" s="24">
        <v>60000</v>
      </c>
      <c r="F16" s="24">
        <v>60000</v>
      </c>
      <c r="G16" s="24">
        <v>60000</v>
      </c>
    </row>
    <row r="17" ht="15" customHeight="1" spans="1:7">
      <c r="A17" s="21" t="s">
        <v>70</v>
      </c>
      <c r="B17" s="22" t="s">
        <v>516</v>
      </c>
      <c r="C17" s="25" t="s">
        <v>281</v>
      </c>
      <c r="D17" s="23" t="s">
        <v>517</v>
      </c>
      <c r="E17" s="24">
        <v>300000</v>
      </c>
      <c r="F17" s="24">
        <v>300000</v>
      </c>
      <c r="G17" s="24">
        <v>300000</v>
      </c>
    </row>
    <row r="18" ht="15" customHeight="1" spans="1:7">
      <c r="A18" s="21" t="s">
        <v>70</v>
      </c>
      <c r="B18" s="22" t="s">
        <v>516</v>
      </c>
      <c r="C18" s="22" t="s">
        <v>275</v>
      </c>
      <c r="D18" s="23" t="s">
        <v>517</v>
      </c>
      <c r="E18" s="24">
        <v>1200000</v>
      </c>
      <c r="F18" s="24">
        <v>1200000</v>
      </c>
      <c r="G18" s="24">
        <v>1200000</v>
      </c>
    </row>
    <row r="19" ht="15" customHeight="1" spans="1:7">
      <c r="A19" s="21" t="s">
        <v>70</v>
      </c>
      <c r="B19" s="22" t="s">
        <v>516</v>
      </c>
      <c r="C19" s="22" t="s">
        <v>288</v>
      </c>
      <c r="D19" s="23" t="s">
        <v>517</v>
      </c>
      <c r="E19" s="24">
        <v>30000</v>
      </c>
      <c r="F19" s="24">
        <v>30000</v>
      </c>
      <c r="G19" s="24">
        <v>30000</v>
      </c>
    </row>
    <row r="20" ht="15" customHeight="1" spans="1:7">
      <c r="A20" s="21" t="s">
        <v>70</v>
      </c>
      <c r="B20" s="22" t="s">
        <v>516</v>
      </c>
      <c r="C20" s="22" t="s">
        <v>283</v>
      </c>
      <c r="D20" s="23" t="s">
        <v>517</v>
      </c>
      <c r="E20" s="24">
        <v>200000</v>
      </c>
      <c r="F20" s="24">
        <v>200000</v>
      </c>
      <c r="G20" s="24">
        <v>200000</v>
      </c>
    </row>
    <row r="21" ht="18.75" customHeight="1" spans="1:7">
      <c r="A21" s="26" t="s">
        <v>56</v>
      </c>
      <c r="B21" s="27" t="s">
        <v>518</v>
      </c>
      <c r="C21" s="27"/>
      <c r="D21" s="28"/>
      <c r="E21" s="24">
        <f t="shared" ref="E21:G21" si="0">SUM(E9:E20)</f>
        <v>2490000</v>
      </c>
      <c r="F21" s="24">
        <f t="shared" si="0"/>
        <v>2490000</v>
      </c>
      <c r="G21" s="24">
        <f t="shared" si="0"/>
        <v>2490000</v>
      </c>
    </row>
  </sheetData>
  <mergeCells count="11">
    <mergeCell ref="A3:G3"/>
    <mergeCell ref="A4:D4"/>
    <mergeCell ref="E5:G5"/>
    <mergeCell ref="A21:D2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daisy</cp:lastModifiedBy>
  <dcterms:created xsi:type="dcterms:W3CDTF">2025-02-06T07:09:00Z</dcterms:created>
  <dcterms:modified xsi:type="dcterms:W3CDTF">2025-05-20T07:35:55Z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2052-12.1.0.20784</vt:lpwstr>
  </property>
</Properties>
</file>