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tabRatio="894" firstSheet="7"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_FilterDatabase" localSheetId="8" hidden="1">'部门项目支出绩效目标表05-2'!$A$5:$J$663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<sst xmlns="http://schemas.openxmlformats.org/spreadsheetml/2006/main" count="8760" uniqueCount="1636">
  <si>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</si>
  <si>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</si>
  <si>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</si>
  <si>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</si>
  <si>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</si>
  <si>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</si>
  <si>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</si>
  <si>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</si>
  <si>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</si>
  <si>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</si>
  <si>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</si>
  <si>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</si>
  <si>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</si>
  <si>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</si>
  <si>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</si>
  <si>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</si>
  <si>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</si>
  <si>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</si>
  <si>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</si>
  <si>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</si>
  <si>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</si>
  <si>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</si>
  <si>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</si>
  <si>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</si>
  <si>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</si>
  <si>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</si>
  <si>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</si>
  <si>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</si>
  <si>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</si>
  <si>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</si>
  <si>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</si>
  <si>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</si>
  <si>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</si>
  <si>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</si>
  <si>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</si>
  <si>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</si>
  <si>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</si>
  <si>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</si>
  <si>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</si>
  <si>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</si>
  <si>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</si>
  <si>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</si>
  <si>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</si>
  <si>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</si>
  <si>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</si>
  <si>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</si>
  <si>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</si>
  <si>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</si>
  <si>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</si>
  <si>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</si>
  <si>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</si>
  <si>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</si>
  <si>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</si>
  <si>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</si>
  <si>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</si>
  <si>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</si>
  <si>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</si>
  <si>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</si>
  <si>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</si>
  <si>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</si>
  <si>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</si>
  <si>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</si>
  <si>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</si>
  <si>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</si>
  <si>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</si>
  <si>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</si>
  <si>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</si>
  <si>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</si>
  <si>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</si>
  <si>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昆明市西山区人民政府棕树营街道办事处</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</si>
  <si>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</si>
  <si>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</si>
  <si>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</si>
  <si>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</si>
  <si>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</si>
  <si>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</si>
  <si>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</si>
  <si>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</si>
  <si>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</si>
  <si>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</si>
  <si>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</si>
  <si>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</si>
  <si>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</si>
  <si>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</si>
  <si>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</si>
  <si>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</si>
  <si>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</si>
  <si>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</si>
  <si>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</si>
  <si>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</si>
  <si>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</si>
  <si>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</si>
  <si>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</si>
  <si>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</si>
  <si>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</si>
  <si>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</si>
  <si>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</si>
  <si>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</si>
  <si>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20101</t>
  </si>
  <si>
    <t>人大事务</t>
  </si>
  <si>
    <t>2010108</t>
  </si>
  <si>
    <t>代表工作</t>
  </si>
  <si>
    <t>20102</t>
  </si>
  <si>
    <t>政协事务</t>
  </si>
  <si>
    <t>2010201</t>
  </si>
  <si>
    <t>行政运行</t>
  </si>
  <si>
    <t>2010206</t>
  </si>
  <si>
    <t>参政议政</t>
  </si>
  <si>
    <t>20103</t>
  </si>
  <si>
    <t>政府办公厅（室）及相关机构事务</t>
  </si>
  <si>
    <t>2010301</t>
  </si>
  <si>
    <t>2010302</t>
  </si>
  <si>
    <t>一般行政管理事务</t>
  </si>
  <si>
    <t>2010399</t>
  </si>
  <si>
    <t>其他政府办公厅（室）及相关机构事务支出</t>
  </si>
  <si>
    <t>20105</t>
  </si>
  <si>
    <t>统计信息事务</t>
  </si>
  <si>
    <t>2010599</t>
  </si>
  <si>
    <t>其他统计信息事务支出</t>
  </si>
  <si>
    <t>20113</t>
  </si>
  <si>
    <t>商贸事务</t>
  </si>
  <si>
    <t>2011399</t>
  </si>
  <si>
    <t>其他商贸事务支出</t>
  </si>
  <si>
    <t>20129</t>
  </si>
  <si>
    <t>群众团体事务</t>
  </si>
  <si>
    <t>2012999</t>
  </si>
  <si>
    <t>其他群众团体事务支出</t>
  </si>
  <si>
    <t>20131</t>
  </si>
  <si>
    <t>党委办公厅（室）及相关机构事务</t>
  </si>
  <si>
    <t>2013102</t>
  </si>
  <si>
    <t>20134</t>
  </si>
  <si>
    <t>统战事务</t>
  </si>
  <si>
    <t>2013402</t>
  </si>
  <si>
    <t>20140</t>
  </si>
  <si>
    <t>信访事务</t>
  </si>
  <si>
    <t>2014004</t>
  </si>
  <si>
    <t>信访业务</t>
  </si>
  <si>
    <t>20199</t>
  </si>
  <si>
    <t>其他一般公共服务支出</t>
  </si>
  <si>
    <t>2019999</t>
  </si>
  <si>
    <t>203</t>
  </si>
  <si>
    <t>国防支出</t>
  </si>
  <si>
    <t>20306</t>
  </si>
  <si>
    <t>国防动员</t>
  </si>
  <si>
    <t>2030607</t>
  </si>
  <si>
    <t>民兵</t>
  </si>
  <si>
    <t>204</t>
  </si>
  <si>
    <t>公共安全支出</t>
  </si>
  <si>
    <t>20406</t>
  </si>
  <si>
    <t>司法</t>
  </si>
  <si>
    <t>2040604</t>
  </si>
  <si>
    <t>基层司法业务</t>
  </si>
  <si>
    <t>206</t>
  </si>
  <si>
    <t>科学技术支出</t>
  </si>
  <si>
    <t>20607</t>
  </si>
  <si>
    <t>科学技术普及</t>
  </si>
  <si>
    <t>2060702</t>
  </si>
  <si>
    <t>科普活动</t>
  </si>
  <si>
    <t>207</t>
  </si>
  <si>
    <t>文化旅游体育与传媒支出</t>
  </si>
  <si>
    <t>20701</t>
  </si>
  <si>
    <t>文化和旅游</t>
  </si>
  <si>
    <t>2070114</t>
  </si>
  <si>
    <t>文化和旅游管理事务</t>
  </si>
  <si>
    <t>2070199</t>
  </si>
  <si>
    <t>其他文化和旅游支出</t>
  </si>
  <si>
    <t>208</t>
  </si>
  <si>
    <t>社会保障和就业支出</t>
  </si>
  <si>
    <t>20801</t>
  </si>
  <si>
    <t>人力资源和社会保障管理事务</t>
  </si>
  <si>
    <t>2080101</t>
  </si>
  <si>
    <t>2080199</t>
  </si>
  <si>
    <t>其他人力资源和社会保障管理事务支出</t>
  </si>
  <si>
    <t>20805</t>
  </si>
  <si>
    <t>行政事业单位养老支出</t>
  </si>
  <si>
    <t>2080505</t>
  </si>
  <si>
    <t>机关事业单位基本养老保险缴费支出</t>
  </si>
  <si>
    <t>2080599</t>
  </si>
  <si>
    <t>其他行政事业单位养老支出</t>
  </si>
  <si>
    <t>20808</t>
  </si>
  <si>
    <t>抚恤</t>
  </si>
  <si>
    <t>2080801</t>
  </si>
  <si>
    <t>死亡抚恤</t>
  </si>
  <si>
    <t>2080805</t>
  </si>
  <si>
    <t>义务兵优待</t>
  </si>
  <si>
    <t>2080899</t>
  </si>
  <si>
    <t>其他优抚支出</t>
  </si>
  <si>
    <t>20809</t>
  </si>
  <si>
    <t>退役安置</t>
  </si>
  <si>
    <t>2080905</t>
  </si>
  <si>
    <t>军队转业干部安置</t>
  </si>
  <si>
    <t>20810</t>
  </si>
  <si>
    <t>社会福利</t>
  </si>
  <si>
    <t>2081002</t>
  </si>
  <si>
    <t>老年福利</t>
  </si>
  <si>
    <t>20811</t>
  </si>
  <si>
    <t>残疾人事业</t>
  </si>
  <si>
    <t>2081199</t>
  </si>
  <si>
    <t>其他残疾人事业支出</t>
  </si>
  <si>
    <t>20820</t>
  </si>
  <si>
    <t>临时救助</t>
  </si>
  <si>
    <t>2082001</t>
  </si>
  <si>
    <t>临时救助支出</t>
  </si>
  <si>
    <t>20825</t>
  </si>
  <si>
    <t>其他生活救助</t>
  </si>
  <si>
    <t>2082501</t>
  </si>
  <si>
    <t>其他城市生活救助</t>
  </si>
  <si>
    <t>20828</t>
  </si>
  <si>
    <t>退役军人管理事务</t>
  </si>
  <si>
    <t>2082804</t>
  </si>
  <si>
    <t>拥军优属</t>
  </si>
  <si>
    <t>2082899</t>
  </si>
  <si>
    <t>其他退役军人事务管理支出</t>
  </si>
  <si>
    <t>210</t>
  </si>
  <si>
    <t>卫生健康支出</t>
  </si>
  <si>
    <t>21001</t>
  </si>
  <si>
    <t>卫生健康管理事务</t>
  </si>
  <si>
    <t>2100199</t>
  </si>
  <si>
    <t>其他卫生健康管理事务支出</t>
  </si>
  <si>
    <t>21007</t>
  </si>
  <si>
    <t>计划生育事务</t>
  </si>
  <si>
    <t>2100716</t>
  </si>
  <si>
    <t>计划生育机构</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</si>
  <si>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</si>
  <si>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</si>
  <si>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</si>
  <si>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</si>
  <si>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</si>
  <si>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</si>
  <si>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</si>
  <si>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</si>
  <si>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</si>
  <si>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</si>
  <si>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</si>
  <si>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</si>
  <si>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</si>
  <si>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</si>
  <si>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</si>
  <si>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</si>
  <si>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2120102</t>
  </si>
  <si>
    <t>2120104</t>
  </si>
  <si>
    <t>城管执法</t>
  </si>
  <si>
    <t>21203</t>
  </si>
  <si>
    <t>城乡社区公共设施</t>
  </si>
  <si>
    <t>2120399</t>
  </si>
  <si>
    <t>其他城乡社区公共设施支出</t>
  </si>
  <si>
    <t>21205</t>
  </si>
  <si>
    <t>城乡社区环境卫生</t>
  </si>
  <si>
    <t>2120501</t>
  </si>
  <si>
    <t>21299</t>
  </si>
  <si>
    <t>其他城乡社区支出</t>
  </si>
  <si>
    <t>2129999</t>
  </si>
  <si>
    <t>213</t>
  </si>
  <si>
    <t>农林水支出</t>
  </si>
  <si>
    <t>21301</t>
  </si>
  <si>
    <t>农业农村</t>
  </si>
  <si>
    <t>2130102</t>
  </si>
  <si>
    <t>2130112</t>
  </si>
  <si>
    <t>行业业务管理</t>
  </si>
  <si>
    <t>221</t>
  </si>
  <si>
    <t>住房保障支出</t>
  </si>
  <si>
    <t>22102</t>
  </si>
  <si>
    <t>住房改革支出</t>
  </si>
  <si>
    <t>2210201</t>
  </si>
  <si>
    <t>住房公积金</t>
  </si>
  <si>
    <t>229</t>
  </si>
  <si>
    <t>22960</t>
  </si>
  <si>
    <t>彩票公益金安排的支出</t>
  </si>
  <si>
    <t>2296002</t>
  </si>
  <si>
    <t>用于社会福利的彩票公益金支出</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</si>
  <si>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</si>
  <si>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</si>
  <si>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</si>
  <si>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</si>
  <si>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</si>
  <si>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</si>
  <si>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</si>
  <si>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</si>
  <si>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</si>
  <si>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</si>
  <si>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</si>
  <si>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</si>
  <si>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</si>
  <si>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</si>
  <si>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</si>
  <si>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</si>
  <si>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</si>
  <si>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</si>
  <si>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</si>
  <si>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</si>
  <si>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</si>
  <si>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</si>
  <si>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</si>
  <si>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</si>
  <si>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</si>
  <si>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</si>
  <si>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</si>
  <si>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</si>
  <si>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</si>
  <si>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</si>
  <si>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</si>
  <si>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</si>
  <si>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</si>
  <si>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</si>
  <si>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</si>
  <si>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</si>
  <si>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</si>
  <si>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</si>
  <si>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</si>
  <si>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</si>
  <si>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</si>
  <si>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</si>
  <si>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</si>
  <si>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</si>
  <si>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</si>
  <si>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</si>
  <si>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</si>
  <si>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</si>
  <si>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</si>
  <si>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</si>
  <si>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</si>
  <si>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</si>
  <si>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</si>
  <si>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</si>
  <si>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</si>
  <si>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</si>
  <si>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</si>
  <si>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</si>
  <si>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</si>
  <si>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</si>
  <si>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</si>
  <si>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</si>
  <si>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</si>
  <si>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</si>
  <si>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</si>
  <si>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530112231100001236476</t>
  </si>
  <si>
    <t>离退休人员支出</t>
  </si>
  <si>
    <t>30305</t>
  </si>
  <si>
    <t>生活补助</t>
  </si>
  <si>
    <t>530112210000000004740</t>
  </si>
  <si>
    <t>公车购置及运维费</t>
  </si>
  <si>
    <t>30231</t>
  </si>
  <si>
    <t>公务用车运行维护费</t>
  </si>
  <si>
    <t>530112231100001458262</t>
  </si>
  <si>
    <t>社区人员住房公积金</t>
  </si>
  <si>
    <t>30113</t>
  </si>
  <si>
    <t>530112210000000004744</t>
  </si>
  <si>
    <t>其他公用经费支出</t>
  </si>
  <si>
    <t>30201</t>
  </si>
  <si>
    <t>办公费</t>
  </si>
  <si>
    <t>530112231100001433313</t>
  </si>
  <si>
    <t>村（社区）工作经费</t>
  </si>
  <si>
    <t>30205</t>
  </si>
  <si>
    <t>水费</t>
  </si>
  <si>
    <t>30206</t>
  </si>
  <si>
    <t>电费</t>
  </si>
  <si>
    <t>30207</t>
  </si>
  <si>
    <t>邮电费</t>
  </si>
  <si>
    <t>30216</t>
  </si>
  <si>
    <t>培训费</t>
  </si>
  <si>
    <t>30213</t>
  </si>
  <si>
    <t>维修（护）费</t>
  </si>
  <si>
    <t>30299</t>
  </si>
  <si>
    <t>其他商品和服务支出</t>
  </si>
  <si>
    <t>530112231100001433277</t>
  </si>
  <si>
    <t>行政人员绩效奖励</t>
  </si>
  <si>
    <t>30103</t>
  </si>
  <si>
    <t>奖金</t>
  </si>
  <si>
    <t>530112210000000004741</t>
  </si>
  <si>
    <t>公务交通补贴</t>
  </si>
  <si>
    <t>30239</t>
  </si>
  <si>
    <t>其他交通费用</t>
  </si>
  <si>
    <t>530112210000000004743</t>
  </si>
  <si>
    <t>工会经费</t>
  </si>
  <si>
    <t>30228</t>
  </si>
  <si>
    <t>530112231100001433280</t>
  </si>
  <si>
    <t>事业人员绩效奖励</t>
  </si>
  <si>
    <t>30107</t>
  </si>
  <si>
    <t>绩效工资</t>
  </si>
  <si>
    <t>530112241100002232624</t>
  </si>
  <si>
    <t>编外聘用人员支出</t>
  </si>
  <si>
    <t>30199</t>
  </si>
  <si>
    <t>其他工资福利支出</t>
  </si>
  <si>
    <t>530112251100003685053</t>
  </si>
  <si>
    <t>残疾人保障金</t>
  </si>
  <si>
    <t>530112210000000004736</t>
  </si>
  <si>
    <t>事业人员工资支出</t>
  </si>
  <si>
    <t>30101</t>
  </si>
  <si>
    <t>基本工资</t>
  </si>
  <si>
    <t>30102</t>
  </si>
  <si>
    <t>津贴补贴</t>
  </si>
  <si>
    <t>530112231100001433288</t>
  </si>
  <si>
    <t>村社区及其他人员补助</t>
  </si>
  <si>
    <t>530112210000000004745</t>
  </si>
  <si>
    <t>一般公用经费支出</t>
  </si>
  <si>
    <t>30209</t>
  </si>
  <si>
    <t>物业管理费</t>
  </si>
  <si>
    <t>30211</t>
  </si>
  <si>
    <t>差旅费</t>
  </si>
  <si>
    <t>30229</t>
  </si>
  <si>
    <t>福利费</t>
  </si>
  <si>
    <t>30215</t>
  </si>
  <si>
    <t>会议费</t>
  </si>
  <si>
    <t>530112231100001433314</t>
  </si>
  <si>
    <t>离退休人员福利费</t>
  </si>
  <si>
    <t>530112210000000004737</t>
  </si>
  <si>
    <t>社会保障缴费</t>
  </si>
  <si>
    <t>30108</t>
  </si>
  <si>
    <t>机关事业单位基本养老保险缴费</t>
  </si>
  <si>
    <t>30110</t>
  </si>
  <si>
    <t>职工基本医疗保险缴费</t>
  </si>
  <si>
    <t>30111</t>
  </si>
  <si>
    <t>公务员医疗补助缴费</t>
  </si>
  <si>
    <t>30112</t>
  </si>
  <si>
    <t>其他社会保障缴费</t>
  </si>
  <si>
    <t>530112210000000004739</t>
  </si>
  <si>
    <t>对个人和家庭的补助</t>
  </si>
  <si>
    <t>530112210000000004735</t>
  </si>
  <si>
    <t>行政人员工资支出</t>
  </si>
  <si>
    <t>530112210000000004742</t>
  </si>
  <si>
    <t>事业公务交通补贴</t>
  </si>
  <si>
    <t>530112210000000004738</t>
  </si>
  <si>
    <t>预算05-1表</t>
  </si>
  <si>
    <t>项目分类</t>
  </si>
  <si>
    <t>项目单位</t>
  </si>
  <si>
    <t>经济科目编码</t>
  </si>
  <si>
    <t>经济科目名称</t>
  </si>
  <si>
    <t>本年拨款</t>
  </si>
  <si>
    <t>其中：本次下达</t>
  </si>
  <si>
    <t>专项业务类</t>
  </si>
  <si>
    <t>530112210000000002205</t>
  </si>
  <si>
    <t>共青团工作经费</t>
  </si>
  <si>
    <t>553001 昆明市西山区人民政府棕树营街道办事处</t>
  </si>
  <si>
    <t>30227</t>
  </si>
  <si>
    <t>委托业务费</t>
  </si>
  <si>
    <t>530112210000000002231</t>
  </si>
  <si>
    <t>基层公共文化建设经费</t>
  </si>
  <si>
    <t>30226</t>
  </si>
  <si>
    <t>劳务费</t>
  </si>
  <si>
    <t>530112210000000002232</t>
  </si>
  <si>
    <t>社区科普活动经费</t>
  </si>
  <si>
    <t>530112210000000002247</t>
  </si>
  <si>
    <t>妇联工作经费</t>
  </si>
  <si>
    <t>530112210000000002254</t>
  </si>
  <si>
    <t>社会保障所专项经费</t>
  </si>
  <si>
    <t>530112210000000002293</t>
  </si>
  <si>
    <t>办事处办公楼房租经费</t>
  </si>
  <si>
    <t>30214</t>
  </si>
  <si>
    <t>租赁费</t>
  </si>
  <si>
    <t>530112210000000002300</t>
  </si>
  <si>
    <t>社会发展专项资金</t>
  </si>
  <si>
    <t>31002</t>
  </si>
  <si>
    <t>办公设备购置</t>
  </si>
  <si>
    <t>530112210000000002346</t>
  </si>
  <si>
    <t>无偿献血工作经费</t>
  </si>
  <si>
    <t>30399</t>
  </si>
  <si>
    <t>其他对个人和家庭的补助</t>
  </si>
  <si>
    <t>530112210000000002348</t>
  </si>
  <si>
    <t>独子保健经费</t>
  </si>
  <si>
    <t>530112210000000002353</t>
  </si>
  <si>
    <t>街道人大代表工作经费</t>
  </si>
  <si>
    <t>530112210000000002374</t>
  </si>
  <si>
    <t>街道办事处党建经费</t>
  </si>
  <si>
    <t>530112210000000002375</t>
  </si>
  <si>
    <t>居民小组党建工作经费</t>
  </si>
  <si>
    <t>530112210000000002376</t>
  </si>
  <si>
    <t>社区党建专项工作经费</t>
  </si>
  <si>
    <t>530112210000000002377</t>
  </si>
  <si>
    <t>社区党组织服务群众专项经费</t>
  </si>
  <si>
    <t>530112210000000002408</t>
  </si>
  <si>
    <t>贤聚西山人才公园经费</t>
  </si>
  <si>
    <t>530112210000000002410</t>
  </si>
  <si>
    <t>基层党组织建设专项经费</t>
  </si>
  <si>
    <t>530112210000000002725</t>
  </si>
  <si>
    <t>计划生育特殊家庭意外伤害补助经费</t>
  </si>
  <si>
    <t>530112210000000003288</t>
  </si>
  <si>
    <t>西山区流动人口和出租房屋管理工作经费</t>
  </si>
  <si>
    <t>30202</t>
  </si>
  <si>
    <t>印刷费</t>
  </si>
  <si>
    <t>530112210000000003289</t>
  </si>
  <si>
    <t>节日慰问残疾人补助经费</t>
  </si>
  <si>
    <t>30306</t>
  </si>
  <si>
    <t>救济费</t>
  </si>
  <si>
    <t>530112210000000003293</t>
  </si>
  <si>
    <t>政协委员工作履职活动经费</t>
  </si>
  <si>
    <t>530112210000000003529</t>
  </si>
  <si>
    <t>自主择业军队转业干部节日慰问经费</t>
  </si>
  <si>
    <t>530112210000000003957</t>
  </si>
  <si>
    <t>敬老节慰问经费</t>
  </si>
  <si>
    <t>530112210000000004180</t>
  </si>
  <si>
    <t>武装工作经费</t>
  </si>
  <si>
    <t>530112210000000004182</t>
  </si>
  <si>
    <t>综治网格管理员工作补助经费</t>
  </si>
  <si>
    <t>530112221100000226760</t>
  </si>
  <si>
    <t>楼宇经济工作经费</t>
  </si>
  <si>
    <t>530112221100000243208</t>
  </si>
  <si>
    <t>西山区公厕免费开放补助专项经费</t>
  </si>
  <si>
    <t>530112221100000243406</t>
  </si>
  <si>
    <t>西山区爱国卫生专项行动公厕全达标”三无三有“专项补助经费</t>
  </si>
  <si>
    <t>530112221100000243419</t>
  </si>
  <si>
    <t>西山区生活垃圾分类专项工作经费</t>
  </si>
  <si>
    <t>530112221100000243800</t>
  </si>
  <si>
    <t>创建全国文明城市工作专项经费</t>
  </si>
  <si>
    <t>530112221100000243872</t>
  </si>
  <si>
    <t>社会宣传工作经费</t>
  </si>
  <si>
    <t>530112221100000251922</t>
  </si>
  <si>
    <t>起义投诚、精简退职”两案“人员定补经费</t>
  </si>
  <si>
    <t>530112221100000257814</t>
  </si>
  <si>
    <t>基层统战之家工作经费</t>
  </si>
  <si>
    <t>530112221100000264048</t>
  </si>
  <si>
    <t>爱国卫生专项行动公共洗手设施管养经费</t>
  </si>
  <si>
    <t>民生类</t>
  </si>
  <si>
    <t>530112221100000643837</t>
  </si>
  <si>
    <t>1至4级残疾军人护理经费</t>
  </si>
  <si>
    <t>530112221100000643871</t>
  </si>
  <si>
    <t>YWBJTYD经费</t>
  </si>
  <si>
    <t>30303</t>
  </si>
  <si>
    <t>退职（役）费</t>
  </si>
  <si>
    <t>530112221100000643952</t>
  </si>
  <si>
    <t>优抚对象解困帮扶经费</t>
  </si>
  <si>
    <t>530112221100000643986</t>
  </si>
  <si>
    <t>优抚对象临时生活困难救助经费</t>
  </si>
  <si>
    <t>530112231100001245410</t>
  </si>
  <si>
    <t>困难企业复退转军人、未领取定期补助的三属、参战民兵民工、复员干部、现役军人家属节日慰问经费</t>
  </si>
  <si>
    <t>530112231100001644617</t>
  </si>
  <si>
    <t>重点人员信访维稳资金</t>
  </si>
  <si>
    <t>530112231100001644678</t>
  </si>
  <si>
    <t>综治维稳资金</t>
  </si>
  <si>
    <t>530112241100002253919</t>
  </si>
  <si>
    <t>5－6级残疾军人精神残疾护理经费</t>
  </si>
  <si>
    <t>530112241100002253928</t>
  </si>
  <si>
    <t>领取国家定期抚恤补助待遇的优抚对象丧葬补助经费</t>
  </si>
  <si>
    <t>30304</t>
  </si>
  <si>
    <t>抚恤金</t>
  </si>
  <si>
    <t>530112241100002325548</t>
  </si>
  <si>
    <t>文化站免费开放补助经费</t>
  </si>
  <si>
    <t>530112241100002329202</t>
  </si>
  <si>
    <t>“四有”优秀士兵（士官）奖励经费</t>
  </si>
  <si>
    <t>30309</t>
  </si>
  <si>
    <t>奖励金</t>
  </si>
  <si>
    <t>530112241100002460698</t>
  </si>
  <si>
    <t>市域社会治理现代化工作专项经费</t>
  </si>
  <si>
    <t>530112241100002460705</t>
  </si>
  <si>
    <t>离退休干部党建工作经费和党员教育培训经费</t>
  </si>
  <si>
    <t>事业发展类</t>
  </si>
  <si>
    <t>530112241100003174093</t>
  </si>
  <si>
    <t>街道办事处社区财务代理服务中心运转专项资金</t>
  </si>
  <si>
    <t>530112251100003749344</t>
  </si>
  <si>
    <t>临时救助备用金经费</t>
  </si>
  <si>
    <t>530112251100003879305</t>
  </si>
  <si>
    <t>西山区棕树营街道云浦社区拆分提升改造经费</t>
  </si>
  <si>
    <t>530112251100003898424</t>
  </si>
  <si>
    <t>综合服务经费</t>
  </si>
  <si>
    <t>预算05-2表</t>
  </si>
  <si>
    <t>项目年度绩效目标</t>
  </si>
  <si>
    <t>一级指标</t>
  </si>
  <si>
    <t>二级指标</t>
  </si>
  <si>
    <t>三级指标</t>
  </si>
  <si>
    <t>指标性质</t>
  </si>
  <si>
    <t>指标值</t>
  </si>
  <si>
    <t>度量单位</t>
  </si>
  <si>
    <t>指标属性</t>
  </si>
  <si>
    <t>指标内容</t>
  </si>
  <si>
    <t>根据《关于做好计划生育家庭奖励与扶助等工作“放管服”改革就有关事项的通知（云卫办家庭发〔2018〕3号）》文件规定，聚焦计划生育家庭帮扶，发挥计生保险在社会保障中的独特优势，使其成为计生家庭防范风险、提高医疗和养老保障的有效手段。2025年区级财政预算安排28000元。</t>
  </si>
  <si>
    <t>产出指标</t>
  </si>
  <si>
    <t>数量指标</t>
  </si>
  <si>
    <t>符合领取条件的计生特殊家庭女父母人数及子女人数</t>
  </si>
  <si>
    <t>=</t>
  </si>
  <si>
    <t>91人</t>
  </si>
  <si>
    <t>人</t>
  </si>
  <si>
    <t>定量指标</t>
  </si>
  <si>
    <t>昆计生协〔2019〕13号-关于印发《2019年市计生协工作要点》的通知</t>
  </si>
  <si>
    <t>质量指标</t>
  </si>
  <si>
    <t>计生特殊家庭购买意外伤害险完成率</t>
  </si>
  <si>
    <t>100%</t>
  </si>
  <si>
    <t>%</t>
  </si>
  <si>
    <t>定性指标</t>
  </si>
  <si>
    <t>时效指标</t>
  </si>
  <si>
    <t>计生特殊家庭购买意外伤害险完成时间</t>
  </si>
  <si>
    <t>12月</t>
  </si>
  <si>
    <t>月</t>
  </si>
  <si>
    <t>成本指标</t>
  </si>
  <si>
    <t>经济成本指标</t>
  </si>
  <si>
    <t>28000</t>
  </si>
  <si>
    <t>元</t>
  </si>
  <si>
    <t>2019年西山区计划生育家庭意外险西计生协 〔2019〕1号(1)</t>
  </si>
  <si>
    <t>社会成本指标</t>
  </si>
  <si>
    <t>95</t>
  </si>
  <si>
    <t>生态环境成本指标</t>
  </si>
  <si>
    <t>效益指标</t>
  </si>
  <si>
    <t>社会效益</t>
  </si>
  <si>
    <t>聚焦计划生育家庭帮扶，发挥计生保险在社会保障中的独特优势，使其成为计生家庭防范风险、提高医疗和养老保障的有效手段。</t>
  </si>
  <si>
    <t>满意度指标</t>
  </si>
  <si>
    <t>服务对象满意度</t>
  </si>
  <si>
    <t>辖区内计生家庭意外伤害险购买满意度</t>
  </si>
  <si>
    <t>按照人大工作“服务大局、强化监督、贴近群众、反映民意、务实创新、改进作风”的总体要求，紧紧围绕区委中心服务全区工作大局, 加强对“一府两院一委”的法律监督和工作监督，丰富人大工作内涵，，认真履行人大工作的各项职责。搭建代表履职平台，健全代表联系群众工作机制，动员和组织全区人大代表关心、支持和参与社会经济各项建设，不断提升人大代表履职能力和服务中心工作的能力，使各级人大及其常委会成为同人民群众保持密切联系的代表机关。区人大研究安排棕树营街道办事处人大代表工作站工作经费20000元，代表联系室工作经费20000元，市级示范站室工作经费10000元，人大代表履职经费等合计80000元。2025年区级预算安排代表工作经费80000元。</t>
  </si>
  <si>
    <t>代表工作站</t>
  </si>
  <si>
    <t>个</t>
  </si>
  <si>
    <t>1个代表工作站</t>
  </si>
  <si>
    <t>代表工作站（联络室）</t>
  </si>
  <si>
    <t>2个代表工作站（联络室）</t>
  </si>
  <si>
    <t>区级人大代表</t>
  </si>
  <si>
    <t>22</t>
  </si>
  <si>
    <t>23名区级人大代表</t>
  </si>
  <si>
    <t>市级人大代表</t>
  </si>
  <si>
    <t>西人办通29号印发昆明市西山区人大常委会代表活动经费管理使用办法的通知</t>
  </si>
  <si>
    <t>代表工作站建设“八有”标准</t>
  </si>
  <si>
    <t>“八有”标准</t>
  </si>
  <si>
    <t>代表工作站完成时间</t>
  </si>
  <si>
    <t>2025年12月31日</t>
  </si>
  <si>
    <t>2025年12月31日前完成</t>
  </si>
  <si>
    <t>代表工作站（联络室）完成时间</t>
  </si>
  <si>
    <t>区级人大代表培训</t>
  </si>
  <si>
    <t>2025年11月30日以前</t>
  </si>
  <si>
    <t>80000</t>
  </si>
  <si>
    <t>服务代表、服务群众能力和水平</t>
  </si>
  <si>
    <t>年终人大代表在选区对履职情况进行述职</t>
  </si>
  <si>
    <t>可持续影响</t>
  </si>
  <si>
    <t>发挥人大工作机关、代表机关作用</t>
  </si>
  <si>
    <t>社区居民群众对人大代表工作认可</t>
  </si>
  <si>
    <t>95%</t>
  </si>
  <si>
    <t>人大代表、人民群众满意度</t>
  </si>
  <si>
    <t>&gt;=</t>
  </si>
  <si>
    <t>98%</t>
  </si>
  <si>
    <t>人大代表、人民群众满意度&gt;=98%</t>
  </si>
  <si>
    <t>根据西退役通〔2023〕32号昆明市西山区退役军人事务局关于将优抚事业费和退役军人服务保障体系建设经费列入2024年度街道财政预算的通知文件精神，按区退役局审核确定人数，按政策及文件标准足额发放5-6级伤残军人精神残疾护理费。2025年区财政预算安排28824元。</t>
  </si>
  <si>
    <t>符合5-6级残疾军人精神残疾护理人数</t>
  </si>
  <si>
    <t>1人</t>
  </si>
  <si>
    <t>根据西退役通〔2024〕33号昆明市西山区退役军人事务局关于将优抚事业费和退役军人服务保障体系建设经费列入2025年度街道财政预算的通知文件精神</t>
  </si>
  <si>
    <t>及时足额发放率</t>
  </si>
  <si>
    <t>100</t>
  </si>
  <si>
    <t>发放时限</t>
  </si>
  <si>
    <t>11月30日前</t>
  </si>
  <si>
    <t>33018</t>
  </si>
  <si>
    <t>优抚对象生活得到有效改善，烈士遗属基本生活得到保障，进一步弘扬了烈士精神，维护了社会和谐稳定</t>
  </si>
  <si>
    <t>5-6级残疾军人家属满意率</t>
  </si>
  <si>
    <t>93</t>
  </si>
  <si>
    <t>根据西退役通〔2023〕32号昆明市西山区退役军人事务局关于将优抚事业费和退役军人服务保障体系建设经费列入2024年度街道财政预算的通知文件精神，区退役局审核确定符合政策人员名单，按政策及文件标准足额发放领取国家定期抚恤待遇的优抚对象丧葬补助经费。2025年区财政安排预算资金480000元。</t>
  </si>
  <si>
    <t>按区退役局审核确定通知街道的人数</t>
  </si>
  <si>
    <t>实际审核确定人员</t>
  </si>
  <si>
    <t>根据西退役通〔2024〕33号昆明市西山区退役军人事务局关于将优抚事业费和退役军人服务保障体系建设经费列入2025年度街道财政预算的通知文件精神，区退役局审核确定符合政策人员名单</t>
  </si>
  <si>
    <t>480000</t>
  </si>
  <si>
    <t>优抚对象家属满意率</t>
  </si>
  <si>
    <t>确保2024年全国、省、市、区两会及党委会等重大会议活动期间辖区信访重点人员不漏管失控，不发生3人次以上进京非正常上访。2025年区财政预算安排资金4.14万元。</t>
  </si>
  <si>
    <t>辖区信访重点人员</t>
  </si>
  <si>
    <t>做好辖区3名信访重点人员重要敏感时期信访维稳工作。</t>
  </si>
  <si>
    <t>对重点管控人员的稳控工作</t>
  </si>
  <si>
    <t>实时对重点管控人员进行稳控工作</t>
  </si>
  <si>
    <t>影响社会稳定的信访事件</t>
  </si>
  <si>
    <t>件</t>
  </si>
  <si>
    <t>全年不出现2件以上影响各重要节日及全国、省、市、区重要会议活动及敏感期间辖区社会稳定的信访事件。</t>
  </si>
  <si>
    <t>项目完成时限</t>
  </si>
  <si>
    <t>11月30日以前</t>
  </si>
  <si>
    <t>2024年11月30日前完成项目</t>
  </si>
  <si>
    <t>41400</t>
  </si>
  <si>
    <t>西办通[2014]63号___区“两办”关于进一步强化信访工作属地责任的通知</t>
  </si>
  <si>
    <t>90</t>
  </si>
  <si>
    <t>无影响恶劣的信访事件</t>
  </si>
  <si>
    <t>全年100%无影响恶劣的信访事件</t>
  </si>
  <si>
    <t>深入推进社会矛盾化解等工作</t>
  </si>
  <si>
    <t>服务对象满意度90%以上</t>
  </si>
  <si>
    <t>为做好流动人口和出租房屋服务管理相关法律、法规和政策宣传，提高专职协管员业务素质和服务管理水平，规范专职协管员队伍，加强区级办公室及各街道服务中心、社区服务站机构建设，保障机构运行，提高人民群众对流动人口和出租房屋服务管理工作的知晓率、参与度，形成群众参与、主动申报，专职协管员积极宣传，做好服务的工作格局，完成流动人口和出租房屋数据采集工作。2025年区财政预算安排资金1万元。</t>
  </si>
  <si>
    <t>提升流动人口和出租房屋服务管理协管员的业务知识和服务管理水平的培训</t>
  </si>
  <si>
    <t>次</t>
  </si>
  <si>
    <t>提升流动人口和出租房屋服务管理协管员的业务知识和服务管理水平的培训4次</t>
  </si>
  <si>
    <t>组织开展流动人口和出租房屋服务管理相关的法律法规的宣传</t>
  </si>
  <si>
    <t>组织开展流动人口和出租房屋服务管理相关的法律法规的宣传4次</t>
  </si>
  <si>
    <t>组织开展《流动人口服务管理条例》、《昆明市居住房屋租赁管理办法》的宣传；推广“安家昆明”，“昆明租房备案”小程序的宣传</t>
  </si>
  <si>
    <t>20000</t>
  </si>
  <si>
    <t>册</t>
  </si>
  <si>
    <t>组织开展《流动人口服务管理条例》、《昆明市居住房屋租赁管理办法》的宣传；推广“安家昆明”，“昆明租房备案”小程序的宣传20000册</t>
  </si>
  <si>
    <t>流动人口和出租房屋服务管理的业务培训合格率</t>
  </si>
  <si>
    <t>流动人口和出租房屋服务管理的业务培训合格率100%</t>
  </si>
  <si>
    <t>推进流动人口和出租房屋服务管理工作进度的完成率</t>
  </si>
  <si>
    <t>推进流动人口和出租房屋服务管理工作进度的完成率100%</t>
  </si>
  <si>
    <t>推进流动人口和出租房屋服务管理工作进度的完成率 100%</t>
  </si>
  <si>
    <t>推进流动人口和出租房屋服务管理工作进度时效</t>
  </si>
  <si>
    <t>按上级要求推进</t>
  </si>
  <si>
    <t>按上级要求推进流动人口和出租房屋服务管理工作进度时效</t>
  </si>
  <si>
    <t>流动人口和出租房屋服务管理的业务培训时间</t>
  </si>
  <si>
    <t>每个季度开展1次</t>
  </si>
  <si>
    <t>每个季度开展1次流动人口和出租房屋服务管理的业务培训</t>
  </si>
  <si>
    <t>流动人口和出租房屋服务管理的宣传</t>
  </si>
  <si>
    <t>每个季度开展1次流动人口和出租房屋服务管理的宣传</t>
  </si>
  <si>
    <t>加强对出租房屋综合管理，加强基础信息采集</t>
  </si>
  <si>
    <t>按照分色管理机制开展入户采集核查信息工作：</t>
  </si>
  <si>
    <t>10000</t>
  </si>
  <si>
    <t>便笺（办）78号《关于进一步加强西山区流动人口和出租房屋服务管理中心（站）建设及专职协管员管理工作的通知》                      便笺（办）177号 《关于印发《西山区流动人口和出租房屋服务管理工作实施方案(试行)》的通知》</t>
  </si>
  <si>
    <t>流动人口和出租房屋服务管理工作知晓率、数据采集率</t>
  </si>
  <si>
    <t>流动人口和出租房屋服务管理工作知晓率、数据采集率95%</t>
  </si>
  <si>
    <t>辖区流动人口满意度</t>
  </si>
  <si>
    <t>辖区流动人口满意度 95%</t>
  </si>
  <si>
    <t>未满14周岁的独生子女父母在失业期间持续领取保健费，父母方各5元/人.月，仅失业方领取，在职方由供职单位发放.我办事处一直严格按照各级文件规定实行社区、街道计生办、区卫计局政策法规科三级逐级审核、公示，个案归档可查，该项目资金下拨街道，由街道或社区发放至个人。根据2024年独生子女父母数量按时发放保健费，人数会逐年减少，2025年安排区级财政资金15000元。</t>
  </si>
  <si>
    <t>根据《云南省人口与计划生育条例》(2016年修正)第四章第21条第1款规定，从领证之月起到子女14周岁，每月领取不低于10元的独生子女保健费</t>
  </si>
  <si>
    <t>5元/人</t>
  </si>
  <si>
    <t>审核率100%、补助对象达标率100%</t>
  </si>
  <si>
    <t>根据《云南省人口与计划生育条例》（2016年修正）第四章第21条第1款规定，从领证之日起到子女14周岁，每月领取不低于10元的独生子女保健费</t>
  </si>
  <si>
    <t>社区、街道、区三级审核、公示扶助名单后上报市级，各级财政资金到位后于2022年11月30日前拨付各街道，于2022年12月31日以前由街道或社区发放到个人</t>
  </si>
  <si>
    <t>按时完成</t>
  </si>
  <si>
    <t>独生子女父母每月领取不低于10元的独生子女保健费按季度发放。</t>
  </si>
  <si>
    <t>按季度发放</t>
  </si>
  <si>
    <t>15000</t>
  </si>
  <si>
    <t>建立健全计划生育利益导向机制，保证独生子女父母在失业期间持续领取保健费</t>
  </si>
  <si>
    <t>建立健全计划生育利益导向机制，扶持帮助独生子女家庭和计划生育家庭全面发展，保证失业家庭的合法权益</t>
  </si>
  <si>
    <t>根据《云南省人口与计划生育条例》（2016年修正）第四章第21条第1款规定，从领证之日起到子女14周岁，每月领取不低于10元的独生子女保健费按季度发放。</t>
  </si>
  <si>
    <t>棕树营街道各辖区失业计划生育独生子女家庭满意度</t>
  </si>
  <si>
    <t>城镇登记失业率控制在4%以内，提高就业组织化程度，推动就业意愿、就业技能与就业岗位的精准对接，落实积极就业政策，统筹做好高校毕业，继续推进全民参保计划，以新业态从业人员、贫困人员为重点实施精准扩面，努力实现法定人员社会保险全覆盖。深入推进医保支付制度改革，继续开展“两险合并”，实施重点人群生物识别生存认证试点工作，2025区级财政预算安排资金36000元，用于完成上级安排的2025年各项工作任务。</t>
  </si>
  <si>
    <t>就业政策法规咨询</t>
  </si>
  <si>
    <t>1560</t>
  </si>
  <si>
    <t>条</t>
  </si>
  <si>
    <t>就业政策法规咨询1560条</t>
  </si>
  <si>
    <t>岗位信息发布</t>
  </si>
  <si>
    <t>2000</t>
  </si>
  <si>
    <t>岗位信息发布2000条</t>
  </si>
  <si>
    <t>求职信息登记</t>
  </si>
  <si>
    <t>150</t>
  </si>
  <si>
    <t>求职信息登记150条</t>
  </si>
  <si>
    <t>职业培训信息发布</t>
  </si>
  <si>
    <t>200</t>
  </si>
  <si>
    <t>职业培训信息发布200条</t>
  </si>
  <si>
    <t>职业介绍</t>
  </si>
  <si>
    <t>130</t>
  </si>
  <si>
    <t>职业介绍130条</t>
  </si>
  <si>
    <t>失业登记</t>
  </si>
  <si>
    <t>2500</t>
  </si>
  <si>
    <t>失业登记2500人</t>
  </si>
  <si>
    <t>就业登记</t>
  </si>
  <si>
    <t>2300</t>
  </si>
  <si>
    <t>就业登记2300人</t>
  </si>
  <si>
    <t>《就业创业证》申领</t>
  </si>
  <si>
    <t>560</t>
  </si>
  <si>
    <t>本</t>
  </si>
  <si>
    <t>《就业创业证》申领560本</t>
  </si>
  <si>
    <t>高等学校等毕业生接收手续办理</t>
  </si>
  <si>
    <t>350</t>
  </si>
  <si>
    <t>高等学校等毕业生接收手续办理350人</t>
  </si>
  <si>
    <t>创业担保贷款申请</t>
  </si>
  <si>
    <t>26</t>
  </si>
  <si>
    <t>创业担保贷款申请26人</t>
  </si>
  <si>
    <t>就业困难人员认定</t>
  </si>
  <si>
    <t>30</t>
  </si>
  <si>
    <t>就业困难人员认定30人</t>
  </si>
  <si>
    <t>城乡居民养老保险参保登记</t>
  </si>
  <si>
    <t>城乡居民养老保险参保登记150人</t>
  </si>
  <si>
    <t>城乡居民养老保险待遇申领</t>
  </si>
  <si>
    <t>1000</t>
  </si>
  <si>
    <t>城乡居民养老保险待遇申领1000人</t>
  </si>
  <si>
    <t>城乡居民养老保险待遇申领30人</t>
  </si>
  <si>
    <t>城乡居民养老保险参保登记率</t>
  </si>
  <si>
    <t>城乡居民养老保险待遇申领率</t>
  </si>
  <si>
    <t>城乡居民养老保险参保登记时间</t>
  </si>
  <si>
    <t>2025年12月31日以前</t>
  </si>
  <si>
    <t>年</t>
  </si>
  <si>
    <t>城乡居民养老保险待遇申领时间</t>
  </si>
  <si>
    <t>就业困难人员认定时间</t>
  </si>
  <si>
    <t>36000</t>
  </si>
  <si>
    <t>1.《中华人民共和国政府信息公开条例》（中华人民共和国国务院令第711号）2.《中华人民共和国就业促进法》（2007年8月30日第十届全国人民代表大会常务委员会第二十九次会议通过 根据2015年4月24日第十二届全国人民代表大会常务委员会第十四次《关于修改〈中华人民共和国电力法〉等六部法律的决定》修正）3.《人力资源市场暂行条例》（中华人民共和国国务院令第700号）</t>
  </si>
  <si>
    <t>提高全民参保，努力实现社会保险全覆盖，提高全民医保的参保率，积极落实就业政策和新增城镇就业，增强就业培训。</t>
  </si>
  <si>
    <t>提高全民参保，努力实现社会保险全覆盖，提高全民医保的参保率，积极落实就业政策和新增城镇就业，增强就业培训95%。</t>
  </si>
  <si>
    <t>保障和改善民生，增进人民福祉</t>
  </si>
  <si>
    <t>营造良好全民参保，实现社会保险全覆，积极落实就业政策和新增城镇就业，增强就业培训目标奠定良好的基础？</t>
  </si>
  <si>
    <t>营造良好全民参保，实现社会保险全覆，积极落实就业政策和新增城镇就业，增强就业培训目标奠定良好的基础95%。</t>
  </si>
  <si>
    <t>关爱15个社区居民小组困难居民160人；社区小组居家养老、儿童托管、流动人员服务等民生帮扶；   
社区小组环境治理、社区便民利民服务志愿者活动不少于4次；15个居民小组订阅或购买党员教育宣传的报刊、资料，及开展党员教育活动；购买日常办公用品。2025年区级财政预算安排1.5万元。</t>
  </si>
  <si>
    <t>党的政策宣传</t>
  </si>
  <si>
    <t>份</t>
  </si>
  <si>
    <t>党的政策宣传党的政策宣传</t>
  </si>
  <si>
    <t>关爱社区困难党员、居民</t>
  </si>
  <si>
    <t>10人/每个居民小组</t>
  </si>
  <si>
    <t>关爱社区困难党员、居民10人/每个居民小组</t>
  </si>
  <si>
    <t>为党员群众办实事等民生帮扶</t>
  </si>
  <si>
    <t>2件/每个居民小组</t>
  </si>
  <si>
    <t>为党员群众办实事等民生帮扶2件/每个居民小组</t>
  </si>
  <si>
    <t>开展党员教育培训</t>
  </si>
  <si>
    <t>４次/每个居民小组</t>
  </si>
  <si>
    <t>开展党员教育培训４次/每个居民小组</t>
  </si>
  <si>
    <t>开展社区居民小组志愿者服务活动</t>
  </si>
  <si>
    <t>4次</t>
  </si>
  <si>
    <t>开展社区居民小组志愿者服务活动4次</t>
  </si>
  <si>
    <t>中秋节和春节送温暖活动</t>
  </si>
  <si>
    <t>为党员群众办实事等民生帮扶验收合格率</t>
  </si>
  <si>
    <t>92%</t>
  </si>
  <si>
    <t>为党员群众办实事等民生帮扶验收合格率92%</t>
  </si>
  <si>
    <t>开展党员教育培训合格率</t>
  </si>
  <si>
    <t>96%</t>
  </si>
  <si>
    <t>开展党员教育培训合格率 96%</t>
  </si>
  <si>
    <t>每个季度一次</t>
  </si>
  <si>
    <t>开展社区居民小组志愿者服务活动每个季度一次</t>
  </si>
  <si>
    <t>开展社区居民小组党员群众技能培训</t>
  </si>
  <si>
    <t>开展社区居民小组党员群众技能培训每个季度一次</t>
  </si>
  <si>
    <t>社区居民小组党支部更换宣传栏</t>
  </si>
  <si>
    <t>社区居民小组党支部更换宣传栏每个季度一次</t>
  </si>
  <si>
    <t>西办发〔2015〕3号中共昆明市西山区委办公室印发《关于强基固本进一步深化基层服务型党组织建设的实施意见》的通知
西办通〔2018〕35号中共昆明市西山区委办公室印发《关于全面加强城市基层党建工作的实施意见》的通知
西民通〔2015〕38号__关于下拨社区居民小组工作经费的通知</t>
  </si>
  <si>
    <t>树立党员干部的良好形象</t>
  </si>
  <si>
    <t>提高党支部党员学习率</t>
  </si>
  <si>
    <t>提高基层党组织的服务质量</t>
  </si>
  <si>
    <t>推进基层党组织作风转变</t>
  </si>
  <si>
    <t>志愿者活动丰富党员日常生活，拉近与居民群众的距离</t>
  </si>
  <si>
    <t>提升基层党支部服务群众水平</t>
  </si>
  <si>
    <t>群众满意</t>
  </si>
  <si>
    <t>小组居民群众满意率</t>
  </si>
  <si>
    <t>小组居民群众满意率95%</t>
  </si>
  <si>
    <t>服务居民群众满意率</t>
  </si>
  <si>
    <t>服务居民群众满意率95%</t>
  </si>
  <si>
    <t>居民群众对小组工作满意率</t>
  </si>
  <si>
    <t>居民群众对小组工作满意率95%</t>
  </si>
  <si>
    <t>落实党管武装工作制度，加强自身规范化建设，完成年度民兵整组、军事训练，兵役登记，兵员征集等工作，组织民兵完成好各项应急应战任务。2025年区财政预算安排资金3万元。</t>
  </si>
  <si>
    <t>民兵整组人数</t>
  </si>
  <si>
    <t>上级下达年度任务数</t>
  </si>
  <si>
    <t>编实建强民兵队伍</t>
  </si>
  <si>
    <t>民兵军事训练人数</t>
  </si>
  <si>
    <t>按年度任务组织军事训练</t>
  </si>
  <si>
    <t>兵役登记人数</t>
  </si>
  <si>
    <t>18-22周岁适龄青年</t>
  </si>
  <si>
    <t>完成适龄青年兵役登记，无漏登错登</t>
  </si>
  <si>
    <t>兵员征集数</t>
  </si>
  <si>
    <t>完成征集任务数，大学生征集比例达标，无责任退兵。</t>
  </si>
  <si>
    <t>党管武装工作质量提升</t>
  </si>
  <si>
    <t>落实党管武装部工作制度</t>
  </si>
  <si>
    <t>加强党管武装工作，推进国防动员和后备力量建设。</t>
  </si>
  <si>
    <t>民兵队伍建设质量提升</t>
  </si>
  <si>
    <t>编实建强、训好用好民兵队伍</t>
  </si>
  <si>
    <t>完成整组和训练任务，抓好日常管理，不断提升民兵队伍遂行任务能力。</t>
  </si>
  <si>
    <t>大学生征集比例提升</t>
  </si>
  <si>
    <t>有效提升</t>
  </si>
  <si>
    <t>完成年度征集任务，提高大学生比例。</t>
  </si>
  <si>
    <t>民兵整组</t>
  </si>
  <si>
    <t>&lt;=</t>
  </si>
  <si>
    <t>5月底前</t>
  </si>
  <si>
    <t>按时按量完成 ，考评达标</t>
  </si>
  <si>
    <t>民兵军事训练</t>
  </si>
  <si>
    <t>10月底前</t>
  </si>
  <si>
    <t>兵役登记</t>
  </si>
  <si>
    <t>4月底前</t>
  </si>
  <si>
    <t>兵役征集</t>
  </si>
  <si>
    <t>9月底前</t>
  </si>
  <si>
    <t>30000</t>
  </si>
  <si>
    <t>《兵役法》、《云南省征兵工作“五率”考评暂行办法》</t>
  </si>
  <si>
    <t>提升民众国防意识</t>
  </si>
  <si>
    <t>群众积极参与、支持国防建设</t>
  </si>
  <si>
    <t>持续引导人民群众强化国防安全意识，积极参军拥军。</t>
  </si>
  <si>
    <t>持续开展国防教育，维护社会和谐安定和可持续发展</t>
  </si>
  <si>
    <t>《民兵工作条例》、《国防后备力量建设“十三五”规划》、《兵役法》、《云南省征兵工作“五率”考评暂行办法》</t>
  </si>
  <si>
    <t>积极为人民群众服务</t>
  </si>
  <si>
    <t>根据西山区爱国卫生“洗手设施全配套”专项行动领导小组办公室《关于做好公共洗手设施管养经费预算的通知》要求，确保实现“管理到位、使用方便”的目标，辖区有10个洗手池由街道全面承担日常管养维护，并履行网格包保责任。2025年区财政预算安排资金68600万元。</t>
  </si>
  <si>
    <t>公共洗手池设施</t>
  </si>
  <si>
    <t>10个</t>
  </si>
  <si>
    <t>公共洗手池设施达标率</t>
  </si>
  <si>
    <t>公共洗手池设施完成时间</t>
  </si>
  <si>
    <t>12月31日以前</t>
  </si>
  <si>
    <t>68600</t>
  </si>
  <si>
    <t>关于推行公共洗手设施网格包保责任制的通知</t>
  </si>
  <si>
    <t>改善人居环境，提升居民幸福指数</t>
  </si>
  <si>
    <t>解决城市居民就近免费入厕</t>
  </si>
  <si>
    <t>居民满意度</t>
  </si>
  <si>
    <t>根据《云南省人民政府关于进一步深化预算改革加强预算管理的意见》（云政发［2018］57号）、关于按时申报免费开放社会公厕补助资金的通知，文件相关工作要求，取消预算单位之间横向拨款。为加强西山区公厕管理，提高公厕服务水平，进一步加强预算管理，确保2024年公厕经费补助工作顺利开展。2025年区财政预算安排资金13万元。</t>
  </si>
  <si>
    <t>二类公厕蹲位数量</t>
  </si>
  <si>
    <t>45</t>
  </si>
  <si>
    <t>二类公厕数量</t>
  </si>
  <si>
    <t>按区环卫处要求按质按量建成二类公厕5座，45个蹲位</t>
  </si>
  <si>
    <t>11月30日前完成建成二类公厕5座，45个蹲位</t>
  </si>
  <si>
    <t>130000</t>
  </si>
  <si>
    <t>西政办通【2017】67号昆明市西山区人民政府办公室关于印发《西山区公厕免费开放管理工作方案》的通知</t>
  </si>
  <si>
    <t>提高免费公厕项目工作效率</t>
  </si>
  <si>
    <t>通过项目实施，人民群众生活支出减少了，提升了城镇文明程度，体现以人为本的理念</t>
  </si>
  <si>
    <t>由街道办事处牵头，城市管理服务中心负责实施，对免费开放公厕进行统一监管，确保辖区内免费开放公厕能够正常使用。</t>
  </si>
  <si>
    <t>街道免费公厕服务的居民群众</t>
  </si>
  <si>
    <t>按照《云南省人民政府办公厅关于印发云南省推进爱国卫生“7个专项行动”方案的通知》（云政办发〔2020〕43号）文件要求，建成区内的所有的城市公厕（除沟槽式水冲厕外）必须全部达到“三无三有”(无粪便、无臭味、地面无水渍，有手纸、有洗手液、有香薰)，乡镇镇区公厕全部达到“四净三无两通一明”（地面净、墙面净、厕位净、周边净，无溢流、无蚊蝇、无臭味，水通、电通，灯明），完成2025年公厕“三无三有”目标。2025年区财政预算安排资金3万元。</t>
  </si>
  <si>
    <t>5座</t>
  </si>
  <si>
    <t>座（处）</t>
  </si>
  <si>
    <t>45个</t>
  </si>
  <si>
    <t>辖区内公厕达到“四净三无两通一明”</t>
  </si>
  <si>
    <t>辖区内城市公厕（除沟槽式水冲厕外）达到“三无三有”</t>
  </si>
  <si>
    <t>公厕三有三无完成时限</t>
  </si>
  <si>
    <t>12月31日前</t>
  </si>
  <si>
    <t>西爱卫专项办【2020】4号西山区公共厕所全达标专项行动工作实施方案</t>
  </si>
  <si>
    <t>加强公厕健康文化建设，提高市民文明素质</t>
  </si>
  <si>
    <t>90%</t>
  </si>
  <si>
    <t>提升城市文明形象，营造全社会关心、支持、参与公厕建设管理的良好氛围</t>
  </si>
  <si>
    <t>根据西退役通〔2022〕48号-关于将优抚事业费和退役军人服务保障体系建设经费列入2023年度街道财政预算的通知文件精神和区双拥《关于为立功受奖军人家庭送喜报发放慰问金的请示》批复，同意对获得战区级以上单位授予荣誉称号的，增发10000元；荣立一等功的，增发5000元；荣立二等功的，增发3000元；荣立三等功的，增发1000元；被评为优秀士兵的，增发500元。”，以上标准含军队干部、士官、文职人员。2025年区级财政预算安排资金10000元。</t>
  </si>
  <si>
    <t>棕树营街道辖区内参军在部队取得优秀成绩的士兵或士官</t>
  </si>
  <si>
    <t>昆明市西山区人民政府《关于提高义务兵家庭优待金标准的批复》西政复（2019）135号</t>
  </si>
  <si>
    <t>按规定开展四有军人奖励工作</t>
  </si>
  <si>
    <t>“四有”军人奖励时限</t>
  </si>
  <si>
    <t>义务兵服役期间在部队获得荣誉称号或立功受奖的凭部队团级以上政治机关颁发的立功受奖通知书或证书，给予一次性奖励。以鼓励广大群众积极踊跃报名参军并在部队争取好的表现。</t>
  </si>
  <si>
    <t>居民群众拥军拥属风气蔚然成风服务群众满意度</t>
  </si>
  <si>
    <t>1.对网格内住户进行走访入户，做到底数清、情况明、信息准。
2.对网格内重点人员，矫正人员、吸毒人员等要做到按时、按需走访，对其动态掌握及时。
3.对网格内治安、信访、安全隐患等不稳定因素及时摸排。
4.积极向居民宣传法律法规等相关知识，提高所在
网格内居民的满意度。
5.参加街道下达各社区网格的工作任务。2025年区财政预算安排资金25.8万元。</t>
  </si>
  <si>
    <t>街道9个社区网格划分依据43/1网格</t>
  </si>
  <si>
    <t>43/1网格</t>
  </si>
  <si>
    <t>棕树营街道2022年流动人口和出租房屋服务管理工作推进实施方案</t>
  </si>
  <si>
    <t>街道9个社区网格划分数量</t>
  </si>
  <si>
    <t>43</t>
  </si>
  <si>
    <t>街道9个社区每个社区网格划分标准和范围</t>
  </si>
  <si>
    <t>1-2</t>
  </si>
  <si>
    <t>200元/人*月</t>
  </si>
  <si>
    <t>300元/人*月</t>
  </si>
  <si>
    <t>每个季月兑现一次，完成时限</t>
  </si>
  <si>
    <t>12月31日完成</t>
  </si>
  <si>
    <t>258000</t>
  </si>
  <si>
    <t>社区网格化精细化服务、精准化管理；加强社会治安防控，维护社会稳定</t>
  </si>
  <si>
    <t>助推城市精细化管理提升服务意识，帮助居民群众排忧解难解决实际困难</t>
  </si>
  <si>
    <t>根据《昆明市2021年无偿献血工作目标考核实施方案》、《西山区2021年无偿献血工作目标考核实施方案》、《西山区2021年无偿献血经费安排表》，西山区政府成立的西山区献血领导小组，各成员单位全力保证献血工作顺利开展。根据《昆明市西山区卫生和计划生育局财务管理制度》，《昆明市西山区卫生和计划生育局政府采购制度实施办法》，《关于印发&lt;中共西山区卫生和计划生育局委员会"三重一大"集体决策制度&gt;的通知》,保障工作经费依法法规合理使用。2025年区级财政预算安排资金10万元，按照区政府要求完成2025年无偿献血任务。</t>
  </si>
  <si>
    <t>献血考核任务1218人次</t>
  </si>
  <si>
    <t>1218</t>
  </si>
  <si>
    <t>人次</t>
  </si>
  <si>
    <t>无偿献血活动</t>
  </si>
  <si>
    <t>3次</t>
  </si>
  <si>
    <t>无偿献血活动3次</t>
  </si>
  <si>
    <t>完成献血考核任务</t>
  </si>
  <si>
    <t>开展无偿献血活动</t>
  </si>
  <si>
    <t>上半年开展两次，下半年开展一次</t>
  </si>
  <si>
    <t>开展无偿献血活动上半年开展两次，下半年开展一次</t>
  </si>
  <si>
    <t>2025年12月以前完成</t>
  </si>
  <si>
    <t>12月以前完成开展无偿献血活动</t>
  </si>
  <si>
    <t>100000</t>
  </si>
  <si>
    <t>昆献血〔2023〕1号关于印发昆明市2023年度献血工作计划的通知</t>
  </si>
  <si>
    <t>弘扬救死扶伤、无私奉献的人道主义精神</t>
  </si>
  <si>
    <t>提升全民无偿献血的意识，满足医疗急救的用血需求，保证患者急救手术的顺利</t>
  </si>
  <si>
    <t>通过组织无偿献血活动，不仅缓解了医疗临床用血需求，保障急救等手术顺利开展，降低辖区临床用血血荒</t>
  </si>
  <si>
    <t>辖区居民群众</t>
  </si>
  <si>
    <t>辖区居民群众满意</t>
  </si>
  <si>
    <t>1.教育培训党员、入党积极分子、发展对象和党务工作者等；2．订阅或购买用于开展党员教育的报刊、资料、音像制品和设备；3．表彰先进基层党组织、优秀共产党员和优秀党务工作者；4．走访慰问困难党员；5．党员活动阵地建设与党组织规范化建设，维护党组织活动场所及设施；6．召开党内会议，开展党的组织生活、主题活动和专项活动；7．确保所属基层党组织正常开展工作和活动的必要支出；8.其他有关社区党建工作的必要支出。2025年区级预算安排资金30万元。</t>
  </si>
  <si>
    <t>6000份</t>
  </si>
  <si>
    <t>党的政策宣传 6000份</t>
  </si>
  <si>
    <t>开展党员教育学习培训活动</t>
  </si>
  <si>
    <t>12次</t>
  </si>
  <si>
    <t>开展党员教育学习培训活动12次</t>
  </si>
  <si>
    <t>基层党组织为民办实事</t>
  </si>
  <si>
    <t>5件／每个社区</t>
  </si>
  <si>
    <t>基层党组织为民办实事5件／每个社区</t>
  </si>
  <si>
    <t>党组织活动阵地建设验收合格率</t>
  </si>
  <si>
    <t>党组织活动阵地建设验收合格率95%</t>
  </si>
  <si>
    <t>党组织规范化建设验收达标率</t>
  </si>
  <si>
    <t>党组织规范化建设验收达标率 95%</t>
  </si>
  <si>
    <t>开展志愿者为民服务活动</t>
  </si>
  <si>
    <t>每月一次</t>
  </si>
  <si>
    <t>每月一次开展志愿者为民服务活动</t>
  </si>
  <si>
    <t>开展党员学习教育活动</t>
  </si>
  <si>
    <t>每月一次开展党员学习教育活动</t>
  </si>
  <si>
    <t>党风廉政建设宣传栏更换内容</t>
  </si>
  <si>
    <t>一季度一次</t>
  </si>
  <si>
    <t>党风廉政建设宣传栏更换内容一季度一次</t>
  </si>
  <si>
    <t>300000</t>
  </si>
  <si>
    <t>西办发〔2015〕3号中共昆明市西山区委办公室印发《关于强基固本进一步深化基层服务型党组织建设的实施意见》的通知
西办通〔2018〕35号中共昆明市西山区委办公室印发《关于全面加强城市基层党建工作的实施意见》的通知</t>
  </si>
  <si>
    <t>党员群众对党组织满意度</t>
  </si>
  <si>
    <t>党员群众对党组织满意度95%</t>
  </si>
  <si>
    <t>提高党员学习率</t>
  </si>
  <si>
    <t>提高党员学习率96%</t>
  </si>
  <si>
    <t>更好的发挥基层党组织的政治引领和政治核心作用</t>
  </si>
  <si>
    <t>促进棕树营地区政治文明、精神文明、物质文明共同协调发展</t>
  </si>
  <si>
    <t>不断提高基层党组织服务质量</t>
  </si>
  <si>
    <t>提升党员的战斗力和党组织的服务水平</t>
  </si>
  <si>
    <t>让群众满意</t>
  </si>
  <si>
    <t>辖区党员群众满意率</t>
  </si>
  <si>
    <t>97%</t>
  </si>
  <si>
    <t>辖区党员群众满意率 97%</t>
  </si>
  <si>
    <t>党员群众对基层党组织满意率</t>
  </si>
  <si>
    <t>党员群众对基层党组织满意率 98%</t>
  </si>
  <si>
    <t>基层党组织服务群众满意率</t>
  </si>
  <si>
    <t>基层党组织服务群众满意率97%</t>
  </si>
  <si>
    <t>根据西退役通〔2022〕48号-关于将优抚事业费和退役军人服务保障体系建设经费列入2023年度街道财政预算的通知文件精神，发放参战人员、现役军人家属节日慰问经费，发放参战人员、现役军人家属节日慰问经费；足额及时发放我区义务兵家庭优待金、立功奖励金、入藏新兵特别抚恤金； 发放优抚对象临时生活困难救助金； 发放自主择业军队转业干部节日慰问金（春节、八一），发放1-4级伤残军护理经费。2025年区级财政预算安排资金224526元发放街道2023年1-4级伤残军护理经费。</t>
  </si>
  <si>
    <t>1-4级伤残军人</t>
  </si>
  <si>
    <t>5人</t>
  </si>
  <si>
    <t>1-4级伤残军人6人</t>
  </si>
  <si>
    <t>及时足额发放</t>
  </si>
  <si>
    <t>发放质量</t>
  </si>
  <si>
    <t>发放实效</t>
  </si>
  <si>
    <t>12月20日前</t>
  </si>
  <si>
    <t>2023年12月20日前</t>
  </si>
  <si>
    <t>224526</t>
  </si>
  <si>
    <t>军人抚恤优待条例、优抚对象解困帮扶手册、西退役通〔2023〕32号-关于将优抚事业费和退役军人服务保障体系建设经费列入2024年度街道财政预算的通知文件精神</t>
  </si>
  <si>
    <t>促进军队建设和国防兵力壮大 ，鼓励社会人员积极参军，有利于提高军人的社会地位，有利于激发军人奉献精神的原则，促进社会稳定</t>
  </si>
  <si>
    <t>巩固国防 ，对做好新时期征兵工作，鼓舞部队士气，巩固国防，维护国家社会稳定有重要作用</t>
  </si>
  <si>
    <t>发放对象满意率</t>
  </si>
  <si>
    <t>发放对象满意率100%</t>
  </si>
  <si>
    <t>根据1.西组通〔2019〕62号 关于印发西山区委书记抓基层党建创新项目工作方案的通知；2.西组通〔2019〕62号关于印发西山区委书记抓基层党建创新项目工作方案的通知；3.西政复〔2019〕324号关于同意安排聚贤西山人才公园修缮提升建设资金的批复；4.西党建发〔2020〕2号  关于印发《西山区“书记领航”项目暨环滇池党建长廊品牌建设工作方案》等5个“书记领航”项目实施方案的通知5.西政办发〔2020〕2号关于印发《西山区2020年惠民实事工作实施方案》的通知等文件精神，进一步加强西山区人才管理服务水平、搭建人才载体平台，以“引、育、管、服”为主线，打造贤聚西山人才公园（西山区人才党群活动服务中心），为各类人才提供“一站式”服务，不断提升人才吸引力和附着力，切实把人才综合管理服务中心打造成为省内一流的人才管理服务示范基地。2025年区级安排资金20.6万元。</t>
  </si>
  <si>
    <t>区委组织部在区内建人才公园数量</t>
  </si>
  <si>
    <t>中共昆明市西山区委组织部关于印发《贤聚西山人才公园建设工作方案》的通知（西组通〔2018〕72号）
中共昆明市西山区委组织部关于印发西山区委书记抓基层党建创新项目工作方案的通知（西组通〔2019〕62号 ）</t>
  </si>
  <si>
    <t>贤聚西山人才公园项目质量达标率</t>
  </si>
  <si>
    <t>2025年人才公园正常开展活动时限</t>
  </si>
  <si>
    <t>206000</t>
  </si>
  <si>
    <t>相较2023年稳步提升辖区内人才工作服务水平</t>
  </si>
  <si>
    <t>街道辖区各类人才满意度</t>
  </si>
  <si>
    <t>根据区残联2025年同级预算单位人员及项目支出拆分情况表文件精神，参照办事处2024年9月30日全国残疾人信息数据动态更新系统中持证残疾人数的9%进行走访慰问，全区春节、儿童节、中秋节共慰问困难残疾人家庭及残疾儿童100户，每户慰问300元，共需经费48000元。</t>
  </si>
  <si>
    <t>慰问残疾人人数</t>
  </si>
  <si>
    <t>160人</t>
  </si>
  <si>
    <t>三个节日共慰问残疾人160人</t>
  </si>
  <si>
    <t>残疾人慰问覆盖率</t>
  </si>
  <si>
    <t>参照办事处2020年9月30日全国残疾人信息数据动态更新系统中持证残疾人数的9%进行走访慰问</t>
  </si>
  <si>
    <t>完成时间</t>
  </si>
  <si>
    <t>2025年9月30日前</t>
  </si>
  <si>
    <t>春节慰问春节前完成，儿童节慰问儿童节前完成，中秋节慰问9月30日前完成</t>
  </si>
  <si>
    <t>48000</t>
  </si>
  <si>
    <t>根据区残联2025年同级预算单位人员及项目支出拆分情况表文件精神，</t>
  </si>
  <si>
    <t>社会效益指标</t>
  </si>
  <si>
    <t>三个节日共慰问残疾人160人，每人慰问300元</t>
  </si>
  <si>
    <t>三个节日共慰问残疾人110人，每人慰问300元满意度</t>
  </si>
  <si>
    <t>为了充分体现党和政府对残疾人的关怀，各街道办事处要组织好春节、儿童节、中秋节期间走访慰问困难残疾人的活动，妥善安排残疾人的生活，使残疾人同全区人民共度一个欢乐、祥和、喜庆的节日</t>
  </si>
  <si>
    <t>通过办公用房的保障，开展街道协税护税工作。扩大辖区经济总量，加大税收征收管理力度等。促进完成2025年年度区委、区政府下达街道的各项经济、社会指标，为社区居民群众做好服务。2025年区级财政预算安排资金199422元。</t>
  </si>
  <si>
    <t>棕树营小区丹霞路43号临街铺面，含一楼门厅、保安值班室、为民服务大厅、安监站和执法分队2间</t>
  </si>
  <si>
    <t>300平方米</t>
  </si>
  <si>
    <t>平方米</t>
  </si>
  <si>
    <t>办事处二楼会议室和平台</t>
  </si>
  <si>
    <t>房屋租金按时支付率</t>
  </si>
  <si>
    <t>棕树营街道办事处租房协议</t>
  </si>
  <si>
    <t>2025年12月19日以前支付给昆明元和玺商贸有限公司</t>
  </si>
  <si>
    <t>2025年12月19日以前支付</t>
  </si>
  <si>
    <t>199422</t>
  </si>
  <si>
    <t>租房协议2022年-2027年（新签定已报区政府备案）</t>
  </si>
  <si>
    <t>街道经济社会发展符合居民群众的愿望</t>
  </si>
  <si>
    <t>提升街道服务社区居民群众水平</t>
  </si>
  <si>
    <t>社区居民群众满意率</t>
  </si>
  <si>
    <t>93%</t>
  </si>
  <si>
    <t>社区居民群众满意率93%</t>
  </si>
  <si>
    <t>有利于增强与统战成员的广泛联系，准确及时地了解他们的思想情况和意见建议，最大限度地扩大统战工作的覆盖面，从而将广大统战成员团结在党的周围，不断巩固党的阶级基础,扩大党的群众基础。掌握本单位、本辖区统一战线成员的基本情况，保持与他们的密切联系，特别要做好有代表性、有影响力的统战人士的工作，并通过他们做好广大统战成员的工作。2025年区财政预算安排资金1万元。</t>
  </si>
  <si>
    <t>统战之家</t>
  </si>
  <si>
    <t>1个</t>
  </si>
  <si>
    <t>统战之家1个</t>
  </si>
  <si>
    <t>统战活动开展工作完成率</t>
  </si>
  <si>
    <t>统战之家工作任务</t>
  </si>
  <si>
    <t>11月底前完成</t>
  </si>
  <si>
    <t>《政协昆明市西山区委员会2021年工作要点》、《政协昆明市西山区委员会委员界别（联络）组活动工作办法》</t>
  </si>
  <si>
    <t>严格执行中央八项规定，落实党组主体责任，全面加强统战人员的思想、组织、作风和业务建设，造就一支高素质政协机关干部队伍，促进人民政协事业的发展</t>
  </si>
  <si>
    <t>掌握本单位、本辖区统一战线成员的基本情况，保持与他们的密切联系，特别要做好有代表性、有影响力的统战人士的工作，并通过他们做好广大统战成员的工作。</t>
  </si>
  <si>
    <t>统战对象,人民群众</t>
  </si>
  <si>
    <t>98</t>
  </si>
  <si>
    <t>根据西妇发〔2024〕10号西山区妇女联合会关于印发《西山区妇联2023年工作要点》的通知文件精神,在街道所辖9个社区开展慰问贫困母亲和14周岁以下残疾儿童流动子女儿童活动、学前儿童家长培训、巾帼志愿者活动、法制宣传教育保护未成年人活动、加强基层妇联基层组织建设工作、开展三八节系列活动、深入推进“巾帼脱贫”行动、开展“传承好家风好家训、领导干部廉洁家庭建设”两项主题活动、组织开展“双合格”家庭教育主题实践活动、开展2020年家庭亲子阅读活动，不断提升棕树营地区妇女儿童工作水平，有效地保持妇女儿童合法权益。增强街道基层妇联的服务功能，进一步强化基层妇联建设。2025年区级财政预算安排3万元。</t>
  </si>
  <si>
    <t>保护妇女儿童合法权益相关法律法规的宣传</t>
  </si>
  <si>
    <t>8000份</t>
  </si>
  <si>
    <t>保护妇女儿童合法权益相关法律法规的宣传8000份</t>
  </si>
  <si>
    <t>慰问贫困母亲和14周岁以下残疾儿童流动子女儿童</t>
  </si>
  <si>
    <t>30人</t>
  </si>
  <si>
    <t>慰问贫困母亲和14周岁以下残疾儿童流动子女儿童30人</t>
  </si>
  <si>
    <t>为妇女儿童办实事</t>
  </si>
  <si>
    <t>5件</t>
  </si>
  <si>
    <t>为妇女儿童办实事 5件</t>
  </si>
  <si>
    <t>开展2024年家庭亲子阅读活动</t>
  </si>
  <si>
    <t>1次</t>
  </si>
  <si>
    <t>开展2020年家庭亲子阅读活动 1次</t>
  </si>
  <si>
    <t>开展巾帼志愿者活动</t>
  </si>
  <si>
    <t>开展巾帼志愿者活动12次</t>
  </si>
  <si>
    <t>开展学前儿童家长培训</t>
  </si>
  <si>
    <t>开展学前儿童家长培训1次</t>
  </si>
  <si>
    <t>开展“双合格”家庭教育主题实践活动</t>
  </si>
  <si>
    <t>开展“双合格”家庭教育主题实践活动4次</t>
  </si>
  <si>
    <t>开展“传承好家风好家训、领导干部廉洁家庭建设”两项主题活动</t>
  </si>
  <si>
    <t>开展“传承好家风好家训、领导干部廉洁家庭建设”两项主题活动1次</t>
  </si>
  <si>
    <t>开展妇联反家庭暴力、巾帼志愿者、妇女之家、社区家长学校、儿童之家家庭文明建设、妇女代表活动等</t>
  </si>
  <si>
    <t>8次</t>
  </si>
  <si>
    <t>开展妇联反家庭暴力、巾帼志愿者、妇女之家、社区家长学校、儿童之家家庭文明建设、妇女代表活动等 8次</t>
  </si>
  <si>
    <t>开展2020年家庭亲子阅读活动</t>
  </si>
  <si>
    <t>开展学前儿童家长培训合格率</t>
  </si>
  <si>
    <t>96</t>
  </si>
  <si>
    <t>开展妇联反家庭暴力、防艾、巾帼志愿者妇女之家、儿童之家家庭文明建设、妇女代表活动完成率</t>
  </si>
  <si>
    <t>每个月开展一次</t>
  </si>
  <si>
    <t>每个月开展一次 保护妇女儿童合法权益相关法律法规的宣传</t>
  </si>
  <si>
    <t>10月底前慰问贫困母亲和14周岁以下残疾儿童流动子女儿童</t>
  </si>
  <si>
    <t>11月底前</t>
  </si>
  <si>
    <t>11月底前为妇女儿童办实事</t>
  </si>
  <si>
    <t>每个月开展一次开展巾帼志愿者活动</t>
  </si>
  <si>
    <t>7月底前</t>
  </si>
  <si>
    <t>7月底前开展学前儿童家长培训</t>
  </si>
  <si>
    <t>12月底前</t>
  </si>
  <si>
    <t>12月底前开展2024年家庭亲子阅读活动</t>
  </si>
  <si>
    <t>12月底前开展“双合格”家庭教育主题实践活动</t>
  </si>
  <si>
    <t>11月底前开展妇联反家庭暴力、巾帼志愿者、妇女之家、社区家长学校、儿童之家家庭文明建设、妇女代表活动等</t>
  </si>
  <si>
    <t>根据西妇发〔2023〕10号西山区妇女联合会关于印发《西山区妇联2023年工作要点》的通知文件精神,</t>
  </si>
  <si>
    <t>提升妇联干部服务意识，打造棕树营平安和谐社会氛围，维护妇女儿童权益</t>
  </si>
  <si>
    <t>≥90%</t>
  </si>
  <si>
    <t>提升妇联干部服务意识，打造棕树营平安和谐社会氛围，维护妇女儿童权益 ≥90%</t>
  </si>
  <si>
    <t>全面促进棕树营地区民主政治文明、精神文明、物质文明协调健康发展</t>
  </si>
  <si>
    <t>100 %</t>
  </si>
  <si>
    <t>服务辖区妇女儿童群众满意率</t>
  </si>
  <si>
    <t>96 %</t>
  </si>
  <si>
    <t>服务辖区妇女儿童群众满意率 96 %</t>
  </si>
  <si>
    <t>提升基层妇联组织服务妇女儿童工作水平群众满意度</t>
  </si>
  <si>
    <t>提升基层妇联组织服务妇女儿童工作水平</t>
  </si>
  <si>
    <t>辖区妇女儿童群众满意率</t>
  </si>
  <si>
    <t>95 %</t>
  </si>
  <si>
    <t>基层妇联组织提供服务满意率</t>
  </si>
  <si>
    <t>根据西退役通〔2023〕32号 关于将优抚事业费和退役军人服务保障体系建设经费列入2024年度街道财政预算的通知文件精神，为确实保障涉退役军人群体切身利益，进一步密切军政军民关系，街道对困难企业复退转军人、未领取定期补助的三属、参战民兵民工、复员干部、现役军人家属进行八一和春节两个节日慰问，人均200元，辖区内共符合条件的困难企业复退转军人、未领取定期补助的三属、参战民兵民工、复员干部、现役军人家属200名，所需经费从区级财政预算安排。2025年区级预算安排8万元</t>
  </si>
  <si>
    <t>符合条件的困难企业复退转军人、未领取定期补助的三属、参战民兵民工、复员干部、现役军人家属人数</t>
  </si>
  <si>
    <t>西退役通〔2024〕33号 关于将优抚事业费和退役军人服务保障体系建设经费列入2025年度街道财政预算的通知</t>
  </si>
  <si>
    <t>八一和春节按时开展慰问工作</t>
  </si>
  <si>
    <t>慰问工作完成时限</t>
  </si>
  <si>
    <t>密切军政军民关系拥军拥属率</t>
  </si>
  <si>
    <t>困难企业复退转军人、未领取定期补助的三属、参战民兵民工、复员干部、现役军人家属满意率</t>
  </si>
  <si>
    <t>1、把线索摸排、摸清底数作为开展扫黑除恶专项斗争的基础性工作开抓，充分利用大情报、大数据等信息化手段和人力情报手段，从重点人员、重点场所、重点行业、重点领域中排查涉黑涉恶线索。   2、锁定一批严重影响社会治安、群众反映强烈的重点案件，加大打击整治力度。   3、建立完善党委领导、政府负责、社会协调、公众参与、法治保障的扫黑除恶专项斗争工作格局，提高工作的整体性和协同性。
4、要采取多种形式，广泛发动群众积极投身扫黑除恶专项斗争。
5、要紧盯黑恶势力易发多发的重点地区，健全滚动排查整治机制，通过挂牌督办、限期整改，着力解决“黄赌毒”等违法犯罪突出问题，提高社会治安整体水平。</t>
  </si>
  <si>
    <t>摸排线索、打击重大、齐抓共管、发动群众、综合整治</t>
  </si>
  <si>
    <t>摸排线索、打击重大、齐抓共管、发动群众、综合整治 100%</t>
  </si>
  <si>
    <t>创新社会治理模式示范点建设</t>
  </si>
  <si>
    <t>创新社会治理模式示范点建设1个</t>
  </si>
  <si>
    <t>综治维稳暨平安建设培训</t>
  </si>
  <si>
    <t>综治维稳暨平安建设培训4次</t>
  </si>
  <si>
    <t>综治维稳暨平安建设、反邪教、扫黑除恶宣传</t>
  </si>
  <si>
    <t>15000册</t>
  </si>
  <si>
    <t>综治维稳暨平安建设、反邪教、扫黑除恶宣传15000册</t>
  </si>
  <si>
    <t>召开辖区矛盾纠纷调处排查会</t>
  </si>
  <si>
    <t>24次</t>
  </si>
  <si>
    <t>召开辖区矛盾纠纷调处排查会24次</t>
  </si>
  <si>
    <t>综治中心建设完成率</t>
  </si>
  <si>
    <t>综治中心建设完成率100%</t>
  </si>
  <si>
    <t>创新社会治理模式示范点建设完成率</t>
  </si>
  <si>
    <t>创新社会治理模式示范点建设完成率100%</t>
  </si>
  <si>
    <t>综治维稳暨平安建设培训合格率</t>
  </si>
  <si>
    <t>综治维稳暨平安建设培训合格率100%</t>
  </si>
  <si>
    <t>综治维稳暨平安建设、反邪教、扫黑除恶宣传100%</t>
  </si>
  <si>
    <t>辖区矛盾纠纷调处排查会参加率</t>
  </si>
  <si>
    <t>辖区矛盾纠纷调处排查会参加率100%</t>
  </si>
  <si>
    <t>综治中心建设时效</t>
  </si>
  <si>
    <t>按上级要求推进综治中心建设</t>
  </si>
  <si>
    <t>创新社会治理模式示范点建设时效</t>
  </si>
  <si>
    <t>年内完成</t>
  </si>
  <si>
    <t>年内完成创新社会治理模式示范点建设时效</t>
  </si>
  <si>
    <t>综治维稳暨平安建设培训时间</t>
  </si>
  <si>
    <t>半年一次</t>
  </si>
  <si>
    <t>半年一次综治维稳暨平安建设培训时间</t>
  </si>
  <si>
    <t>每个季度开展1次综治维稳暨平安建设、反邪教、扫黑除恶宣传</t>
  </si>
  <si>
    <t>辖区矛盾纠纷调处排查会</t>
  </si>
  <si>
    <t>每半个月召开1次</t>
  </si>
  <si>
    <t>每半个月召开1次辖区矛盾纠纷调处排查会</t>
  </si>
  <si>
    <t>50000</t>
  </si>
  <si>
    <t>西办通〔2022〕41号区“两办”关于下达2022年度西山区目标责任单位主要工作目标的通知</t>
  </si>
  <si>
    <t>扩大综治维稳暨平安建设宣传力度，推动平安建设向纵深发展，形成平安建设共建共享的良好局面</t>
  </si>
  <si>
    <t>促进社会的和谐稳定，提高人民群众对平安建设的知晓率和参与率</t>
  </si>
  <si>
    <t>居民群众满意率</t>
  </si>
  <si>
    <t>居民群众满意率 93%</t>
  </si>
  <si>
    <t>1.全面落实新时代党的建设总要求，认真贯彻中央和省、市、区委关于加强离退休干部党建工作的部署要求，切实抓好离退休干部政治建设、思想建设和党组织建设，让广大老同志“离岗不离党、退休不褪色”，始终做到政治坚定、思想常新和理想永存；
  2.加强棕树营街道党代表工作室建设，促进党代表履行职责、开展活动、发挥作用；给予党代表工作室一定的建设和组织活动的经费，强化财政的保障作用，建立以财政划拨为主、党费支持为辅的多渠道投入机制，做好党代表工作室建设和开展活动的经费保障。
  3.持续优化“1+2+10+X”楼宇商圈党建模式，助推全区营商环境优化，让党建成为楼宇商圈发展的“新引擎”，建设、维护楼宇商圈党群服务站，优化完善楼宇商圈党建工作机制，提升楼宇商圈党建品牌集群效应，有效凝聚各类组织、群体、资源，全面巩固党在城市执政基础，在人、财、物等方面加大保障力度，积极统筹、盘活资源，确保品牌建设得到有力推进。
  4.以居民区为城市治理基础单位，通过党建、管理、资源、服务下沉，建立党建引领下的以居民区党支部为核心的共建共治共享体系，推进居民区治理网格化、科学化、精细化。
  5.按照“分行业、分领域、分重点”的工作思路，逐步提高党群组织单独组建率，优化党群组织设置，使“两新”组织“两个覆盖”得到进一步突破，确保“两新”组织党的组织覆盖在现有基础上有提升，党的工作覆盖率达到100%。
  6.进一步贯彻落实用习近平新时代中国特色社会主义思想武装全党的安排部署，扎实推进“百名典型上讲台、千堂党课下基层、万名党员进党校”工程和党员教育培训计划相关班次有序开展，为党员教育培训工作提供经费保障和有力支撑。2025年区财政预算安排10万元。</t>
  </si>
  <si>
    <t>组织开展离退休干部党支部相关工作</t>
  </si>
  <si>
    <t>开展离退休干部党支部政治建设、思想建设和党组织建设相关工作</t>
  </si>
  <si>
    <t>组织党代表开展相关活动</t>
  </si>
  <si>
    <t>围绕全区经济社会发展、重点工程项目建设、民生保障、党的建设等重大问题，确定相应主题，组织党代表开展学习交流、走访调研、双向约谈、咨询询问、民意调查、民主恳谈、网上互动等活动</t>
  </si>
  <si>
    <t>强化棕树营街道在云投中心的党群服务站建设，在发展中的小型楼宇商圈建立X个服务点</t>
  </si>
  <si>
    <t>分类推进组织覆盖。结合小区人口、面积和党员分布、物业服务等情况，对党组织关系已转入社区的党员，根据“正式党员 3 名以上且符合条件的居民小区，可建立党支部；正式党员
不足 3 名或暂不符合条件的居民小区，可联合其他小区建立联合党支部”的原则，分类推动居民小区实现党的组织和工作全覆盖。</t>
  </si>
  <si>
    <t>加强城市基层党建对城市基层治理的引领作用，推进党的组织体系在居民区的延伸落实，巩固党在城市基层的执政根基。分类推进组织覆盖。结合小区人口、面积和党员分布、物业服务等情况，对党组织关系已转入社区的党员，根据“正式党员 3 名以上且符合条件的居民小区，可建立党支部；正式党员
不足 3 名或暂不符合条件的居民小区，可联合其他小区建立联合党支部”的原则，分类推动居民小区实现党的组织和工作全覆盖。</t>
  </si>
  <si>
    <t>组织开展“两新”组织党组织相关工作</t>
  </si>
  <si>
    <t>“两新”组织党建经费坚持立足实际、专款专用、分类管理、收支平衡的原则，主要用于党组织正常开展工作和活动</t>
  </si>
  <si>
    <t>按照要求对社区、“两新”普通党员进街道及以上党校集中培训不少于3天（24学时）培训目标，实现对青年人才党支部党员的全员轮训。</t>
  </si>
  <si>
    <t>1786</t>
  </si>
  <si>
    <t>组织开展离退休干部党支部开展“三会一课”“主题党日”、相关学习和培训</t>
  </si>
  <si>
    <t>组织开展离退休干部党支部相关活动完成率</t>
  </si>
  <si>
    <t>组织开展党代表相关活动完成率</t>
  </si>
  <si>
    <t>优化“1+2+10+X”楼宇商圈党建模式，规范完善楼宇商圈党建联盟制度，进一步融入城市基层党建工作</t>
  </si>
  <si>
    <t>将楼宇商圈党组织纳入街道党建联盟成员单位，党组织负责人进入街道党建联盟作为兼职委员。加强楼宇商圈市场内“两新”党组织的组建力度，强化“三会一课”、主题党日等党内组织生活及党史学习教育，扎实做好党建信息化平台进楼宇商圈工作。深入开展“春城党建新力量”融入城市基层党建工作，为西山城市发展注入党建“新”力量</t>
  </si>
  <si>
    <t>抓好居民区党支部机制建设、发挥居民党员先锋作用</t>
  </si>
  <si>
    <t>探索建立居民群众服务需求动态征集机制，搭建服务对接信息平台，精准协调服务力量、精准落实服务事项、精准反馈服务情况，推动服务常态长效。</t>
  </si>
  <si>
    <t>按照“分级负责、条块结合、区域兜底”的工作原则，分阶段、分步骤、分领域做好“两新”组织分类覆盖各项工作任务</t>
  </si>
  <si>
    <t>组织开展离退休干部党支部开展“主题党日”每月1次、支委会每月1次，党员大会和党课每季度1次</t>
  </si>
  <si>
    <t>按照活动和会议的频次组织开展，12月31日前完成。</t>
  </si>
  <si>
    <t>按照活动和会议的频次组织开展，2022年12月31日前完成。</t>
  </si>
  <si>
    <t>按照统筹使用党代表工作室原则，把全区各党代表统筹编排到相应的工作室开展工作</t>
  </si>
  <si>
    <t>要求党代表每年在工作室参加活动不少于3次；12月31日前完成</t>
  </si>
  <si>
    <t>要求党代表每年在工作室参加活动不少于3次；2022年12月3</t>
  </si>
  <si>
    <t>优化中心服务功能，把中心打造为凝聚各类人才、服务非公企业发展、软硬件资源共享的根据地。强化分布于7个城市街道、3个商圈市场的10个党群服务站建设，确保年内全部投入使用</t>
  </si>
  <si>
    <t>2022 年，重点抓“规范
提升”，通过加强居民小区党支部标准化、规范化建设，初步形成共建共享小区治理格局。</t>
  </si>
  <si>
    <t>2020—2021年，重点抓“组织覆盖”，通过单独建、联合建等多种形式推动，2020 年底前实现不少于 20%的城市社区中的居民小区党组织覆盖，2021 年底前居民小区党组织全覆盖。2022 年，重点抓“规范提升”，通过加强居民小区党支部标准化、规范化建设，初步形成共建共享小区治理格局。2023 年，重点抓“品牌塑造”，党建
质量和小区治理水平明显提升，小区居民满意度显著提高，总结推广先进典型经验，形成一批居民小区党建工作品牌。</t>
  </si>
  <si>
    <t>按照“分行业、分领域、分重点”的工作思路，从2020年3月起，提高党群组织单独组建率，优化党群组织设置，使“两新”组织“两个覆盖”得到进一步突破，确保全市“两新”组织党的组织覆盖在现有基础上有提升，党的工作覆盖率达到100%。</t>
  </si>
  <si>
    <t>11-西组通〔2023〕19 号   关于印发《西山区城市基层党建街道整体提升实施方案》的通知</t>
  </si>
  <si>
    <t>开展离退休党支部相关活动，丰富老干部组织生活，让老同志“离岗不离党、退休不褪色”</t>
  </si>
  <si>
    <t>党代表结合反映发现的问题，经商议形成提案或提议，踊跃建言献策，推进党内民主决策、科学决策。</t>
  </si>
  <si>
    <t>1.党代表对党员群众反映的意见和建议，按照“谁接待、谁跟踪、谁负责”的原则和“接待登记—承诺期限—交办督办—回复反馈”的流程进行处理；
2.党代表结合反映发现的问题，经商议形成提案或提议，踊跃建言献策，推进党内民主决策、科学决策；
3.抓好党代表工作室的配套制度建设和队伍建设，着重制定好党代表工作室的管理制度和工作流程，选配好党代表工作室负责人、联络员和志愿者，明确责任，抓好落实，确保党代表工作室有序运行。</t>
  </si>
  <si>
    <t>有效凝聚各类组织、群体、资源，全面巩固党在城市执政基础，优化现代经济产业体系，推进城市治理体系现代化，助推楼宇商圈经济健康发展，为西山区建设“现代服务业活力区”提供坚强组织保障</t>
  </si>
  <si>
    <t>有效凝聚各类组织、群体、资源，全面巩固党在城市执政基础，优化现代经济产业体系，推进城市治理体系现代化，助推楼宇商圈经济健康发展，为西山区建设“现代服务业活力区”提供坚强组织保障。</t>
  </si>
  <si>
    <t>推动以居民小区党支部为重要管理单元，对网格进行调整优化，推进党建网格与社会治理网格一体化，确保全市“一张网”，推动所属不同网格的网格员、工作经费、服务资源整合下沉到居民区党支部，切实提升居民区党支部统筹协调的能力。</t>
  </si>
  <si>
    <t>巩固党组织覆盖提升行动成果，不断提升我省“两新”组织党建工作水平，促进“两新”组织持续健康发展。</t>
  </si>
  <si>
    <t>不断增强党员教育培训的针对性和有效性，引导全区党员增强“四个意识”、坚定“四个自信”、做到“两个维护”，努力建设政治合格、执行纪律合格、品德合格、发挥作用合格的党员队伍.</t>
  </si>
  <si>
    <t>离退休党组织满意度</t>
  </si>
  <si>
    <t>离退休党组织满意度95%</t>
  </si>
  <si>
    <t>居民满意度95%</t>
  </si>
  <si>
    <t>党员满意度</t>
  </si>
  <si>
    <t>党员满意度95%</t>
  </si>
  <si>
    <t>规范生活垃圾分类示范片区的机构机制、宣传发动、分类投放、分类收运和分类成效，纯净生活垃圾分类工作的规范化、科学化和长效化，开展2025年垃圾分类工作，制定方案计划，规范生活垃圾分类。2025年区财政预算安排5万元。</t>
  </si>
  <si>
    <t>垃圾分类专项工作宣传培训</t>
  </si>
  <si>
    <t>生活垃圾分类达标率</t>
  </si>
  <si>
    <t>垃圾分类专项工作宣传</t>
  </si>
  <si>
    <t>设施设备投放</t>
  </si>
  <si>
    <t>西山区城市生活垃圾分类考核暂行办法（试行）
（市城管局）昆垃圾分类办通〔2020〕12号（关于印发昆明市城市生活垃圾分类示范片区建设标准（试行）的通知）</t>
  </si>
  <si>
    <t>提高街道垃圾分类工作效率</t>
  </si>
  <si>
    <t>按照昆明市委社会工作部《中共昆明市委社会工作部关于印发&lt;昆明市大型社区调整拆分工作方案&gt;的通知》（昆社通〔2024〕22号）文件精神，以及《西山区大型社区调整拆分工作方案》的工作要求，经街道办事处多次实地走访调查认真研究，结合实际工作需要，增设1个社区命名为“云浦社区居委会”。2025年区财政预算安排两房装修和办公设备采购资金14万元。</t>
  </si>
  <si>
    <t>新成立社区数量</t>
  </si>
  <si>
    <t>西政复〔2024〕149号 关于同意棕树营街道增设及调整优化部分社区居委会的批复</t>
  </si>
  <si>
    <t>新成立社区验收合格率</t>
  </si>
  <si>
    <t>完成时限</t>
  </si>
  <si>
    <t>140000</t>
  </si>
  <si>
    <t>加强基层组织建设，服务群众</t>
  </si>
  <si>
    <t>以人民为中心的发展思想，以维护社会和谐稳定为着力点，需要不断突破防范化解市域社会治理热点难点问题，为能更好的给辖区居民提供便捷、高效的服务</t>
  </si>
  <si>
    <t>根据&lt;关于印发2021西山区西山区推进落实昆明市市域社会治理现代试点的实施方案（2020-2022）西办通〔2020〕秘密32号&gt;和西社治办[2021]4号＜关于印发《西山区市域社会治理现代化试点项目化推进工作方案》的通知＞文件精神，为深入推进市域社会化现代试点的建设，创新社会治理模式示范点建设，做好“全国市域社会治理现代化试点合格城市”的测评工作。2025年区级预算安排资金7万元。</t>
  </si>
  <si>
    <t>做好“全国市域社会治理现代化试点合格城市”测评相关工作街道数量</t>
  </si>
  <si>
    <t>根据西社治办[2021]4 号＜关于印发《西山区市域社会治理现代化试点项目化推进工作方案》的通知＞文件精神</t>
  </si>
  <si>
    <t>乡镇（街道）为民服务中心建设、乡镇（街道）综治中心建设、乡镇（街道）信访接待中心的建设、乡镇（街道）矛盾纠纷调解中心建设、乡镇（街道）网格化服务管理中心建设、乡镇（街道）流动人口服务管理中心建设、（社区）流动人口服务管理站</t>
  </si>
  <si>
    <t>设有志愿服务站，有1个平安建设志愿服务团队</t>
  </si>
  <si>
    <t>支</t>
  </si>
  <si>
    <t>进一步完善社会治理，全面建成平安建设机制</t>
  </si>
  <si>
    <t>做好平安建设（综治工作）目标管理责任制考评工作</t>
  </si>
  <si>
    <t>加强流动人口服务管理工作,加强吸毒人员，严重精神障碍患者等人群的服务管理工作</t>
  </si>
  <si>
    <t>70000</t>
  </si>
  <si>
    <t>深入推进市域社会化现代试点的建设，创新社会治理模式示范点建设</t>
  </si>
  <si>
    <t>提升群众对平安建设的满意度</t>
  </si>
  <si>
    <t>根据《关于西山区社区党组织服务群众专项经费管理办法（试行）》通知要求，街道6个城市社区每个社区每年20万元社区党组织服务群众专项经费，3个村改居社区每个社区每年10万元社区党组织服务群众专项经费，共计150万元，用于加强基层服务型党组织建设，为联系服务群众提高经费保障，围绕"服务改革、服务发展、服务民生、服务党员"，社区党组织关爱社区困难居民等社区居民迫切需要解决的服务事项。服务型党组织规范化建设及活动开展达到区委组织部的考核验收；开展我们的节日活动，慰问困难群众和党员200人；为党员群众办实事10件。2025年区财政预算安排资金34万元。</t>
  </si>
  <si>
    <t>党的思想意识形态政策宣传</t>
  </si>
  <si>
    <t>20000份</t>
  </si>
  <si>
    <t>党的思想意识形态政策宣传20000份</t>
  </si>
  <si>
    <t>慰问困难党员群众</t>
  </si>
  <si>
    <t>350人</t>
  </si>
  <si>
    <t>慰问困难党员群众350人</t>
  </si>
  <si>
    <t>为党员群众办实事</t>
  </si>
  <si>
    <t>10件</t>
  </si>
  <si>
    <t>为党员群众办实事10件</t>
  </si>
  <si>
    <t>基层党员教育教训活动</t>
  </si>
  <si>
    <t>基层党员教育教训活动8次</t>
  </si>
  <si>
    <t>社区党组织规范化建设验收合格率</t>
  </si>
  <si>
    <t>社区党组织规范化建设验收合格率95%</t>
  </si>
  <si>
    <t>服务型党组织规范化建设考核合格率</t>
  </si>
  <si>
    <t>服务型党组织规范化建设考核合格率95%</t>
  </si>
  <si>
    <t>基层党员教育培训合格率</t>
  </si>
  <si>
    <t>基层党员教育培训合格率96%</t>
  </si>
  <si>
    <t>每个月一次</t>
  </si>
  <si>
    <t>每个月一次开展志愿者为民服务活动</t>
  </si>
  <si>
    <t>开展党员教育学习活动</t>
  </si>
  <si>
    <t>每二个月开展一次</t>
  </si>
  <si>
    <t>每二个月开展一次开展党员教育学习活动</t>
  </si>
  <si>
    <t>党建规范化建设宣传栏更换内容</t>
  </si>
  <si>
    <t>一季度一次党建规范化建设宣传栏更换内容</t>
  </si>
  <si>
    <t>党组织规范化建设活动</t>
  </si>
  <si>
    <t>11月以前完成</t>
  </si>
  <si>
    <t>11月以前完成党组织规范化建设活动</t>
  </si>
  <si>
    <t>340000</t>
  </si>
  <si>
    <t>西办发〔2015〕3号中共昆明市西山区委办公室印发《关于强基固本进一步深化基层服务型党组织建设的实施意见》的通知
西办通〔2018〕35号中共昆明市西山区委办公室印发《关于全面加强城市基层党建工作的实施意见》的通知
西组发〔2015〕10号关于印发《西山区社区党组织服务群众专项经费管理办法（试行）》的通知</t>
  </si>
  <si>
    <t>辖区居民对社区满意率</t>
  </si>
  <si>
    <t>辖区居民对社区满意率96%</t>
  </si>
  <si>
    <t>通过社区党组织服务群众活动的开展矛盾纠纷调解率下降</t>
  </si>
  <si>
    <t>30%</t>
  </si>
  <si>
    <t>通过社区党组织服务群众活动的开展矛盾纠纷调解率下降 30%</t>
  </si>
  <si>
    <t>全面提升棕树营地区政治文明、精神文明、物质文明的协调健康发展</t>
  </si>
  <si>
    <t>提升基层党组织服务水平</t>
  </si>
  <si>
    <t>辖区党员群众满意度</t>
  </si>
  <si>
    <t>辖区党员群众满意度96%</t>
  </si>
  <si>
    <t>群众对社区工作满意度</t>
  </si>
  <si>
    <t>群众对社区工作满意度96%</t>
  </si>
  <si>
    <t>服务群众满意度</t>
  </si>
  <si>
    <t>服务群众满意度98%</t>
  </si>
  <si>
    <t>《关于全面加强城市基层党建工作的实施意见》文件精神，以党建引领基层治理为抓手，以解决突出问题为突破口，推进街道社区党建、单位党建、行业党建互联互动，扩大城市街区、居民小区、商务楼宇、园区商圈、互联网业等新兴领域党建覆盖，健全区、街道、社区党组织三级联动组织体系、责任体系、制度体系，提高城市基层党建工作整体效应，为西山区加快建设区域性国际中心城市活力核心区提供坚强的组织保障。棕树营街道所辖党员教育培训管理2次,服务党员开展志愿者活动40次；按区委组织部要求开展街道下辖党组织活动；开展街道党工委下辖各级党组织先进典型电教片和党建专题片的拍摄，2025年区财政预算安排资金12万元。</t>
  </si>
  <si>
    <t>5000份</t>
  </si>
  <si>
    <t>党的政策宣传5000份</t>
  </si>
  <si>
    <t>慰问下辖区困难党员群</t>
  </si>
  <si>
    <t>86人</t>
  </si>
  <si>
    <t>慰问下辖区困难党员群86人</t>
  </si>
  <si>
    <t>开展街道党工委下辖各级党组织先进典型电教片和党建专题片的拍摄</t>
  </si>
  <si>
    <t>2部</t>
  </si>
  <si>
    <t>部</t>
  </si>
  <si>
    <t>与帮扶结对单位进行边疆共建、项目共建及帮扶</t>
  </si>
  <si>
    <t>与1个帮扶结对单位进行边疆共建、项目共建及帮扶</t>
  </si>
  <si>
    <t>开展党员志愿者活动</t>
  </si>
  <si>
    <t>开展党员志愿者活动12次</t>
  </si>
  <si>
    <t>开展党员教育培</t>
  </si>
  <si>
    <t>2次</t>
  </si>
  <si>
    <t>开展党员教育培2次</t>
  </si>
  <si>
    <t>开展党员教育培训合格率100%</t>
  </si>
  <si>
    <t>开展街道党工委下辖各级党组织先进典型电教片和党建专题片的拍摄验收率</t>
  </si>
  <si>
    <t>开展街道党工委下辖各级党组织先进典型电教片和党建专题片的拍摄验收率100%</t>
  </si>
  <si>
    <t>与帮扶结对单位进行边疆共建、项目共建及帮扶验收率</t>
  </si>
  <si>
    <t>与帮扶结对单位进行边疆共建、项目共建及帮扶验收率 100%</t>
  </si>
  <si>
    <t>1月-12月每月一次</t>
  </si>
  <si>
    <t>1月-12月每月一次开展党员志愿者活动</t>
  </si>
  <si>
    <t>开展党员教育培训2次</t>
  </si>
  <si>
    <t>党建宣传专题片拍摄</t>
  </si>
  <si>
    <t>10月底前完成</t>
  </si>
  <si>
    <t>10月底前完成党建宣传专题片拍摄</t>
  </si>
  <si>
    <t>120000</t>
  </si>
  <si>
    <t>西办通〔2018〕35号__中共昆明市西山区委办公室印发《关于全面加强城市基层党建工作的实施意见》的通知</t>
  </si>
  <si>
    <t>党员对党组织满意度</t>
  </si>
  <si>
    <t>党员对党组织满意度95%</t>
  </si>
  <si>
    <t>提高党员干部学习率</t>
  </si>
  <si>
    <t>提高党员干部学习率98%</t>
  </si>
  <si>
    <t>扩大党组织的民主建设率</t>
  </si>
  <si>
    <t>扩大党组织的民主建设率95%</t>
  </si>
  <si>
    <t>提升各级党组织服务水平</t>
  </si>
  <si>
    <t>党员群众满意</t>
  </si>
  <si>
    <t>街道所辖各级党组织党员</t>
  </si>
  <si>
    <t>党员对党组织工作满意度</t>
  </si>
  <si>
    <t>根据《云南省人民政府办公厅关于全面推进村级会计委托服务工作的通知》和《西山区推行村级会计委托代理服务工作实施方案》，为适应社区居委会财务工作新的形势和特点，进一步加强社区财务管理，规范社区居委会的财务行为，加强单位财务管理和监督，提高资金使用效益，保障单位健康发展，促进社区经济发展和社会稳定，在坚持社区居委会资产所有权、使用权、审批权和收益权不变的前提下，社区居委会所有会计业务委托街道进行代理记账，社区财务实行财务公开、民主理财的管理制度，各社区必须建立健全财务开支审批报账制度，实行收支两条线。全面实行“社区财务账街道代理记账”，目的是规范各社区财务管理，强化会计监督职能，维护居民利益，促进社区经济发展。2025年需安排棕树营街道办社区财务代理服务中心运转经费1万元。</t>
  </si>
  <si>
    <t>街道社区财务委托代理服务中心数量</t>
  </si>
  <si>
    <t>2024年社区财务委托代理服务中心办公经费通知</t>
  </si>
  <si>
    <t>开展财务委托代理服务社区数量</t>
  </si>
  <si>
    <t>委托代管社区对会计信息质量满意率</t>
  </si>
  <si>
    <t>社区财务委托代理服务公开及完成时限</t>
  </si>
  <si>
    <t>12月31日</t>
  </si>
  <si>
    <t>加强社区财务管理，规范社区居委会的财务行为，提高资金使用效益</t>
  </si>
  <si>
    <t>社区财务实行财务公开、民主理财的管理制度，维护居民利益，促进社区经济发展。</t>
  </si>
  <si>
    <t>委托代管服务社区对代管工作的满意率</t>
  </si>
  <si>
    <t>落实区委、区政府重点工作，加强对本辖区经济社会和各项事业发展以及重要工作，重大问题的研究决策。强化辖区管理和社会服务功能，积极探索社区管理机制和手段的创新，搞好辖区内公共设施建设，营造文化繁荣、环境优美、治安良好、秩序井然的文明社区。发展教育、科技、文化、卫生、体育和社会福利事业，搞好流动人口管理和社会治安综合治理，加强基层组织和社区建设，促进经济社会的良性发展。2025年单位自有资金预计1500000元。</t>
  </si>
  <si>
    <t>规模以上固定资产投资（亿元），其中500-5000万投资（亿元）</t>
  </si>
  <si>
    <t>3800000000，170000000</t>
  </si>
  <si>
    <t>西办通〔2023号〕59号  区“两办”关于下达2023年度西山区目标责任单位主要工作目标的通知</t>
  </si>
  <si>
    <t>社会消费品零售总额增长（% ）</t>
  </si>
  <si>
    <t>城镇常住居民人均可支配收入确保增长（%），力争增长（%）</t>
  </si>
  <si>
    <t>8，8.2</t>
  </si>
  <si>
    <t>各项经济指标考核达标率</t>
  </si>
  <si>
    <t>各项指标完成时限</t>
  </si>
  <si>
    <t>1500000</t>
  </si>
  <si>
    <t>服务好辖区内纳税企业，改善投资环境</t>
  </si>
  <si>
    <t>扩大辖区经济总量，培育后续税源</t>
  </si>
  <si>
    <t>服务辖区企业和居民群众满意率</t>
  </si>
  <si>
    <t>根据云财（2023）44号文件《云南省公共图书馆、美术馆（站）免费开放补助资金管理办法》，为进一步加强公共文化图书馆、美术馆、文化馆（站）免费开放补助资金管理，规范资金申请和使用，提高资金使用效益。举办公益性讲座、、展览、开展各种文化活动。按照划分的财政事权，开放所需经费由中央与地方财政按照80∶4：16的比例分担。用于保障文化站日常运转所需，开展文化站（室）业务活动及文化站、室聘用管理人员工资发放（所聘用人员由区级文化主管部门实施资格准入并专岗专用。具体工资及绩效考核标准，由区级文化及财政行政主管部门根据各自具体情况统一制定实施）。2025年下达基层综合文化站免费开放区级补助资金6400元。</t>
  </si>
  <si>
    <t>组织群众文化活动</t>
  </si>
  <si>
    <t>组织群众文化活动完成率</t>
  </si>
  <si>
    <t>组织群众文化活动完成时间</t>
  </si>
  <si>
    <t>6400</t>
  </si>
  <si>
    <t>组织群众文化活动经费</t>
  </si>
  <si>
    <t>提高社区群众的生活质量、文化品位和综合素质</t>
  </si>
  <si>
    <t>文化站向周边群众发问卷调查表满意率</t>
  </si>
  <si>
    <t>根据西退役通〔2024〕33号-关于将优抚事业费和退役军人服务保障体系建设经费列入2025年度街道财政预算的通知文件，发放优抚对象解困帮扶经费，1.街道办事处收集审批材料并进行初审，初审合格后方能上报西山区退役军人事务局双拥优抚科。2.双拥优抚科接收材料进行复审。3.双拥优抚科情况核实无误后报局办公会审批。4.局办公会审批通过后，街道办事处领取审批结果后发放。2025年区财政预算安排资金7万元。</t>
  </si>
  <si>
    <t>解困帮扶金发放人数</t>
  </si>
  <si>
    <t>18人</t>
  </si>
  <si>
    <t>发放时效</t>
  </si>
  <si>
    <t>12月31以前完成</t>
  </si>
  <si>
    <t>12月31以前完成发放</t>
  </si>
  <si>
    <t>西退役通〔2024〕33号 关于将优抚事业费和退役军人服务保障体系建设经费列入2024年度街道财政预算的通知</t>
  </si>
  <si>
    <t>每年都对产生临时生活困难的优抚对象进行救助</t>
  </si>
  <si>
    <t>每年都对生活困难的优抚对象进行救助</t>
  </si>
  <si>
    <t>优抚对象满意率</t>
  </si>
  <si>
    <t>认真落实《2023年创建全国文明城市宣传方案》工作任务，大力宣传社会主义核心价值观、 讲文明树新风、未成年人思想道德建设、志愿服务、诚信建设、文明交通、文明餐桌、文 明旅游、文明上网，以及“道德模范”"身边好人新时代好少年”推荐评选和“我们的节日”等 内容。全方位、多层次地宣传创建全国文明城市的目标任务、重要举措、经验做法，广泛 开展群众性精神文明创建活动，加大不文明行为曝光力度，确保西山区在2024年创建全国文明城市迎“国检”复审工作中取得90分以上的测评成绩。2025年区财政预算安排资金1万元。</t>
  </si>
  <si>
    <t>全国文明城市创建“国检”复审工作中取得理想成绩，圆满完成各项创文工作任务</t>
  </si>
  <si>
    <t>12月31日以前完成</t>
  </si>
  <si>
    <t>西创文通〔2020〕15号关于印发《西山区创建全国文明城市2020年各街道及各职能部门决战决胜工作任务清单》的通知</t>
  </si>
  <si>
    <t>使创建文明城市工作深入人心，形成广泛动员、共同参与、全力支持创建的良好社会氛围</t>
  </si>
  <si>
    <t>群众满意度较高，上级满意度较高</t>
  </si>
  <si>
    <t>根据西科协通〔2020〕19号关于2021年街道科普活动经费预算的通知中共昆明市委、昆明市人民政府《关于进一步加强新时期科协工作的决定》（昆通〔2009〕25号）、西发｛2010｝32号、中共昆明西山区委办西办通｛2017｝83号文精神，增强科协组织的群众性，团结联系服务好科技工作者，必须进一步强化服务意识、挖掘服务资源、提升服务能力，把眼光更多地投向基层，把力量更多地配置到基层，扩大基层组织覆盖面，构建科协与科技工作者畅通、稳定、紧密、和谐的双向联系渠道。近五年街道总体目标是1、维护及更新科普宣传栏等科普设施。2、开展“科技三下乡”、“知识产权宣传周”“科技活动周”大型科普宣传活动及常规科普宣传讲座活动。3、印制各类科普宣传资料、宣传品。运用互联网等现代信息技术手段，依托科普中国百城千校万村行动、科普中国e站建设，广泛开展群众性科普活动，精准推送科普服务产品。4、开展疫情防控宣传活动。2025年区级财政预算安排资金1.5万元。</t>
  </si>
  <si>
    <t>全年完成各类科技素质教育培训不少于1800人次</t>
  </si>
  <si>
    <t>1800</t>
  </si>
  <si>
    <t>科技讲座或者实用技术培训不少于4期（每期人数不得少于50人。）</t>
  </si>
  <si>
    <t>期</t>
  </si>
  <si>
    <t>按《全民科学素质行动纲要》要求开展科技活动，深受辖区群众好评。</t>
  </si>
  <si>
    <t>按《全民科学素质行动纲要》要求开展活动，深受辖区群众好评。</t>
  </si>
  <si>
    <t>服务好辖区科技人才和相关企业</t>
  </si>
  <si>
    <t>中共昆明市委、昆明市人民政府《关于进一步加强新时期科协工作的决定》（昆通〔2009〕25号）、西发｛2010｝32号、中共昆明西山区委办西办通｛2017｝83号文</t>
  </si>
  <si>
    <t>科技素质教育培训完成时限</t>
  </si>
  <si>
    <t>2025年11月30日前完成</t>
  </si>
  <si>
    <t>科技讲座和实用技术培训完成时限</t>
  </si>
  <si>
    <t>2025年11月30日前完成，其中上半年2期下半年2期</t>
  </si>
  <si>
    <t>提升居民科学素质</t>
  </si>
  <si>
    <t>100%提升居民科学素质</t>
  </si>
  <si>
    <t>群众满意度</t>
  </si>
  <si>
    <t>98%提升居民科学素质</t>
  </si>
  <si>
    <t>充分激发全社会参与科技工作和科普宣传的内生动力</t>
  </si>
  <si>
    <t>提升广大居民群众科学素质促进街道经济社会健康和谐发展</t>
  </si>
  <si>
    <t>群众满意度98%</t>
  </si>
  <si>
    <t>军人抚恤优待条例、西山区优抚对象临时救助标准及审批细则发放优抚对象临时生活困难救助金，发放辖区优抚对象生活困难补助，1.街道办事处收集审批材料并进行初审，初审合格后方能上报西山区退役军人事务局双拥优抚科。2.双拥优抚科接收材料进行复审。3.双拥优抚科情况核实无误后报局办公会审批。4.局办公会审批通过后，街道办事处领取临救审批结果后发放。2025年区财政预算安排10万元。</t>
  </si>
  <si>
    <t>临时生活困难救助</t>
  </si>
  <si>
    <t>100人</t>
  </si>
  <si>
    <t>辖区需要临时生活困难救助人员的救助金发放质量</t>
  </si>
  <si>
    <t>临时生活困难救助完成时限</t>
  </si>
  <si>
    <t>参照办事处2024年高龄保健金保健系统统计90岁以上人数的100%进行走访慰问，5年全区敬老节共慰问90岁以上高龄老年人200人每人慰问200元；百岁老人8人，每户慰问500元，鲜花、蛋糕6个每人300元，共需经费49000元。2025年区财政预算安排资金5万元。</t>
  </si>
  <si>
    <t>慰问90岁以上老年人人数</t>
  </si>
  <si>
    <t>174</t>
  </si>
  <si>
    <t>敬老节慰问90岁以上老年人174人</t>
  </si>
  <si>
    <t>百岁老人人数</t>
  </si>
  <si>
    <t>敬老节慰问100岁老年人8人</t>
  </si>
  <si>
    <t>百岁老人鲜花、蛋糕6个每人300元</t>
  </si>
  <si>
    <t>敬老节慰问100岁老年人6人鲜花、蛋糕6个每人300元</t>
  </si>
  <si>
    <t>90岁以上老人敬老节慰问覆盖率</t>
  </si>
  <si>
    <t>参照办事处2024年高龄保健金90岁以上发放人数的100%进行走访慰问</t>
  </si>
  <si>
    <t>2025年敬老节前</t>
  </si>
  <si>
    <t>敬老节慰问敬老前完成</t>
  </si>
  <si>
    <t>65,000.00</t>
  </si>
  <si>
    <t>敬老节共慰问90岁以上高龄老年人174人每人慰问200元；百岁老人8人，每户慰问500元，鲜花、蛋糕6个每人300元</t>
  </si>
  <si>
    <t>敬老节节日共慰问90岁以上老人174人，每人慰问200元。</t>
  </si>
  <si>
    <t>敬老节节日共慰问90岁以上老年人174人，每人慰问200元；百岁老人8人，每户慰问500元，鲜花、蛋糕6个每人300元</t>
  </si>
  <si>
    <t>为了充分体现党和政府对高龄老人的关怀，各街道办事处要组织好敬老节期间走访慰问90岁以上高龄老人和百岁老人的活动，妥善安排高龄老人的生活，使高龄老人同全区人民共度一个欢乐、祥和、喜庆的节日</t>
  </si>
  <si>
    <t>根据《昆明市人民政府办公厅关于印发进一步加强自主择业军转干部管理与服务工作意见的通知》、，切实保障管理服务工作经费投入2个节日（春节和“八一”节）经费按每个节日人均400元标准，将春节和“八一”节慰问经费发到每个自主择业军队转业干部。2025年按照按实际申报人数发放，需要节日慰问经费99200元。</t>
  </si>
  <si>
    <t>发放节日</t>
  </si>
  <si>
    <t>昆转联（2002）1号、昆政办222号、（2024年发放通知）关于2024年八一建军节开展自主择业军转干部和企业军转干部慰问活动及自主择业军转干部年度认证工作的通知</t>
  </si>
  <si>
    <t>发放人数</t>
  </si>
  <si>
    <t>按实际申报人数发放</t>
  </si>
  <si>
    <t>春节和“八一”节慰问经费</t>
  </si>
  <si>
    <t>春节和“八一”节前完成慰问金发放</t>
  </si>
  <si>
    <t>99200</t>
  </si>
  <si>
    <t>根据《昆明市人民政府办公厅关于印发进一步加强自主择业军转干部管理与服务工作意见的通知》、西退役通〔2022〕48号-关于将优抚事业费和退役军人服务保障体系建设经费列入2023年度街道财政预算的通知，切实保障管理服务工作经费投入2个节日（春节和“八一”节）经费按每个节日人均400元标准，将春节和“八一”节慰问经费发到每个自主择业军队转业干部。2025年区财政预算安排资金9.92万元，街道按实际申报人</t>
  </si>
  <si>
    <t>认真落实自主择业军队转业干部社会保障和管理服务工作经费，切实抓好制度建设，规范管理服务工作，提高管理报务水平，维护社会长期稳定</t>
  </si>
  <si>
    <t>军转干部管理服务工作，事关国防和军队建设，事关改革发展稳定大局</t>
  </si>
  <si>
    <t>自主择业军转干部满意率</t>
  </si>
  <si>
    <t>60年代精简人员有两个标准：137元/月；185元/月，发
放12个月，2021年发放了3864元，2022年预算4000元；另外其中一人享受2/3医疗费用报销制度预算40000元；两案人员按照1832.05元/月（西民通｛2021｝18号文件规定来发放，2023年发放了21,984.6.76元。两项全年需要30000元。参照以前年度标准发放2025年起义投诚、精简退职”两案“人员定补经费。2025年区财政预算安排资金3万元。</t>
  </si>
  <si>
    <t>60年代精简人数</t>
  </si>
  <si>
    <t>60年代精简1人</t>
  </si>
  <si>
    <t>60年代精简享受2/3医疗费报销人数</t>
  </si>
  <si>
    <t>60年代精简1人，享受2/3医疗费报销</t>
  </si>
  <si>
    <t>两案人员人数</t>
  </si>
  <si>
    <t>两案人员1人</t>
  </si>
  <si>
    <t>60年代精简人没补助每年发放次数</t>
  </si>
  <si>
    <t>60年代精简</t>
  </si>
  <si>
    <t>两案人员每年发放次数</t>
  </si>
  <si>
    <t>两案人员</t>
  </si>
  <si>
    <t>按照上级要求及时完成60年代精简1人发放时间</t>
  </si>
  <si>
    <t>每季度发放1次，共4次</t>
  </si>
  <si>
    <t>按照上级要求及时完成60年代精简1人，享受2/3医疗费报销时间</t>
  </si>
  <si>
    <t>按照上级要求及时完成两案人员1人发放时间</t>
  </si>
  <si>
    <t>1965年6月9日下发的《国务院关于精简退职的老职工生活困难救济问题的通知》、省委组织部、省政法委（云组发｛2011｝14号，市委组织部、市政法委（昆组发｛2013｝8号，市政法委《关于落实“两案”人员生活困难问题的补充的函》</t>
  </si>
  <si>
    <t>60年代精简人员补助按时发放率</t>
  </si>
  <si>
    <t>60年代精简1人，享受2/3医疗费报销按时发放率</t>
  </si>
  <si>
    <t>两案人员1人按时发放率</t>
  </si>
  <si>
    <t>根据昆政办（2022）43号昆明市人民政府办公室关于印发昆明市公共文化、自然资源、生态环境及应急救援领域财政事权和支出责任划分改革实施方案的通知文件精神，街道文化综合服务中心和社区综合文化服务中心组织开展基本公共文化服务，公共文化设施场地的使用、公共电子阅览室开放、书籍报刊借阅、农家书屋维护、文艺骨干培训、知识技能培训、公益性展览讲座、群众文体活动、文化陈列室或特色陈列室、公益性电影放映、文学艺术作品学习创作.   开展文化志愿者服务、扶持培育社区重点文化户、社区文化沟通机制建设，积极开展社区群众公共文化体育活动。2025年区级财政预算安排资金8万元。</t>
  </si>
  <si>
    <t>社区文化知识技能培训</t>
  </si>
  <si>
    <t>社区文化知识技能培训12次</t>
  </si>
  <si>
    <t>社区文艺骨干培训</t>
  </si>
  <si>
    <t>社区文艺骨干培训12次</t>
  </si>
  <si>
    <t>公益性群众文化活动</t>
  </si>
  <si>
    <t>公益性群众文化活动街道5次以上，社区12次以上</t>
  </si>
  <si>
    <t>开展文化志愿者为民服务活动</t>
  </si>
  <si>
    <t>开展文化志愿者为民服务活动12次</t>
  </si>
  <si>
    <t>农家书屋数量</t>
  </si>
  <si>
    <t>昆政办（2022）43号昆明市人民政府办公室关于印发昆明市公共文化、自然资源、生态环境及应急救援领域财政事权和支出责任划分改革实施方案的通知</t>
  </si>
  <si>
    <t>戏曲进社区</t>
  </si>
  <si>
    <t>场</t>
  </si>
  <si>
    <t>举办公益性培训讲座</t>
  </si>
  <si>
    <t>公益性知识技能培训合格率</t>
  </si>
  <si>
    <t>社区文化知识技能培训合格率95%</t>
  </si>
  <si>
    <t>社区文艺骨干培训合格率</t>
  </si>
  <si>
    <t>社区文艺骨干培训合格率95%</t>
  </si>
  <si>
    <t>公益性群众文化活动开展率</t>
  </si>
  <si>
    <t>社区群众性文体活动开展率 95%</t>
  </si>
  <si>
    <t>公共文化服务群众覆盖率</t>
  </si>
  <si>
    <t>公共文化服务群众覆盖率100%</t>
  </si>
  <si>
    <t>社区文化知识技能培训每个月一次</t>
  </si>
  <si>
    <t>开展文化志愿者为民服务活动每个月一次</t>
  </si>
  <si>
    <t>社区群众性文体活动</t>
  </si>
  <si>
    <t>社区群众性文体活动每个月一次</t>
  </si>
  <si>
    <t>辖区居民群众满意率</t>
  </si>
  <si>
    <t>辖区居民群众满意率 93%</t>
  </si>
  <si>
    <t>公共文化服务群众满意率</t>
  </si>
  <si>
    <t>公共文化服务群众满意率95%</t>
  </si>
  <si>
    <t>全面促进棕树营地区政治文明、精神文明、物质文明协调健康发展</t>
  </si>
  <si>
    <t>全面促进棕树营地区政治文明、精神文明、物质文明协调健康发展 100%</t>
  </si>
  <si>
    <t>提升基层公共文化服务水平</t>
  </si>
  <si>
    <t>居民群众满意</t>
  </si>
  <si>
    <t>公共文化服务群众满意率 95%</t>
  </si>
  <si>
    <t>落实区委、区政府重点工作，加强对本辖区经济社会和各项事业发展以及重要工作，重大问题的研究决策。强化辖区管理和社会服务功能，积极探索社区管理机制和手段的创新，搞好辖区内公共设施建设，营造文化繁荣、环境优美、治安良好、秩序井然的文明社区。发展教育、科技、文化、卫生、体育和社会福利事业，搞好流动人口管理和社会治安综合治理，加强基层组织和社区建设，促进经济社会的良性发展。紧盯工作目标，不忘初心、牢记使命，聚焦重点、精准发力，全力抓实各项工作任务落实，2025年区级财政预算安排资金120万元，确保2025年目标任务全面完成。</t>
  </si>
  <si>
    <t>1500000000，100000000</t>
  </si>
  <si>
    <t>规模以上固定资产投资15（亿元），其中500-5000万投资1（亿元）</t>
  </si>
  <si>
    <t>规模以上固定资产投资入库项目（个）</t>
  </si>
  <si>
    <t>规模以上固定资产投资入库项目3（个）</t>
  </si>
  <si>
    <t>社会消费品零售总额增速（%）、限额以上社会消费品零售总额增速（%）</t>
  </si>
  <si>
    <t>11%，12%</t>
  </si>
  <si>
    <t>社会消费品零售总额增速11（%）、限额以上社会消费品零售总额增速12（%）</t>
  </si>
  <si>
    <t>各项经济指标考核达标率100%</t>
  </si>
  <si>
    <t>社会保障民生提高居民群众整体生活水平</t>
  </si>
  <si>
    <t>88</t>
  </si>
  <si>
    <t>西办通〔2023号〕59号区“两办”关于下达2023年度西山区目标责任单位主要工作目标的通知1</t>
  </si>
  <si>
    <t>12月31日前完成 规模以上固定资产投资（亿元），其中500-5000万投资（亿元）</t>
  </si>
  <si>
    <t>2025年12月31日前完成，每个季度完成25%</t>
  </si>
  <si>
    <t>12月31日前完成 社会消费品零售总额增长（% ）</t>
  </si>
  <si>
    <t>12月31日前完成 城镇常住居民人均可支配收入确保增长（%），力争增长（%）</t>
  </si>
  <si>
    <t>1200000</t>
  </si>
  <si>
    <t>经济效益</t>
  </si>
  <si>
    <t>规模以上固定资产投资38（亿元），其中500-5000万投资1.7（亿元）</t>
  </si>
  <si>
    <t>社会消费品零售总额增长8（% ）</t>
  </si>
  <si>
    <t>城镇常住居民人均可支配收入确保增长8（%），力争增长8.2（%）</t>
  </si>
  <si>
    <t>通过重点项目推进，充分发挥区位优势，结合各片区的特点，发展总部、楼宇经济，推进各项经济指标的顺利完成。</t>
  </si>
  <si>
    <t>加强基层组织和社区建设，促进经济社会的良性发展</t>
  </si>
  <si>
    <t>服务部门满意率</t>
  </si>
  <si>
    <t>服务部门满意率90%</t>
  </si>
  <si>
    <t>为进一步健全临时救助制度，有效解决城乡群众突发性、紧迫性、临时性基本生活困难，切实兜住民生底线。</t>
  </si>
  <si>
    <t>救助对象人数（人次）</t>
  </si>
  <si>
    <t>人/人次</t>
  </si>
  <si>
    <t>反映应保尽保、应救尽救对象的人数（人次）情况。</t>
  </si>
  <si>
    <t>救助标准执行合规率</t>
  </si>
  <si>
    <t>反映救助按标准执行的情况。
救助标准执行合规率=按照救助标准核定发放的资金额/发放资金总额*100%</t>
  </si>
  <si>
    <t>救助资金社会化发放率</t>
  </si>
  <si>
    <t>反映救助资金社会化发放的比例情况。
救助资金社会化发放率=采用社会化发放的救助资金额/发放救助资金总额*100%</t>
  </si>
  <si>
    <t>救助发放及时率</t>
  </si>
  <si>
    <t>反映发放单位及时发放救助资金的情况。
救助发放及时率=时限内发放救助资金额/应发放救助资金额*100%</t>
  </si>
  <si>
    <t>政策知晓率</t>
  </si>
  <si>
    <t>反映救助政策的宣传效果情况。
政策知晓率=调查中救助政策知晓人数/调查总人数*100%</t>
  </si>
  <si>
    <t>生活状况改善</t>
  </si>
  <si>
    <t>反映救助促进受助对象生活状况的改善情况。</t>
  </si>
  <si>
    <t>救助对象满意度</t>
  </si>
  <si>
    <t>反映获救助对象的满意程度。
救助对象满意度=调查中满意和较满意的获救助人员数/调查总人数*100%</t>
  </si>
  <si>
    <t>进一步推进文明交通宣传引导、交通乱象整治及文明交通劝导志愿服务等工作，营造“人人参与、人人奉献、人人共享”的浓厚氛围、元旦、春节期间社会宣传氛围营造的部署要求，扎实做好重要时点的各项社会宣传工作。、元旦、春节期间社会宣传氛围营造的部署要求，扎实做好重要时点的各项社会宣传工作。2025年区财政预算安排资金3万元。</t>
  </si>
  <si>
    <t>公益广告、宣传海报、宣传标语制作营造良好的社会宣传氛围。</t>
  </si>
  <si>
    <t>各街道所在地公共单位、社区、公园景区广场、学校医院、商场宾馆、酒店食堂、商街集贸超市、出入境派出所、工商税务银行邮政、文化娱乐餐饮、便民服务中心等区域大厅、廊道(墙体）、宣传栏（公告栏）等显著位置，制作喷绘下半年各项社会宣传主题宣传海报、宣传标语进行广泛宣传。</t>
  </si>
  <si>
    <t>主要道路</t>
  </si>
  <si>
    <t>福硕街、滇池路、环城西路、西福路、东寺街、书林街、大观路、近华浦路、西园路等主要道路开展各项主题宣传氛围营造，主要以悬挂灯笼、张贴海报、灯杆道旗、打造园林小品、摆放鲜花、特色造型等多种形式开展社会宣传工作。</t>
  </si>
  <si>
    <t>做好新时代文明实践志愿服务活动项目和队伍建设</t>
  </si>
  <si>
    <t>做好辖区理论政策宣讲志愿服务、文化文艺志愿服务、助学支教志愿服务、医疗健身志愿服务、科学普及志愿服务、法律服务志愿服务和卫生环保志愿服务活动。</t>
  </si>
  <si>
    <t>新时代文明实践站验收合格率</t>
  </si>
  <si>
    <t>西宣通〔2021〕22号    中共西山区委宣传部 西山区文明办关于印发 《西山区新时代文明实践志愿服务活动项目和队伍建设工作方案》的通知</t>
  </si>
  <si>
    <t>党和国家政策宣传覆盖率</t>
  </si>
  <si>
    <t>做好街道辖区2024年全年宣传工作</t>
  </si>
  <si>
    <t>2025年1月至12月</t>
  </si>
  <si>
    <t>做好2024年全年创文常态长效宣传工作，依托新时代文明实践站（所）</t>
  </si>
  <si>
    <t>做好2022年全年创文常态长效宣传工作，依托新时代文明实践站（所）</t>
  </si>
  <si>
    <t>做好2024年上半年昆明市文明交通提升集中行动，对点对岗，合理安排志愿者投入每周高峰时段交通提升整治志愿行动中，做到全辖区公共路段交通100%覆盖</t>
  </si>
  <si>
    <t>做好2022年上半年昆明市文明交通提升集中行动，对点对岗，合理安排志愿者投入每周高峰时段交通提升整治志愿行动中，做到全辖区公共路段交通100%覆盖</t>
  </si>
  <si>
    <t>1.建设宣传阵地，增强辖区内宣传工作的力度；通过制作、投放相关主题的公益广告，体现西山区在对外宣传工作上的影响力和覆盖面。2.持续宣传好西山区各项中心工作开展情况，不断增加区西山区在对外宣传工作上的影响力和覆盖面。</t>
  </si>
  <si>
    <t>将宣传工作融入社会改革发展大局，努力搞好服务，做好党和国家的宣传喉舌</t>
  </si>
  <si>
    <t>社会群众满意度</t>
  </si>
  <si>
    <t>根据西办通〔2021〕27号区“两办”关于印发《西山区楼宇经济发展三年行动计划(2021—2023年)》的通知精神，楼宇生态圈建设，包括联盟战略、 整合各片区楼宇企业资源，建立楼宇生态圈联盟核心区工程，包括特色功能片区、提升改造片区能级进一步提升，信息管理体系 ，楼宇“全景绘图”持续完善，活动战略 举办西山区楼宇产业生态圈会议， 专家智库 成立楼宇经济发展专家“智库团队”棕树营街道办事处保有千万元楼宇数量1栋，保有亿元楼宇数量2栋，2023年下达棕树营街道办事处楼宇经济工作经费7万元，进一步建立楼宇经济协同推进机制，鼓励街道办事处创新楼宇服务模式，依法依规用于楼宇经济发展相关工作支出。2025年区财政预算安排资金1万元。</t>
  </si>
  <si>
    <t>保有千万元楼宇数量</t>
  </si>
  <si>
    <t>栋</t>
  </si>
  <si>
    <t>西商投局：关于建议将楼宇经济工作经费纳入各街道2023年区级预算绩效目标的函</t>
  </si>
  <si>
    <t>保有亿元楼宇数量</t>
  </si>
  <si>
    <t>上年市级认定的保有亿元楼宇和千万元楼宇数量</t>
  </si>
  <si>
    <t>上年市级认定的保有亿元楼宇和千万元楼宇覆盖率</t>
  </si>
  <si>
    <t>服务好辖区楼宇内纳税企业，改善投资环境率</t>
  </si>
  <si>
    <t>拓宽协商渠道，规范协商程序，提高协商成效。政治协商、民主监督、参政议政，履行好政协职能。2025年区财政预算安排资金1万元。</t>
  </si>
  <si>
    <t>委员</t>
  </si>
  <si>
    <t>27人</t>
  </si>
  <si>
    <t>委员27人</t>
  </si>
  <si>
    <t>政协委员工作履职费发放到位率</t>
  </si>
  <si>
    <t>政协活动开展工作完成率</t>
  </si>
  <si>
    <t>委员之家,界别联络组</t>
  </si>
  <si>
    <t>《政协昆明市西山区委员会2021年工作要点》</t>
  </si>
  <si>
    <t>严格执行中央八项规定，落实党组主体责任，全面加强政协委员的思想、组织、作风和业务建设，造就一支高素质政协机关干部队伍，促进人民政协事业的发展</t>
  </si>
  <si>
    <t>政协委员,人民群众</t>
  </si>
  <si>
    <t>根据西组通〔2018〕70号  关于明确区级机关事业单位离退休干部党组织工作经费保障标准的通知文件精神，全面落实新时代党的建设总要求，认真贯彻中央和省、市、区委关于加强离退休干部党建工作的部署要求，切实抓好离退休干部政治建设、思想建设和党组织建设，让广大老同志“离岗不离党、退休不褪色”，始终做到政治坚定、思想常新和理想永存。2025年区级预算安排资金1万元。</t>
  </si>
  <si>
    <t>组织开展离退休干部党支部开展“三会一课”“主题党日”、相关学习和培训的党支部数量</t>
  </si>
  <si>
    <t>根据西组通〔2018〕70号  关于明确区级机关事业单位离退休干部党组织工作经费保障标准的通知文件精神</t>
  </si>
  <si>
    <t>党支部活动按要求按时开展率</t>
  </si>
  <si>
    <t>离退休干部党员满意度</t>
  </si>
  <si>
    <t>按照《共青团云南省委关于印发〈共青团云南省委关于开展第一批城市街道区域化团建工作的方案〉的通知》（云青通〔2014〕5号）、《共青团昆明市委关于印发〈共青团昆明市委关于开展城市街道区域化团建工作的方案〉的通知》（昆青通〔2014〕16号）文件要求，突出街道团工委的枢纽功能，立足建设服务型枢纽团组织，强化属地原则，打破行业、层级、所有制界限，在城市街道区域内逐步实现组织共建、资源共享、阵地共用、工作联动的工作格局。加强街道团工委直属团组织建设，积极推广行业建团、楼宇建团、市场建团、园区建团等联建共建模式。在青年聚集较多的商业街区、工业园区、集贸市场、居住区等区域，以及“两新”组织、文体兴趣组织、志愿者组织等功能性组织中，因地制宜建设团组织，实现社区建团全覆盖。建设街道社区“流动团员联络站”，探索流动团员及在未成立团组织的单位工作团员的管理创新。2025年区级财政预算安排资金20000元。</t>
  </si>
  <si>
    <t>订阅报纸报刊</t>
  </si>
  <si>
    <t>≥5份</t>
  </si>
  <si>
    <t>订阅报纸报刊 ≥5份</t>
  </si>
  <si>
    <t>开展青年创业培训</t>
  </si>
  <si>
    <t>≥1次</t>
  </si>
  <si>
    <t>开展青年创业培训≥1次</t>
  </si>
  <si>
    <t>打造“青年之家”</t>
  </si>
  <si>
    <t>≥1个</t>
  </si>
  <si>
    <t>打造“青年之家” ≥1个</t>
  </si>
  <si>
    <t>建立非公团组织</t>
  </si>
  <si>
    <t>建立非公团组织 ≥1个</t>
  </si>
  <si>
    <t>开展团组织活动</t>
  </si>
  <si>
    <t>≥6次</t>
  </si>
  <si>
    <t>开展团组织活动 ≥6次</t>
  </si>
  <si>
    <t>慰问贫困团员、儿童、孤儿</t>
  </si>
  <si>
    <t>≥2次</t>
  </si>
  <si>
    <t>慰问贫困团员、儿童、孤儿 ≥2次</t>
  </si>
  <si>
    <t>完成率100%</t>
  </si>
  <si>
    <t>订阅报纸报刊完成率100%</t>
  </si>
  <si>
    <t>开展青年创业培训 完成率100%</t>
  </si>
  <si>
    <t>有活动阵地、有标识、标牌，有制度</t>
  </si>
  <si>
    <t>打造“青年之家”有活动阵地、有标识、标牌，有制度</t>
  </si>
  <si>
    <t>建立非公团组织 有活动阵地、有标识、标牌，有制度</t>
  </si>
  <si>
    <t>开展团组织活动 完成率100%</t>
  </si>
  <si>
    <t>慰问贫困团员、儿童、孤儿完成率100%</t>
  </si>
  <si>
    <t>2025年11月30日前</t>
  </si>
  <si>
    <t>11月前完成订阅报纸报刊</t>
  </si>
  <si>
    <t>11月前完成开展青年创业培训</t>
  </si>
  <si>
    <t>11月前完成打造“青年之家”</t>
  </si>
  <si>
    <t>11月前完成建立非公团组织</t>
  </si>
  <si>
    <t>11月前完成开展团组织活动</t>
  </si>
  <si>
    <t>11月前完成慰问贫困团员、儿童、孤儿</t>
  </si>
  <si>
    <t>西青通〔2014〕12号  共青团昆明市西山区委印发《关于开展城市街道区域化团建工作的方案》的通知
西办通〔2019〕68号区“两办”关于下达2019年度西山区目标责任单位主要工作目标的通知</t>
  </si>
  <si>
    <t>团组织工作保障率</t>
  </si>
  <si>
    <t>团组织工作保障率≥90%</t>
  </si>
  <si>
    <t>激活团组织建设努力提高共青团的活力和对广大青年的感召力，作好党的有力助力和后备军</t>
  </si>
  <si>
    <t xml:space="preserve">西青通〔2014〕12号  共青团昆明市西山区委印发《关于开展城市街道区域化团建工作的方案》的通知
</t>
  </si>
  <si>
    <t>街道辖区青年团员满意度</t>
  </si>
  <si>
    <t>街道辖区青年团员满意度≥90%</t>
  </si>
  <si>
    <t>街道辖区群众满意度</t>
  </si>
  <si>
    <t>街道辖区群众满意度≥90%</t>
  </si>
  <si>
    <t>根据西退役通〔2023〕32号 关于将优抚事业费和退役军人服务保障体系建设经费列入2024年度街道财政预算的通知文件精神，街道足额及时发放我区义务兵家庭优待金、立功奖励金、入藏新兵特别抚恤金，义务兵家庭优待金发放工作是拥军优属工作的重要内容，是激励军人保卫祖国，献身国防事业的重要作用。适时提高义务兵家庭优待金标准，及时发放到位，对做好新时期征兵工作，鼓舞部队士气，巩固国防，维护国家社会稳定有重要作用。2025年区级财政预算安排资金8.8万元。</t>
  </si>
  <si>
    <t>发放数量</t>
  </si>
  <si>
    <t>15人</t>
  </si>
  <si>
    <t>发放数量15人</t>
  </si>
  <si>
    <t>88000</t>
  </si>
  <si>
    <t>西退役通〔2024〕32号 关于将优抚事业费和退役军人服务保障体系建设经费列入2025年度街道财政预算的通知</t>
  </si>
  <si>
    <t>义务兵满意率</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</si>
  <si>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</si>
  <si>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</si>
  <si>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</si>
  <si>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</si>
  <si>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</si>
  <si>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</si>
  <si>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</si>
  <si>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</si>
  <si>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</si>
  <si>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</si>
  <si>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</si>
  <si>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</si>
  <si>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</si>
  <si>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</si>
  <si>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</si>
  <si>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保密柜</t>
  </si>
  <si>
    <t>沙发</t>
  </si>
  <si>
    <t>其他沙发类</t>
  </si>
  <si>
    <t>套</t>
  </si>
  <si>
    <t>物业管理服务</t>
  </si>
  <si>
    <t>项</t>
  </si>
  <si>
    <t>汽油</t>
  </si>
  <si>
    <t>车辆加油、添加燃料服务</t>
  </si>
  <si>
    <t>车辆维修和保养服务</t>
  </si>
  <si>
    <t>机动车保险服务</t>
  </si>
  <si>
    <t>复印纸</t>
  </si>
  <si>
    <t>箱</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</si>
  <si>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</si>
  <si>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</si>
  <si>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</si>
  <si>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</si>
  <si>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</si>
  <si>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</si>
  <si>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</si>
  <si>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</si>
  <si>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B1102 物业管理服务</t>
  </si>
  <si>
    <t>政府履职辅助性服务</t>
  </si>
  <si>
    <t>后勤服务</t>
  </si>
  <si>
    <t>街道办公区域物业管理服务</t>
  </si>
  <si>
    <t>贤聚西山人才公园物业管理服务</t>
  </si>
  <si>
    <t>车辆维修保养服务</t>
  </si>
  <si>
    <t>B1101 维修保养服务</t>
  </si>
  <si>
    <t>公务用车辆维修保养服务</t>
  </si>
  <si>
    <t>预算09-1表</t>
  </si>
  <si>
    <t>单位名称（项目）</t>
  </si>
  <si>
    <t>地区</t>
  </si>
  <si>
    <t>备注：因无相关预算安排，我单位无对下转移支付预算相关内容，该表以空表进行公开。</t>
  </si>
  <si>
    <t>预算09-2表</t>
  </si>
  <si>
    <t xml:space="preserve">预算10表
</t>
  </si>
  <si>
    <t>资产类别</t>
  </si>
  <si>
    <t>资产分类代码.名称</t>
  </si>
  <si>
    <t>资产名称</t>
  </si>
  <si>
    <t>计量单位</t>
  </si>
  <si>
    <t>财政部门批复数（元）</t>
  </si>
  <si>
    <t>单价</t>
  </si>
  <si>
    <t>金额</t>
  </si>
  <si>
    <t>家具和用品</t>
  </si>
  <si>
    <t>A05010499 其他沙发类</t>
  </si>
  <si>
    <t>组</t>
  </si>
  <si>
    <t>A05010504 保密柜</t>
  </si>
  <si>
    <t>预算11表</t>
  </si>
  <si>
    <t>上级补助</t>
  </si>
  <si>
    <t>备注：因无相关预算安排，我单位无上级转移支付补助项目支出预算相关内容，该表以空表进行公开。</t>
  </si>
  <si>
    <t>预算12表</t>
  </si>
  <si>
    <t>项目级次</t>
  </si>
  <si>
    <t>311 专项业务类</t>
  </si>
  <si>
    <t>本级</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</si>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</sst>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9">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name val="宋体"/>
      <charset val="134"/>
    </font>
    <font>
      <sz val="10"/>
      <color rgb="FF000000"/>
      <name val="Arial"/>
      <charset val="134"/>
    </font>
    <font>
      <b/>
      <sz val="23.95"/>
      <color rgb="FF000000"/>
      <name val="宋体"/>
      <charset val="134"/>
    </font>
    <font>
      <sz val="11.25"/>
      <color rgb="FF000000"/>
      <name val="宋体"/>
      <charset val="134"/>
    </font>
    <font>
      <b/>
      <sz val="22"/>
      <color rgb="FF000000"/>
      <name val="宋体"/>
      <charset val="134"/>
    </font>
    <font>
      <sz val="10"/>
      <color rgb="FFFFFFFF"/>
      <name val="宋体"/>
      <charset val="134"/>
    </font>
    <font>
      <b/>
      <sz val="21"/>
      <color rgb="FF000000"/>
      <name val="宋体"/>
      <charset val="134"/>
    </font>
    <font>
      <sz val="9"/>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Microsoft YaHei UI"/>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1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6" applyNumberFormat="0" applyFill="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6" fillId="0" borderId="0" applyNumberFormat="0" applyFill="0" applyBorder="0" applyAlignment="0" applyProtection="0">
      <alignment vertical="center"/>
    </xf>
    <xf numFmtId="0" fontId="27" fillId="4" borderId="18" applyNumberFormat="0" applyAlignment="0" applyProtection="0">
      <alignment vertical="center"/>
    </xf>
    <xf numFmtId="0" fontId="28" fillId="5" borderId="19" applyNumberFormat="0" applyAlignment="0" applyProtection="0">
      <alignment vertical="center"/>
    </xf>
    <xf numFmtId="0" fontId="29" fillId="5" borderId="18" applyNumberFormat="0" applyAlignment="0" applyProtection="0">
      <alignment vertical="center"/>
    </xf>
    <xf numFmtId="0" fontId="30" fillId="6" borderId="20" applyNumberFormat="0" applyAlignment="0" applyProtection="0">
      <alignment vertical="center"/>
    </xf>
    <xf numFmtId="0" fontId="31" fillId="0" borderId="21" applyNumberFormat="0" applyFill="0" applyAlignment="0" applyProtection="0">
      <alignment vertical="center"/>
    </xf>
    <xf numFmtId="0" fontId="32" fillId="0" borderId="22"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176" fontId="13" fillId="0" borderId="7">
      <alignment horizontal="right" vertical="center"/>
    </xf>
    <xf numFmtId="177" fontId="13" fillId="0" borderId="7">
      <alignment horizontal="right" vertical="center"/>
    </xf>
    <xf numFmtId="10" fontId="13" fillId="0" borderId="7">
      <alignment horizontal="right" vertical="center"/>
    </xf>
    <xf numFmtId="178" fontId="13" fillId="0" borderId="7">
      <alignment horizontal="right" vertical="center"/>
    </xf>
    <xf numFmtId="49" fontId="13" fillId="0" borderId="7">
      <alignment horizontal="left" vertical="center" wrapText="1"/>
    </xf>
    <xf numFmtId="178" fontId="13" fillId="0" borderId="7">
      <alignment horizontal="right" vertical="center"/>
    </xf>
    <xf numFmtId="179" fontId="13" fillId="0" borderId="7">
      <alignment horizontal="right" vertical="center"/>
    </xf>
    <xf numFmtId="180" fontId="13" fillId="0" borderId="7">
      <alignment horizontal="right" vertical="center"/>
    </xf>
    <xf numFmtId="0" fontId="38" fillId="0" borderId="0">
      <alignment vertical="top"/>
      <protection locked="0"/>
    </xf>
  </cellStyleXfs>
  <cellXfs count="272">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178" fontId="5" fillId="0" borderId="7" xfId="54" applyFont="1">
      <alignment horizontal="right" vertical="center"/>
    </xf>
    <xf numFmtId="0" fontId="2" fillId="2" borderId="7"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wrapText="1"/>
      <protection locked="0"/>
    </xf>
    <xf numFmtId="178" fontId="5" fillId="0" borderId="7" xfId="0" applyNumberFormat="1" applyFont="1" applyFill="1" applyBorder="1" applyAlignment="1">
      <alignment horizontal="right" vertical="center"/>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0" fontId="2" fillId="0" borderId="7" xfId="0" applyFont="1" applyFill="1" applyBorder="1" applyAlignment="1" applyProtection="1">
      <alignment horizontal="left" vertical="center" wrapText="1"/>
      <protection locked="0"/>
    </xf>
    <xf numFmtId="4" fontId="2" fillId="0" borderId="7" xfId="0" applyNumberFormat="1" applyFont="1" applyFill="1" applyBorder="1" applyAlignment="1">
      <alignment horizontal="right" vertical="center" wrapText="1"/>
    </xf>
    <xf numFmtId="4" fontId="2" fillId="0" borderId="7" xfId="0" applyNumberFormat="1" applyFont="1" applyFill="1" applyBorder="1" applyAlignment="1" applyProtection="1">
      <alignment horizontal="right" vertical="center" wrapText="1"/>
      <protection locked="0"/>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6" fillId="0" borderId="0" xfId="57" applyFont="1" applyAlignment="1" applyProtection="1">
      <alignment horizontal="left"/>
    </xf>
    <xf numFmtId="0" fontId="1" fillId="0" borderId="7" xfId="0" applyFont="1" applyFill="1" applyBorder="1" applyAlignment="1" applyProtection="1">
      <alignment horizontal="center" vertical="center"/>
      <protection locked="0"/>
    </xf>
    <xf numFmtId="4" fontId="5" fillId="0" borderId="7" xfId="54"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7" fillId="0" borderId="0" xfId="0" applyFont="1" applyFill="1" applyBorder="1" applyAlignment="1" applyProtection="1">
      <alignment vertical="top"/>
      <protection locked="0"/>
    </xf>
    <xf numFmtId="0" fontId="7" fillId="0" borderId="0" xfId="0" applyFont="1" applyFill="1" applyBorder="1" applyAlignment="1">
      <alignment vertical="top"/>
    </xf>
    <xf numFmtId="0" fontId="8" fillId="0" borderId="0" xfId="0" applyFont="1" applyFill="1" applyBorder="1" applyAlignment="1" applyProtection="1">
      <alignment horizontal="center" vertical="center" wrapText="1"/>
      <protection locked="0"/>
    </xf>
    <xf numFmtId="0" fontId="7" fillId="0" borderId="0" xfId="0" applyFont="1" applyFill="1" applyBorder="1" applyProtection="1">
      <protection locked="0"/>
    </xf>
    <xf numFmtId="0" fontId="7"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left" wrapText="1"/>
      <protection locked="0"/>
    </xf>
    <xf numFmtId="0" fontId="9" fillId="0" borderId="7" xfId="0" applyFont="1" applyFill="1" applyBorder="1" applyAlignment="1">
      <alignment horizontal="left" wrapText="1"/>
    </xf>
    <xf numFmtId="0" fontId="9" fillId="2" borderId="7"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center" vertical="center" wrapText="1"/>
      <protection locked="0"/>
    </xf>
    <xf numFmtId="3" fontId="9" fillId="2" borderId="7" xfId="0" applyNumberFormat="1" applyFont="1" applyFill="1" applyBorder="1" applyAlignment="1" applyProtection="1">
      <alignment horizontal="right" vertical="center"/>
      <protection locked="0"/>
    </xf>
    <xf numFmtId="4" fontId="9" fillId="2"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2" fillId="0" borderId="0" xfId="0" applyFont="1" applyFill="1" applyBorder="1" applyAlignment="1" applyProtection="1">
      <alignment horizontal="right" vertical="center" wrapText="1"/>
      <protection locked="0"/>
    </xf>
    <xf numFmtId="0" fontId="10"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1" fillId="0" borderId="0" xfId="0" applyFont="1" applyFill="1" applyBorder="1" applyAlignment="1">
      <alignment horizontal="right" vertical="center"/>
    </xf>
    <xf numFmtId="0" fontId="10"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10"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xf>
    <xf numFmtId="0" fontId="9" fillId="0" borderId="7" xfId="0" applyFont="1" applyFill="1" applyBorder="1" applyAlignment="1" applyProtection="1">
      <alignment horizontal="left" vertical="center"/>
      <protection locked="0"/>
    </xf>
    <xf numFmtId="0" fontId="9" fillId="0" borderId="7" xfId="0" applyFont="1" applyFill="1" applyBorder="1" applyAlignment="1">
      <alignment horizontal="left" vertical="center" wrapText="1"/>
    </xf>
    <xf numFmtId="4" fontId="9" fillId="0" borderId="7" xfId="0" applyNumberFormat="1" applyFont="1" applyFill="1" applyBorder="1" applyAlignment="1">
      <alignment horizontal="right" vertical="center"/>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178" fontId="5" fillId="0" borderId="7" xfId="0" applyNumberFormat="1" applyFont="1" applyBorder="1" applyAlignment="1">
      <alignment horizontal="right" vertical="center"/>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180" fontId="5" fillId="0" borderId="6" xfId="56" applyNumberFormat="1" applyFont="1" applyBorder="1" applyAlignment="1">
      <alignment horizontal="center" vertical="center"/>
    </xf>
    <xf numFmtId="3" fontId="2" fillId="0" borderId="7" xfId="0" applyNumberFormat="1" applyFont="1" applyFill="1" applyBorder="1" applyAlignment="1">
      <alignment horizontal="right" vertical="center"/>
    </xf>
    <xf numFmtId="4" fontId="2" fillId="0" borderId="7" xfId="0" applyNumberFormat="1" applyFont="1" applyFill="1" applyBorder="1" applyAlignment="1">
      <alignment horizontal="right" vertical="center"/>
    </xf>
    <xf numFmtId="0" fontId="2" fillId="2" borderId="12" xfId="0" applyFont="1" applyFill="1" applyBorder="1" applyAlignment="1">
      <alignment horizontal="right" vertical="center"/>
    </xf>
    <xf numFmtId="4" fontId="2" fillId="2" borderId="7" xfId="0" applyNumberFormat="1" applyFont="1" applyFill="1" applyBorder="1" applyAlignment="1" applyProtection="1">
      <alignment horizontal="right" vertical="center"/>
      <protection locked="0"/>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178" fontId="5" fillId="0" borderId="7" xfId="54" applyNumberFormat="1" applyFont="1" applyBorder="1">
      <alignment horizontal="right" vertical="center"/>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11" fillId="0" borderId="0" xfId="0" applyFont="1" applyFill="1" applyBorder="1" applyAlignment="1" applyProtection="1">
      <alignment horizontal="right"/>
      <protection locked="0"/>
    </xf>
    <xf numFmtId="49" fontId="11"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0" fontId="12" fillId="0" borderId="0"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protection locked="0"/>
    </xf>
    <xf numFmtId="0" fontId="12"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49" fontId="5" fillId="0" borderId="7" xfId="53" applyFont="1">
      <alignment horizontal="left" vertical="center" wrapText="1"/>
    </xf>
    <xf numFmtId="49" fontId="5" fillId="0" borderId="7" xfId="53" applyFont="1" applyAlignment="1">
      <alignment horizontal="left" vertical="center" wrapText="1" indent="1"/>
    </xf>
    <xf numFmtId="49" fontId="5" fillId="0" borderId="7" xfId="53" applyFont="1" applyAlignment="1">
      <alignment horizontal="left" vertical="center" wrapText="1" indent="2"/>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0" fillId="0" borderId="0" xfId="0" applyFont="1" applyFill="1" applyBorder="1" applyAlignment="1">
      <alignment wrapText="1"/>
    </xf>
    <xf numFmtId="0" fontId="0"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 fillId="0" borderId="7" xfId="0" applyFont="1" applyFill="1" applyBorder="1" applyAlignment="1">
      <alignment horizontal="center" vertical="center" wrapText="1"/>
    </xf>
    <xf numFmtId="49" fontId="5" fillId="0" borderId="7" xfId="53" applyFont="1" applyAlignment="1">
      <alignment horizontal="left" vertical="center" wrapText="1"/>
    </xf>
    <xf numFmtId="49" fontId="5" fillId="0" borderId="7" xfId="53" applyFont="1" applyBorder="1" applyAlignment="1">
      <alignment horizontal="center" vertical="center" wrapText="1"/>
    </xf>
    <xf numFmtId="49" fontId="5" fillId="0" borderId="7" xfId="53" applyFont="1" applyBorder="1" applyAlignment="1">
      <alignment horizontal="center" vertical="center" wrapText="1"/>
    </xf>
    <xf numFmtId="49" fontId="5" fillId="0" borderId="7" xfId="53" applyFont="1" applyBorder="1" applyAlignment="1">
      <alignment horizontal="center" vertical="center" wrapText="1"/>
    </xf>
    <xf numFmtId="49" fontId="5" fillId="0" borderId="7" xfId="53" applyFont="1" applyBorder="1" applyAlignment="1">
      <alignment horizontal="center" vertical="center" wrapText="1"/>
    </xf>
    <xf numFmtId="0" fontId="0" fillId="0" borderId="0" xfId="0" applyFont="1" applyBorder="1" applyAlignment="1">
      <alignment wrapText="1"/>
    </xf>
    <xf numFmtId="0" fontId="0" fillId="0" borderId="0" xfId="0" applyFont="1" applyBorder="1" applyAlignment="1">
      <alignment horizontal="center" vertical="center" wrapText="1"/>
    </xf>
    <xf numFmtId="0" fontId="1" fillId="0" borderId="0" xfId="0" applyFont="1" applyBorder="1" applyAlignment="1">
      <alignment vertical="top"/>
    </xf>
    <xf numFmtId="49" fontId="1" fillId="0" borderId="0" xfId="0" applyNumberFormat="1" applyFont="1" applyBorder="1"/>
    <xf numFmtId="0" fontId="4" fillId="0" borderId="0" xfId="0" applyFont="1" applyBorder="1" applyAlignment="1">
      <alignment horizontal="left" vertical="center"/>
    </xf>
    <xf numFmtId="0" fontId="4" fillId="0" borderId="0" xfId="0" applyFont="1" applyBorder="1" applyAlignment="1">
      <alignment horizontal="left" vertical="center" wrapText="1"/>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1" fillId="0" borderId="7" xfId="0" applyFont="1" applyBorder="1" applyAlignment="1">
      <alignment horizontal="center" vertical="center"/>
    </xf>
    <xf numFmtId="0" fontId="1" fillId="0" borderId="7" xfId="0" applyFont="1" applyBorder="1" applyAlignment="1">
      <alignment horizontal="center" vertical="center" wrapText="1"/>
    </xf>
    <xf numFmtId="0" fontId="4" fillId="2"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7" xfId="0" applyFont="1" applyBorder="1" applyAlignment="1">
      <alignment horizontal="center" vertical="center" wrapText="1"/>
    </xf>
    <xf numFmtId="0" fontId="1" fillId="0" borderId="7" xfId="0" applyFont="1" applyBorder="1" applyAlignment="1" applyProtection="1">
      <alignment horizontal="center" vertical="center"/>
      <protection locked="0"/>
    </xf>
    <xf numFmtId="0" fontId="2" fillId="0" borderId="0" xfId="0" applyFont="1" applyBorder="1" applyAlignment="1">
      <alignment horizontal="right" vertical="center"/>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2" fillId="2" borderId="4" xfId="0" applyFont="1" applyFill="1" applyBorder="1" applyAlignment="1">
      <alignment horizontal="left" vertical="center"/>
    </xf>
    <xf numFmtId="4" fontId="2" fillId="0" borderId="7" xfId="0" applyNumberFormat="1" applyFont="1" applyBorder="1" applyAlignment="1" applyProtection="1">
      <alignment horizontal="right" vertical="center" wrapText="1"/>
      <protection locked="0"/>
    </xf>
    <xf numFmtId="4" fontId="2" fillId="0" borderId="7" xfId="0" applyNumberFormat="1" applyFont="1" applyBorder="1" applyAlignment="1" applyProtection="1">
      <alignment horizontal="right" vertical="center"/>
      <protection locked="0"/>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49" fontId="5" fillId="0" borderId="7" xfId="53" applyNumberFormat="1" applyFont="1" applyBorder="1">
      <alignment horizontal="left" vertical="center" wrapText="1"/>
    </xf>
    <xf numFmtId="49" fontId="5" fillId="0" borderId="7" xfId="0" applyNumberFormat="1" applyFont="1" applyBorder="1" applyAlignment="1">
      <alignment horizontal="left" vertical="center" wrapText="1"/>
    </xf>
    <xf numFmtId="0" fontId="13" fillId="0" borderId="7" xfId="0" applyFont="1" applyFill="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78" fontId="13" fillId="0" borderId="7" xfId="54" applyProtection="1">
      <alignment horizontal="right" vertical="center"/>
      <protection locked="0"/>
    </xf>
    <xf numFmtId="0" fontId="4"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Fill="1" applyBorder="1" applyAlignment="1">
      <alignment horizontal="right" vertical="center" wrapText="1"/>
    </xf>
    <xf numFmtId="0" fontId="14" fillId="0" borderId="0" xfId="0" applyFont="1" applyFill="1" applyBorder="1" applyAlignment="1">
      <alignment horizontal="center" vertical="center"/>
    </xf>
    <xf numFmtId="0" fontId="2" fillId="0" borderId="0" xfId="0" applyFont="1" applyFill="1" applyBorder="1" applyAlignment="1">
      <alignment horizontal="left" vertical="center"/>
    </xf>
    <xf numFmtId="0" fontId="1" fillId="0" borderId="0" xfId="0" applyFont="1" applyFill="1" applyBorder="1" applyAlignment="1" applyProtection="1">
      <alignment horizontal="left" vertical="center" wrapText="1"/>
      <protection locked="0"/>
    </xf>
    <xf numFmtId="0" fontId="7" fillId="0" borderId="7" xfId="0" applyFont="1" applyFill="1" applyBorder="1" applyAlignment="1" applyProtection="1">
      <alignment vertical="top" wrapText="1"/>
      <protection locked="0"/>
    </xf>
    <xf numFmtId="0" fontId="1" fillId="0" borderId="0" xfId="0" applyFont="1" applyFill="1" applyBorder="1" applyAlignment="1">
      <alignment vertical="top"/>
    </xf>
    <xf numFmtId="0" fontId="2" fillId="0" borderId="0" xfId="0" applyFont="1" applyFill="1" applyBorder="1" applyAlignment="1">
      <alignment horizontal="right"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0" fontId="4" fillId="0" borderId="10" xfId="0" applyFont="1" applyFill="1" applyBorder="1" applyAlignment="1">
      <alignment horizontal="center" vertical="center"/>
    </xf>
    <xf numFmtId="49" fontId="4" fillId="0" borderId="7" xfId="0" applyNumberFormat="1"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Border="1" applyAlignment="1">
      <alignment horizontal="left" vertical="center" wrapText="1"/>
    </xf>
    <xf numFmtId="4" fontId="4" fillId="0" borderId="7" xfId="0" applyNumberFormat="1" applyFont="1" applyBorder="1" applyAlignment="1" applyProtection="1">
      <alignment horizontal="right" vertical="center" wrapText="1"/>
      <protection locked="0"/>
    </xf>
    <xf numFmtId="4" fontId="4" fillId="0" borderId="7" xfId="0" applyNumberFormat="1" applyFont="1" applyBorder="1" applyAlignment="1">
      <alignment horizontal="right" vertical="center" wrapText="1"/>
    </xf>
    <xf numFmtId="0" fontId="4" fillId="0" borderId="7" xfId="0" applyFont="1" applyBorder="1" applyAlignment="1">
      <alignment horizontal="left" vertical="center" wrapText="1" indent="1"/>
    </xf>
    <xf numFmtId="0" fontId="4" fillId="0" borderId="7" xfId="0" applyFont="1" applyBorder="1" applyAlignment="1">
      <alignment horizontal="left" vertical="center" wrapText="1" indent="2"/>
    </xf>
    <xf numFmtId="0" fontId="1" fillId="0" borderId="4" xfId="0" applyFont="1" applyFill="1" applyBorder="1" applyAlignment="1">
      <alignment horizontal="center" vertical="center"/>
    </xf>
    <xf numFmtId="0" fontId="7" fillId="0" borderId="0" xfId="0" applyFont="1" applyFill="1" applyBorder="1" applyAlignment="1">
      <alignment horizontal="left" vertical="center"/>
    </xf>
    <xf numFmtId="0" fontId="15" fillId="0" borderId="7" xfId="0" applyFont="1" applyFill="1" applyBorder="1" applyAlignment="1" applyProtection="1">
      <alignment horizontal="center" vertical="center" wrapText="1"/>
      <protection locked="0"/>
    </xf>
    <xf numFmtId="0" fontId="15"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4" fontId="2" fillId="0" borderId="7" xfId="0" applyNumberFormat="1" applyFont="1" applyBorder="1" applyAlignment="1">
      <alignment horizontal="right" vertical="center"/>
    </xf>
    <xf numFmtId="0" fontId="2" fillId="0" borderId="7" xfId="0" applyFont="1" applyFill="1" applyBorder="1" applyAlignment="1">
      <alignment horizontal="left" vertical="center"/>
    </xf>
    <xf numFmtId="0" fontId="16" fillId="0" borderId="7" xfId="0" applyFont="1" applyFill="1" applyBorder="1" applyAlignment="1">
      <alignment horizontal="center" vertical="center"/>
    </xf>
    <xf numFmtId="0" fontId="16" fillId="0" borderId="7" xfId="0" applyFont="1" applyFill="1" applyBorder="1" applyAlignment="1" applyProtection="1">
      <alignment horizontal="center" vertical="center" wrapText="1"/>
      <protection locked="0"/>
    </xf>
    <xf numFmtId="178" fontId="17" fillId="0" borderId="7" xfId="0" applyNumberFormat="1" applyFont="1" applyFill="1" applyBorder="1" applyAlignment="1">
      <alignment horizontal="right" vertical="center"/>
    </xf>
    <xf numFmtId="0" fontId="15" fillId="0" borderId="1" xfId="0" applyFont="1" applyFill="1" applyBorder="1" applyAlignment="1">
      <alignment horizontal="center" vertical="center"/>
    </xf>
    <xf numFmtId="0" fontId="15" fillId="0" borderId="2" xfId="0" applyFont="1" applyFill="1" applyBorder="1" applyAlignment="1" applyProtection="1">
      <alignment horizontal="center" vertical="center"/>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0" fontId="15" fillId="0" borderId="6" xfId="0" applyFont="1" applyFill="1" applyBorder="1" applyAlignment="1" applyProtection="1">
      <alignment horizontal="center" vertical="center" wrapText="1"/>
      <protection locked="0"/>
    </xf>
    <xf numFmtId="0" fontId="15" fillId="0" borderId="6" xfId="0" applyFont="1" applyFill="1" applyBorder="1" applyAlignment="1" applyProtection="1">
      <alignment horizontal="center" vertical="center"/>
      <protection locked="0"/>
    </xf>
    <xf numFmtId="0" fontId="15" fillId="0" borderId="7" xfId="0" applyFont="1" applyFill="1" applyBorder="1" applyAlignment="1" applyProtection="1">
      <alignment horizontal="center" vertical="center"/>
      <protection locked="0"/>
    </xf>
    <xf numFmtId="0" fontId="18" fillId="2" borderId="7" xfId="0" applyFont="1" applyFill="1" applyBorder="1" applyAlignment="1">
      <alignment horizontal="left" vertical="center" wrapText="1"/>
    </xf>
    <xf numFmtId="4" fontId="18" fillId="0" borderId="7" xfId="0" applyNumberFormat="1" applyFont="1" applyBorder="1" applyAlignment="1">
      <alignment horizontal="right" vertical="center"/>
    </xf>
    <xf numFmtId="4" fontId="18" fillId="2" borderId="7" xfId="0" applyNumberFormat="1" applyFont="1" applyFill="1" applyBorder="1" applyAlignment="1" applyProtection="1">
      <alignment horizontal="right" vertical="center"/>
      <protection locked="0"/>
    </xf>
    <xf numFmtId="0" fontId="18" fillId="2" borderId="7" xfId="0" applyFont="1" applyFill="1" applyBorder="1" applyAlignment="1">
      <alignment horizontal="left" vertical="center" wrapText="1" indent="1"/>
    </xf>
    <xf numFmtId="0" fontId="18" fillId="2" borderId="7" xfId="0" applyFont="1" applyFill="1" applyBorder="1" applyAlignment="1">
      <alignment horizontal="left" vertical="center" wrapText="1" indent="2"/>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2" fillId="0" borderId="2" xfId="0"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2" xfId="0" applyFont="1" applyFill="1" applyBorder="1" applyAlignment="1">
      <alignment horizontal="left" vertical="center"/>
    </xf>
    <xf numFmtId="0" fontId="2" fillId="0" borderId="12" xfId="0" applyFont="1" applyFill="1" applyBorder="1" applyAlignment="1">
      <alignment horizontal="right" vertical="center"/>
    </xf>
    <xf numFmtId="4" fontId="4" fillId="2" borderId="7" xfId="0" applyNumberFormat="1" applyFont="1" applyFill="1" applyBorder="1" applyAlignment="1" applyProtection="1">
      <alignment horizontal="right" vertical="center"/>
      <protection locked="0"/>
    </xf>
    <xf numFmtId="0" fontId="2" fillId="0" borderId="7" xfId="0" applyFont="1" applyFill="1" applyBorder="1" applyAlignment="1" applyProtection="1">
      <alignment horizontal="left" vertical="center" wrapText="1" indent="1"/>
      <protection locked="0"/>
    </xf>
    <xf numFmtId="0" fontId="1" fillId="0" borderId="4"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2" fillId="0" borderId="7" xfId="0" applyFont="1" applyFill="1" applyBorder="1" applyAlignment="1" applyProtection="1">
      <alignment vertical="center"/>
      <protection locked="0"/>
    </xf>
    <xf numFmtId="0" fontId="1" fillId="0" borderId="7" xfId="0" applyFont="1" applyBorder="1" applyAlignment="1" quotePrefix="1">
      <alignment horizontal="center"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17" activePane="bottomLeft" state="frozen"/>
      <selection/>
      <selection pane="bottomLeft" activeCell="A54" sqref="A54"/>
    </sheetView>
  </sheetViews>
  <sheetFormatPr defaultColWidth="8.575" defaultRowHeight="12.75" customHeight="1" outlineLevelCol="3"/>
  <cols>
    <col min="1" max="4" width="41" style="1" customWidth="1"/>
    <col min="5" max="16384" width="8.575" style="1"/>
  </cols>
  <sheetData>
    <row r="1" customHeight="1" spans="1:4">
      <c r="A1" s="2"/>
      <c r="B1" s="2"/>
      <c r="C1" s="2"/>
      <c r="D1" s="2"/>
    </row>
    <row r="2" ht="15" customHeight="1" spans="1:4">
      <c r="A2" s="48"/>
      <c r="B2" s="48"/>
      <c r="C2" s="48"/>
      <c r="D2" s="67" t="s">
        <v>0</v>
      </c>
    </row>
    <row r="3" ht="41.25" customHeight="1" spans="1:1">
      <c r="A3" s="43" t="str">
        <f>"2025"&amp;"年部门财务收支预算总表"</f>
        <v>2025年部门财务收支预算总表</v>
      </c>
    </row>
    <row r="4" ht="17.25" customHeight="1" spans="1:4">
      <c r="A4" s="46" t="str">
        <f>"单位名称："&amp;"昆明市西山区人民政府棕树营街道办事处"</f>
        <v>单位名称：昆明市西山区人民政府棕树营街道办事处</v>
      </c>
      <c r="B4" s="231"/>
      <c r="D4" s="218" t="s">
        <v>1</v>
      </c>
    </row>
    <row r="5" ht="23.25" customHeight="1" spans="1:4">
      <c r="A5" s="232" t="s">
        <v>2</v>
      </c>
      <c r="B5" s="233"/>
      <c r="C5" s="232" t="s">
        <v>3</v>
      </c>
      <c r="D5" s="233"/>
    </row>
    <row r="6" ht="24" customHeight="1" spans="1:4">
      <c r="A6" s="232" t="s">
        <v>4</v>
      </c>
      <c r="B6" s="232" t="s">
        <v>5</v>
      </c>
      <c r="C6" s="232" t="s">
        <v>6</v>
      </c>
      <c r="D6" s="232" t="s">
        <v>5</v>
      </c>
    </row>
    <row r="7" ht="17.25" customHeight="1" spans="1:4">
      <c r="A7" s="234" t="s">
        <v>7</v>
      </c>
      <c r="B7" s="25">
        <v>31016429.99</v>
      </c>
      <c r="C7" s="234" t="s">
        <v>8</v>
      </c>
      <c r="D7" s="25">
        <v>15190844.31</v>
      </c>
    </row>
    <row r="8" ht="17.25" customHeight="1" spans="1:4">
      <c r="A8" s="234" t="s">
        <v>9</v>
      </c>
      <c r="B8" s="25">
        <v>300000</v>
      </c>
      <c r="C8" s="234" t="s">
        <v>10</v>
      </c>
      <c r="D8" s="25"/>
    </row>
    <row r="9" ht="17.25" customHeight="1" spans="1:4">
      <c r="A9" s="234" t="s">
        <v>11</v>
      </c>
      <c r="B9" s="25"/>
      <c r="C9" s="271" t="s">
        <v>12</v>
      </c>
      <c r="D9" s="25">
        <v>30000</v>
      </c>
    </row>
    <row r="10" ht="17.25" customHeight="1" spans="1:4">
      <c r="A10" s="234" t="s">
        <v>13</v>
      </c>
      <c r="B10" s="25"/>
      <c r="C10" s="271" t="s">
        <v>14</v>
      </c>
      <c r="D10" s="25">
        <v>38400</v>
      </c>
    </row>
    <row r="11" ht="17.25" customHeight="1" spans="1:4">
      <c r="A11" s="234" t="s">
        <v>15</v>
      </c>
      <c r="B11" s="25">
        <v>1500000</v>
      </c>
      <c r="C11" s="271" t="s">
        <v>16</v>
      </c>
      <c r="D11" s="25"/>
    </row>
    <row r="12" ht="17.25" customHeight="1" spans="1:4">
      <c r="A12" s="234" t="s">
        <v>17</v>
      </c>
      <c r="B12" s="25"/>
      <c r="C12" s="271" t="s">
        <v>18</v>
      </c>
      <c r="D12" s="25">
        <v>15000</v>
      </c>
    </row>
    <row r="13" ht="17.25" customHeight="1" spans="1:4">
      <c r="A13" s="234" t="s">
        <v>19</v>
      </c>
      <c r="B13" s="25"/>
      <c r="C13" s="31" t="s">
        <v>20</v>
      </c>
      <c r="D13" s="25">
        <v>86400</v>
      </c>
    </row>
    <row r="14" ht="17.25" customHeight="1" spans="1:4">
      <c r="A14" s="234" t="s">
        <v>21</v>
      </c>
      <c r="B14" s="25"/>
      <c r="C14" s="31" t="s">
        <v>22</v>
      </c>
      <c r="D14" s="25">
        <v>3417664</v>
      </c>
    </row>
    <row r="15" ht="17.25" customHeight="1" spans="1:4">
      <c r="A15" s="234" t="s">
        <v>23</v>
      </c>
      <c r="B15" s="25"/>
      <c r="C15" s="31" t="s">
        <v>24</v>
      </c>
      <c r="D15" s="25">
        <v>1180881.68</v>
      </c>
    </row>
    <row r="16" ht="17.25" customHeight="1" spans="1:4">
      <c r="A16" s="234" t="s">
        <v>25</v>
      </c>
      <c r="B16" s="25">
        <v>1500000</v>
      </c>
      <c r="C16" s="31" t="s">
        <v>26</v>
      </c>
      <c r="D16" s="25"/>
    </row>
    <row r="17" ht="17.25" customHeight="1" spans="1:4">
      <c r="A17" s="236"/>
      <c r="B17" s="25"/>
      <c r="C17" s="31" t="s">
        <v>27</v>
      </c>
      <c r="D17" s="25">
        <v>10840444</v>
      </c>
    </row>
    <row r="18" ht="17.25" customHeight="1" spans="1:4">
      <c r="A18" s="237"/>
      <c r="B18" s="25"/>
      <c r="C18" s="31" t="s">
        <v>28</v>
      </c>
      <c r="D18" s="25">
        <v>115144</v>
      </c>
    </row>
    <row r="19" ht="17.25" customHeight="1" spans="1:4">
      <c r="A19" s="237"/>
      <c r="B19" s="25"/>
      <c r="C19" s="31" t="s">
        <v>29</v>
      </c>
      <c r="D19" s="25"/>
    </row>
    <row r="20" ht="17.25" customHeight="1" spans="1:4">
      <c r="A20" s="237"/>
      <c r="B20" s="25"/>
      <c r="C20" s="31" t="s">
        <v>30</v>
      </c>
      <c r="D20" s="25"/>
    </row>
    <row r="21" ht="17.25" customHeight="1" spans="1:4">
      <c r="A21" s="237"/>
      <c r="B21" s="25"/>
      <c r="C21" s="31" t="s">
        <v>31</v>
      </c>
      <c r="D21" s="25"/>
    </row>
    <row r="22" ht="17.25" customHeight="1" spans="1:4">
      <c r="A22" s="237"/>
      <c r="B22" s="25"/>
      <c r="C22" s="31" t="s">
        <v>32</v>
      </c>
      <c r="D22" s="25"/>
    </row>
    <row r="23" ht="17.25" customHeight="1" spans="1:4">
      <c r="A23" s="237"/>
      <c r="B23" s="25"/>
      <c r="C23" s="31" t="s">
        <v>33</v>
      </c>
      <c r="D23" s="25"/>
    </row>
    <row r="24" ht="17.25" customHeight="1" spans="1:4">
      <c r="A24" s="237"/>
      <c r="B24" s="25"/>
      <c r="C24" s="31" t="s">
        <v>34</v>
      </c>
      <c r="D24" s="25"/>
    </row>
    <row r="25" ht="17.25" customHeight="1" spans="1:4">
      <c r="A25" s="237"/>
      <c r="B25" s="25"/>
      <c r="C25" s="31" t="s">
        <v>35</v>
      </c>
      <c r="D25" s="25">
        <v>1601652</v>
      </c>
    </row>
    <row r="26" ht="17.25" customHeight="1" spans="1:4">
      <c r="A26" s="237"/>
      <c r="B26" s="25"/>
      <c r="C26" s="31" t="s">
        <v>36</v>
      </c>
      <c r="D26" s="25"/>
    </row>
    <row r="27" ht="17.25" customHeight="1" spans="1:4">
      <c r="A27" s="237"/>
      <c r="B27" s="25"/>
      <c r="C27" s="236" t="s">
        <v>37</v>
      </c>
      <c r="D27" s="25"/>
    </row>
    <row r="28" ht="17.25" customHeight="1" spans="1:4">
      <c r="A28" s="237"/>
      <c r="B28" s="25"/>
      <c r="C28" s="31" t="s">
        <v>38</v>
      </c>
      <c r="D28" s="25"/>
    </row>
    <row r="29" ht="16.5" customHeight="1" spans="1:4">
      <c r="A29" s="237"/>
      <c r="B29" s="25"/>
      <c r="C29" s="31" t="s">
        <v>39</v>
      </c>
      <c r="D29" s="25"/>
    </row>
    <row r="30" ht="16.5" customHeight="1" spans="1:4">
      <c r="A30" s="237"/>
      <c r="B30" s="25"/>
      <c r="C30" s="236" t="s">
        <v>40</v>
      </c>
      <c r="D30" s="25">
        <v>300000</v>
      </c>
    </row>
    <row r="31" ht="17.25" customHeight="1" spans="1:4">
      <c r="A31" s="237"/>
      <c r="B31" s="25"/>
      <c r="C31" s="236" t="s">
        <v>41</v>
      </c>
      <c r="D31" s="25"/>
    </row>
    <row r="32" ht="17.25" customHeight="1" spans="1:4">
      <c r="A32" s="237"/>
      <c r="B32" s="25"/>
      <c r="C32" s="31" t="s">
        <v>42</v>
      </c>
      <c r="D32" s="25"/>
    </row>
    <row r="33" ht="16.5" customHeight="1" spans="1:4">
      <c r="A33" s="237" t="s">
        <v>43</v>
      </c>
      <c r="B33" s="25">
        <v>32816429.99</v>
      </c>
      <c r="C33" s="237" t="s">
        <v>44</v>
      </c>
      <c r="D33" s="25">
        <v>32816429.99</v>
      </c>
    </row>
    <row r="34" ht="16.5" customHeight="1" spans="1:4">
      <c r="A34" s="236" t="s">
        <v>45</v>
      </c>
      <c r="B34" s="25"/>
      <c r="C34" s="236" t="s">
        <v>46</v>
      </c>
      <c r="D34" s="25"/>
    </row>
    <row r="35" ht="16.5" customHeight="1" spans="1:4">
      <c r="A35" s="31" t="s">
        <v>47</v>
      </c>
      <c r="B35" s="25"/>
      <c r="C35" s="31" t="s">
        <v>47</v>
      </c>
      <c r="D35" s="25"/>
    </row>
    <row r="36" ht="16.5" customHeight="1" spans="1:4">
      <c r="A36" s="31" t="s">
        <v>48</v>
      </c>
      <c r="B36" s="25"/>
      <c r="C36" s="31" t="s">
        <v>49</v>
      </c>
      <c r="D36" s="25"/>
    </row>
    <row r="37" ht="16.5" customHeight="1" spans="1:4">
      <c r="A37" s="238" t="s">
        <v>50</v>
      </c>
      <c r="B37" s="25">
        <v>32816429.99</v>
      </c>
      <c r="C37" s="238" t="s">
        <v>51</v>
      </c>
      <c r="D37" s="25">
        <v>32816429.99</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3" activePane="bottomLeft" state="frozen"/>
      <selection/>
      <selection pane="bottomLeft" activeCell="D19" sqref="D19"/>
    </sheetView>
  </sheetViews>
  <sheetFormatPr defaultColWidth="9.14166666666667" defaultRowHeight="14.25" customHeight="1" outlineLevelCol="5"/>
  <cols>
    <col min="1" max="1" width="32.1416666666667" style="1" customWidth="1"/>
    <col min="2" max="2" width="20.7166666666667" style="1" customWidth="1"/>
    <col min="3" max="3" width="32.1416666666667" style="1" customWidth="1"/>
    <col min="4" max="4" width="27.7166666666667" style="1" customWidth="1"/>
    <col min="5" max="6" width="36.7" style="1" customWidth="1"/>
    <col min="7" max="16384" width="9.14166666666667" style="1"/>
  </cols>
  <sheetData>
    <row r="1" customHeight="1" spans="1:6">
      <c r="A1" s="2"/>
      <c r="B1" s="2"/>
      <c r="C1" s="2"/>
      <c r="D1" s="2"/>
      <c r="E1" s="2"/>
      <c r="F1" s="2"/>
    </row>
    <row r="2" ht="12" customHeight="1" spans="1:6">
      <c r="A2" s="141"/>
      <c r="B2" s="142"/>
      <c r="C2" s="141"/>
      <c r="D2" s="143"/>
      <c r="E2" s="143"/>
      <c r="F2" s="144" t="s">
        <v>1566</v>
      </c>
    </row>
    <row r="3" ht="42" customHeight="1" spans="1:6">
      <c r="A3" s="145" t="str">
        <f>"2025"&amp;"年部门政府性基金预算支出预算表"</f>
        <v>2025年部门政府性基金预算支出预算表</v>
      </c>
      <c r="B3" s="145" t="s">
        <v>1567</v>
      </c>
      <c r="C3" s="146"/>
      <c r="D3" s="147"/>
      <c r="E3" s="147"/>
      <c r="F3" s="147"/>
    </row>
    <row r="4" ht="13.5" customHeight="1" spans="1:6">
      <c r="A4" s="6" t="str">
        <f>"单位名称："&amp;"昆明市西山区人民政府棕树营街道办事处"</f>
        <v>单位名称：昆明市西山区人民政府棕树营街道办事处</v>
      </c>
      <c r="B4" s="6" t="s">
        <v>1568</v>
      </c>
      <c r="C4" s="141"/>
      <c r="D4" s="143"/>
      <c r="E4" s="143"/>
      <c r="F4" s="144" t="s">
        <v>1</v>
      </c>
    </row>
    <row r="5" ht="19.5" customHeight="1" spans="1:6">
      <c r="A5" s="148" t="s">
        <v>318</v>
      </c>
      <c r="B5" s="149" t="s">
        <v>71</v>
      </c>
      <c r="C5" s="148" t="s">
        <v>72</v>
      </c>
      <c r="D5" s="12" t="s">
        <v>1569</v>
      </c>
      <c r="E5" s="13"/>
      <c r="F5" s="14"/>
    </row>
    <row r="6" ht="18.75" customHeight="1" spans="1:6">
      <c r="A6" s="150"/>
      <c r="B6" s="151"/>
      <c r="C6" s="150"/>
      <c r="D6" s="17" t="s">
        <v>55</v>
      </c>
      <c r="E6" s="12" t="s">
        <v>74</v>
      </c>
      <c r="F6" s="17" t="s">
        <v>75</v>
      </c>
    </row>
    <row r="7" ht="18.75" customHeight="1" spans="1:6">
      <c r="A7" s="71">
        <v>1</v>
      </c>
      <c r="B7" s="152" t="s">
        <v>82</v>
      </c>
      <c r="C7" s="71">
        <v>3</v>
      </c>
      <c r="D7" s="153">
        <v>4</v>
      </c>
      <c r="E7" s="153">
        <v>5</v>
      </c>
      <c r="F7" s="153">
        <v>6</v>
      </c>
    </row>
    <row r="8" ht="21" customHeight="1" spans="1:6">
      <c r="A8" s="31" t="s">
        <v>69</v>
      </c>
      <c r="B8" s="31">
        <v>229</v>
      </c>
      <c r="C8" s="154" t="s">
        <v>80</v>
      </c>
      <c r="D8" s="25">
        <v>300000</v>
      </c>
      <c r="E8" s="25"/>
      <c r="F8" s="25">
        <v>300000</v>
      </c>
    </row>
    <row r="9" ht="21" customHeight="1" spans="1:6">
      <c r="A9" s="31"/>
      <c r="B9" s="31">
        <v>22960</v>
      </c>
      <c r="C9" s="155" t="s">
        <v>267</v>
      </c>
      <c r="D9" s="25">
        <v>300000</v>
      </c>
      <c r="E9" s="25"/>
      <c r="F9" s="25">
        <v>300000</v>
      </c>
    </row>
    <row r="10" ht="21" customHeight="1" spans="1:6">
      <c r="A10" s="31"/>
      <c r="B10" s="31">
        <v>2296002</v>
      </c>
      <c r="C10" s="156" t="s">
        <v>269</v>
      </c>
      <c r="D10" s="25">
        <v>300000</v>
      </c>
      <c r="E10" s="25"/>
      <c r="F10" s="25">
        <v>300000</v>
      </c>
    </row>
    <row r="11" ht="18.75" customHeight="1" spans="1:6">
      <c r="A11" s="157" t="s">
        <v>308</v>
      </c>
      <c r="B11" s="157" t="s">
        <v>308</v>
      </c>
      <c r="C11" s="158" t="s">
        <v>308</v>
      </c>
      <c r="D11" s="25">
        <v>300000</v>
      </c>
      <c r="E11" s="25"/>
      <c r="F11" s="25">
        <v>300000</v>
      </c>
    </row>
  </sheetData>
  <mergeCells count="7">
    <mergeCell ref="A3:F3"/>
    <mergeCell ref="A4:C4"/>
    <mergeCell ref="D5:F5"/>
    <mergeCell ref="A11:C11"/>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9"/>
  <sheetViews>
    <sheetView showZeros="0" topLeftCell="E1" workbookViewId="0">
      <pane ySplit="1" topLeftCell="A2" activePane="bottomLeft" state="frozen"/>
      <selection/>
      <selection pane="bottomLeft" activeCell="O21" sqref="O21"/>
    </sheetView>
  </sheetViews>
  <sheetFormatPr defaultColWidth="9.14166666666667" defaultRowHeight="14.25" customHeight="1"/>
  <cols>
    <col min="1" max="2" width="32.575" customWidth="1"/>
    <col min="3" max="3" width="41.1416666666667" customWidth="1"/>
    <col min="4" max="4" width="21.7166666666667" customWidth="1"/>
    <col min="5" max="5" width="35.2833333333333" customWidth="1"/>
    <col min="6" max="6" width="7.71666666666667" customWidth="1"/>
    <col min="7" max="7" width="11.1416666666667" customWidth="1"/>
    <col min="8" max="8" width="13.2833333333333" customWidth="1"/>
    <col min="9" max="18" width="20" customWidth="1"/>
    <col min="19" max="19" width="19.8583333333333" customWidth="1"/>
  </cols>
  <sheetData>
    <row r="1" customHeight="1" spans="1:19">
      <c r="A1" s="83"/>
      <c r="B1" s="83"/>
      <c r="C1" s="83"/>
      <c r="D1" s="83"/>
      <c r="E1" s="83"/>
      <c r="F1" s="83"/>
      <c r="G1" s="83"/>
      <c r="H1" s="83"/>
      <c r="I1" s="83"/>
      <c r="J1" s="83"/>
      <c r="K1" s="83"/>
      <c r="L1" s="83"/>
      <c r="M1" s="83"/>
      <c r="N1" s="83"/>
      <c r="O1" s="83"/>
      <c r="P1" s="83"/>
      <c r="Q1" s="83"/>
      <c r="R1" s="83"/>
      <c r="S1" s="83"/>
    </row>
    <row r="2" ht="15.75" customHeight="1" spans="2:19">
      <c r="B2" s="85"/>
      <c r="C2" s="85"/>
      <c r="R2" s="138"/>
      <c r="S2" s="138" t="s">
        <v>1570</v>
      </c>
    </row>
    <row r="3" ht="41.25" customHeight="1" spans="1:19">
      <c r="A3" s="86" t="str">
        <f>"2025"&amp;"年部门政府采购预算表"</f>
        <v>2025年部门政府采购预算表</v>
      </c>
      <c r="B3" s="87"/>
      <c r="C3" s="87"/>
      <c r="D3" s="124"/>
      <c r="E3" s="124"/>
      <c r="F3" s="124"/>
      <c r="G3" s="124"/>
      <c r="H3" s="124"/>
      <c r="I3" s="124"/>
      <c r="J3" s="124"/>
      <c r="K3" s="124"/>
      <c r="L3" s="124"/>
      <c r="M3" s="87"/>
      <c r="N3" s="124"/>
      <c r="O3" s="124"/>
      <c r="P3" s="87"/>
      <c r="Q3" s="124"/>
      <c r="R3" s="87"/>
      <c r="S3" s="87"/>
    </row>
    <row r="4" ht="18.75" customHeight="1" spans="1:19">
      <c r="A4" s="125" t="str">
        <f>"单位名称："&amp;"昆明市西山区人民政府棕树营街道办事处"</f>
        <v>单位名称：昆明市西山区人民政府棕树营街道办事处</v>
      </c>
      <c r="B4" s="90"/>
      <c r="C4" s="90"/>
      <c r="D4" s="126"/>
      <c r="E4" s="126"/>
      <c r="F4" s="126"/>
      <c r="G4" s="126"/>
      <c r="H4" s="126"/>
      <c r="I4" s="126"/>
      <c r="J4" s="126"/>
      <c r="K4" s="126"/>
      <c r="L4" s="126"/>
      <c r="R4" s="139"/>
      <c r="S4" s="140" t="s">
        <v>1</v>
      </c>
    </row>
    <row r="5" ht="15.75" customHeight="1" spans="1:19">
      <c r="A5" s="92" t="s">
        <v>317</v>
      </c>
      <c r="B5" s="93" t="s">
        <v>318</v>
      </c>
      <c r="C5" s="93" t="s">
        <v>1571</v>
      </c>
      <c r="D5" s="94" t="s">
        <v>1572</v>
      </c>
      <c r="E5" s="94" t="s">
        <v>1573</v>
      </c>
      <c r="F5" s="94" t="s">
        <v>1574</v>
      </c>
      <c r="G5" s="94" t="s">
        <v>1575</v>
      </c>
      <c r="H5" s="94" t="s">
        <v>1576</v>
      </c>
      <c r="I5" s="110" t="s">
        <v>325</v>
      </c>
      <c r="J5" s="110"/>
      <c r="K5" s="110"/>
      <c r="L5" s="110"/>
      <c r="M5" s="111"/>
      <c r="N5" s="110"/>
      <c r="O5" s="110"/>
      <c r="P5" s="120"/>
      <c r="Q5" s="110"/>
      <c r="R5" s="111"/>
      <c r="S5" s="121"/>
    </row>
    <row r="6" ht="17.25" customHeight="1" spans="1:19">
      <c r="A6" s="95"/>
      <c r="B6" s="96"/>
      <c r="C6" s="96"/>
      <c r="D6" s="97"/>
      <c r="E6" s="97"/>
      <c r="F6" s="97"/>
      <c r="G6" s="97"/>
      <c r="H6" s="97"/>
      <c r="I6" s="97" t="s">
        <v>55</v>
      </c>
      <c r="J6" s="97" t="s">
        <v>58</v>
      </c>
      <c r="K6" s="97" t="s">
        <v>1577</v>
      </c>
      <c r="L6" s="97" t="s">
        <v>1578</v>
      </c>
      <c r="M6" s="112" t="s">
        <v>1579</v>
      </c>
      <c r="N6" s="113" t="s">
        <v>1580</v>
      </c>
      <c r="O6" s="113"/>
      <c r="P6" s="122"/>
      <c r="Q6" s="113"/>
      <c r="R6" s="123"/>
      <c r="S6" s="99"/>
    </row>
    <row r="7" ht="54" customHeight="1" spans="1:19">
      <c r="A7" s="98"/>
      <c r="B7" s="99"/>
      <c r="C7" s="99"/>
      <c r="D7" s="100"/>
      <c r="E7" s="100"/>
      <c r="F7" s="100"/>
      <c r="G7" s="100"/>
      <c r="H7" s="100"/>
      <c r="I7" s="100"/>
      <c r="J7" s="100" t="s">
        <v>57</v>
      </c>
      <c r="K7" s="100"/>
      <c r="L7" s="100"/>
      <c r="M7" s="114"/>
      <c r="N7" s="100" t="s">
        <v>57</v>
      </c>
      <c r="O7" s="100" t="s">
        <v>64</v>
      </c>
      <c r="P7" s="99" t="s">
        <v>65</v>
      </c>
      <c r="Q7" s="100" t="s">
        <v>66</v>
      </c>
      <c r="R7" s="114" t="s">
        <v>67</v>
      </c>
      <c r="S7" s="99" t="s">
        <v>68</v>
      </c>
    </row>
    <row r="8" ht="18" customHeight="1" spans="1:19">
      <c r="A8" s="127">
        <v>1</v>
      </c>
      <c r="B8" s="127" t="s">
        <v>82</v>
      </c>
      <c r="C8" s="128">
        <v>3</v>
      </c>
      <c r="D8" s="128">
        <v>4</v>
      </c>
      <c r="E8" s="127">
        <v>5</v>
      </c>
      <c r="F8" s="127">
        <v>6</v>
      </c>
      <c r="G8" s="127">
        <v>7</v>
      </c>
      <c r="H8" s="127">
        <v>8</v>
      </c>
      <c r="I8" s="127">
        <v>9</v>
      </c>
      <c r="J8" s="127">
        <v>10</v>
      </c>
      <c r="K8" s="127">
        <v>11</v>
      </c>
      <c r="L8" s="127">
        <v>12</v>
      </c>
      <c r="M8" s="127">
        <v>13</v>
      </c>
      <c r="N8" s="127">
        <v>14</v>
      </c>
      <c r="O8" s="127">
        <v>15</v>
      </c>
      <c r="P8" s="127">
        <v>16</v>
      </c>
      <c r="Q8" s="127">
        <v>17</v>
      </c>
      <c r="R8" s="127">
        <v>18</v>
      </c>
      <c r="S8" s="127">
        <v>19</v>
      </c>
    </row>
    <row r="9" ht="18" customHeight="1" spans="1:19">
      <c r="A9" s="129" t="s">
        <v>69</v>
      </c>
      <c r="B9" s="129" t="s">
        <v>69</v>
      </c>
      <c r="C9" s="101" t="s">
        <v>450</v>
      </c>
      <c r="D9" s="30" t="s">
        <v>1581</v>
      </c>
      <c r="E9" s="30" t="s">
        <v>1581</v>
      </c>
      <c r="F9" s="30" t="s">
        <v>597</v>
      </c>
      <c r="G9" s="130">
        <v>1</v>
      </c>
      <c r="H9" s="131">
        <v>4500</v>
      </c>
      <c r="I9" s="131">
        <v>4500</v>
      </c>
      <c r="J9" s="131">
        <v>4500</v>
      </c>
      <c r="K9" s="99"/>
      <c r="L9" s="99"/>
      <c r="M9" s="99"/>
      <c r="N9" s="99"/>
      <c r="O9" s="99"/>
      <c r="P9" s="99"/>
      <c r="Q9" s="99"/>
      <c r="R9" s="99"/>
      <c r="S9" s="99"/>
    </row>
    <row r="10" ht="18" customHeight="1" spans="1:19">
      <c r="A10" s="129" t="s">
        <v>69</v>
      </c>
      <c r="B10" s="129" t="s">
        <v>69</v>
      </c>
      <c r="C10" s="101" t="s">
        <v>450</v>
      </c>
      <c r="D10" s="30" t="s">
        <v>1582</v>
      </c>
      <c r="E10" s="30" t="s">
        <v>1583</v>
      </c>
      <c r="F10" s="30" t="s">
        <v>1584</v>
      </c>
      <c r="G10" s="130">
        <v>3</v>
      </c>
      <c r="H10" s="131">
        <v>4500</v>
      </c>
      <c r="I10" s="131">
        <v>4500</v>
      </c>
      <c r="J10" s="131">
        <v>4500</v>
      </c>
      <c r="K10" s="99"/>
      <c r="L10" s="99"/>
      <c r="M10" s="99"/>
      <c r="N10" s="99"/>
      <c r="O10" s="99"/>
      <c r="P10" s="99"/>
      <c r="Q10" s="99"/>
      <c r="R10" s="99"/>
      <c r="S10" s="99"/>
    </row>
    <row r="11" ht="18" customHeight="1" spans="1:19">
      <c r="A11" s="129" t="s">
        <v>69</v>
      </c>
      <c r="B11" s="129" t="s">
        <v>69</v>
      </c>
      <c r="C11" s="101" t="s">
        <v>450</v>
      </c>
      <c r="D11" s="30" t="s">
        <v>1585</v>
      </c>
      <c r="E11" s="30" t="s">
        <v>1585</v>
      </c>
      <c r="F11" s="30" t="s">
        <v>1586</v>
      </c>
      <c r="G11" s="130">
        <v>2</v>
      </c>
      <c r="H11" s="131">
        <v>344400</v>
      </c>
      <c r="I11" s="131">
        <v>344400</v>
      </c>
      <c r="J11" s="131">
        <v>344400</v>
      </c>
      <c r="K11" s="99"/>
      <c r="L11" s="99"/>
      <c r="M11" s="99"/>
      <c r="N11" s="99"/>
      <c r="O11" s="99"/>
      <c r="P11" s="99"/>
      <c r="Q11" s="99"/>
      <c r="R11" s="99"/>
      <c r="S11" s="99"/>
    </row>
    <row r="12" ht="18" customHeight="1" spans="1:19">
      <c r="A12" s="129" t="s">
        <v>69</v>
      </c>
      <c r="B12" s="129" t="s">
        <v>69</v>
      </c>
      <c r="C12" s="101" t="s">
        <v>470</v>
      </c>
      <c r="D12" s="30" t="s">
        <v>1585</v>
      </c>
      <c r="E12" s="30" t="s">
        <v>1585</v>
      </c>
      <c r="F12" s="30" t="s">
        <v>1586</v>
      </c>
      <c r="G12" s="130">
        <v>1</v>
      </c>
      <c r="H12" s="131">
        <v>150000</v>
      </c>
      <c r="I12" s="131">
        <v>150000</v>
      </c>
      <c r="J12" s="131">
        <v>150000</v>
      </c>
      <c r="K12" s="99"/>
      <c r="L12" s="99"/>
      <c r="M12" s="99"/>
      <c r="N12" s="99"/>
      <c r="O12" s="99"/>
      <c r="P12" s="99"/>
      <c r="Q12" s="99"/>
      <c r="R12" s="99"/>
      <c r="S12" s="99"/>
    </row>
    <row r="13" ht="18" customHeight="1" spans="1:19">
      <c r="A13" s="129" t="s">
        <v>69</v>
      </c>
      <c r="B13" s="129" t="s">
        <v>69</v>
      </c>
      <c r="C13" s="101" t="s">
        <v>340</v>
      </c>
      <c r="D13" s="30" t="s">
        <v>1587</v>
      </c>
      <c r="E13" s="30" t="s">
        <v>1588</v>
      </c>
      <c r="F13" s="30" t="s">
        <v>1586</v>
      </c>
      <c r="G13" s="130">
        <v>1</v>
      </c>
      <c r="H13" s="131">
        <v>10000</v>
      </c>
      <c r="I13" s="131">
        <v>10000</v>
      </c>
      <c r="J13" s="131">
        <v>10000</v>
      </c>
      <c r="K13" s="99"/>
      <c r="L13" s="99"/>
      <c r="M13" s="99"/>
      <c r="N13" s="99"/>
      <c r="O13" s="99"/>
      <c r="P13" s="99"/>
      <c r="Q13" s="99"/>
      <c r="R13" s="99"/>
      <c r="S13" s="99"/>
    </row>
    <row r="14" ht="18" customHeight="1" spans="1:19">
      <c r="A14" s="129" t="s">
        <v>69</v>
      </c>
      <c r="B14" s="129" t="s">
        <v>69</v>
      </c>
      <c r="C14" s="101" t="s">
        <v>340</v>
      </c>
      <c r="D14" s="30" t="s">
        <v>1589</v>
      </c>
      <c r="E14" s="30" t="s">
        <v>1589</v>
      </c>
      <c r="F14" s="30" t="s">
        <v>1586</v>
      </c>
      <c r="G14" s="130">
        <v>2</v>
      </c>
      <c r="H14" s="131">
        <v>29000</v>
      </c>
      <c r="I14" s="131">
        <v>29000</v>
      </c>
      <c r="J14" s="131">
        <v>29000</v>
      </c>
      <c r="K14" s="99"/>
      <c r="L14" s="99"/>
      <c r="M14" s="99"/>
      <c r="N14" s="99"/>
      <c r="O14" s="99"/>
      <c r="P14" s="99"/>
      <c r="Q14" s="99"/>
      <c r="R14" s="99"/>
      <c r="S14" s="99"/>
    </row>
    <row r="15" ht="18" customHeight="1" spans="1:19">
      <c r="A15" s="129" t="s">
        <v>69</v>
      </c>
      <c r="B15" s="129" t="s">
        <v>69</v>
      </c>
      <c r="C15" s="101" t="s">
        <v>340</v>
      </c>
      <c r="D15" s="30" t="s">
        <v>1590</v>
      </c>
      <c r="E15" s="30" t="s">
        <v>1590</v>
      </c>
      <c r="F15" s="30" t="s">
        <v>1586</v>
      </c>
      <c r="G15" s="130">
        <v>2</v>
      </c>
      <c r="H15" s="131">
        <v>5000</v>
      </c>
      <c r="I15" s="131">
        <v>5000</v>
      </c>
      <c r="J15" s="131">
        <v>5000</v>
      </c>
      <c r="K15" s="137"/>
      <c r="L15" s="137"/>
      <c r="M15" s="137"/>
      <c r="N15" s="137"/>
      <c r="O15" s="137"/>
      <c r="P15" s="137"/>
      <c r="Q15" s="137"/>
      <c r="R15" s="137"/>
      <c r="S15" s="137"/>
    </row>
    <row r="16" ht="18" customHeight="1" spans="1:19">
      <c r="A16" s="129" t="s">
        <v>69</v>
      </c>
      <c r="B16" s="129" t="s">
        <v>69</v>
      </c>
      <c r="C16" s="101" t="s">
        <v>394</v>
      </c>
      <c r="D16" s="30" t="s">
        <v>1591</v>
      </c>
      <c r="E16" s="30" t="s">
        <v>1591</v>
      </c>
      <c r="F16" s="30" t="s">
        <v>1592</v>
      </c>
      <c r="G16" s="130">
        <v>120</v>
      </c>
      <c r="H16" s="131">
        <v>14400</v>
      </c>
      <c r="I16" s="131">
        <v>14400</v>
      </c>
      <c r="J16" s="131">
        <v>14400</v>
      </c>
      <c r="K16" s="137"/>
      <c r="L16" s="137"/>
      <c r="M16" s="137"/>
      <c r="N16" s="137"/>
      <c r="O16" s="137"/>
      <c r="P16" s="137"/>
      <c r="Q16" s="137"/>
      <c r="R16" s="137"/>
      <c r="S16" s="137"/>
    </row>
    <row r="17" ht="18" customHeight="1" spans="1:19">
      <c r="A17" s="129" t="s">
        <v>69</v>
      </c>
      <c r="B17" s="129" t="s">
        <v>69</v>
      </c>
      <c r="C17" s="101" t="s">
        <v>394</v>
      </c>
      <c r="D17" s="30" t="s">
        <v>1585</v>
      </c>
      <c r="E17" s="30" t="s">
        <v>1585</v>
      </c>
      <c r="F17" s="30" t="s">
        <v>1586</v>
      </c>
      <c r="G17" s="130">
        <v>1</v>
      </c>
      <c r="H17" s="131">
        <v>57600</v>
      </c>
      <c r="I17" s="131">
        <v>57600</v>
      </c>
      <c r="J17" s="131">
        <v>57600</v>
      </c>
      <c r="K17" s="137"/>
      <c r="L17" s="137"/>
      <c r="M17" s="137"/>
      <c r="N17" s="137"/>
      <c r="O17" s="137"/>
      <c r="P17" s="137"/>
      <c r="Q17" s="137"/>
      <c r="R17" s="137"/>
      <c r="S17" s="137"/>
    </row>
    <row r="18" ht="21" customHeight="1" spans="1:19">
      <c r="A18" s="105" t="s">
        <v>308</v>
      </c>
      <c r="B18" s="106"/>
      <c r="C18" s="106"/>
      <c r="D18" s="107"/>
      <c r="E18" s="107"/>
      <c r="F18" s="107"/>
      <c r="G18" s="132"/>
      <c r="H18" s="133">
        <v>619400</v>
      </c>
      <c r="I18" s="133">
        <v>619400</v>
      </c>
      <c r="J18" s="133">
        <v>619400</v>
      </c>
      <c r="K18" s="116"/>
      <c r="L18" s="116"/>
      <c r="M18" s="116"/>
      <c r="N18" s="116"/>
      <c r="O18" s="116"/>
      <c r="P18" s="116"/>
      <c r="Q18" s="116"/>
      <c r="R18" s="116"/>
      <c r="S18" s="116"/>
    </row>
    <row r="19" ht="21" customHeight="1" spans="1:19">
      <c r="A19" s="125" t="s">
        <v>1593</v>
      </c>
      <c r="B19" s="134"/>
      <c r="C19" s="134"/>
      <c r="D19" s="125"/>
      <c r="E19" s="125"/>
      <c r="F19" s="125"/>
      <c r="G19" s="135"/>
      <c r="H19" s="136"/>
      <c r="I19" s="136"/>
      <c r="J19" s="136"/>
      <c r="K19" s="136"/>
      <c r="L19" s="136"/>
      <c r="M19" s="136"/>
      <c r="N19" s="136"/>
      <c r="O19" s="136"/>
      <c r="P19" s="136"/>
      <c r="Q19" s="136"/>
      <c r="R19" s="136"/>
      <c r="S19" s="136"/>
    </row>
  </sheetData>
  <mergeCells count="19">
    <mergeCell ref="A3:S3"/>
    <mergeCell ref="A4:H4"/>
    <mergeCell ref="I5:S5"/>
    <mergeCell ref="N6:S6"/>
    <mergeCell ref="A18:G18"/>
    <mergeCell ref="A19:S19"/>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3"/>
  <sheetViews>
    <sheetView showZeros="0" topLeftCell="H1" workbookViewId="0">
      <pane ySplit="1" topLeftCell="A2" activePane="bottomLeft" state="frozen"/>
      <selection/>
      <selection pane="bottomLeft" activeCell="R19" sqref="R19"/>
    </sheetView>
  </sheetViews>
  <sheetFormatPr defaultColWidth="9.14166666666667" defaultRowHeight="14.25" customHeight="1"/>
  <cols>
    <col min="1" max="3" width="39.1416666666667" customWidth="1"/>
    <col min="4" max="4" width="23.1333333333333" customWidth="1"/>
    <col min="5" max="5" width="24.6333333333333"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83"/>
      <c r="B1" s="83"/>
      <c r="C1" s="83"/>
      <c r="D1" s="83"/>
      <c r="E1" s="83"/>
      <c r="F1" s="83"/>
      <c r="G1" s="83"/>
      <c r="H1" s="83"/>
      <c r="I1" s="83"/>
      <c r="J1" s="83"/>
      <c r="K1" s="83"/>
      <c r="L1" s="83"/>
      <c r="M1" s="83"/>
      <c r="N1" s="83"/>
      <c r="O1" s="83"/>
      <c r="P1" s="83"/>
      <c r="Q1" s="83"/>
      <c r="R1" s="83"/>
      <c r="S1" s="83"/>
      <c r="T1" s="83"/>
    </row>
    <row r="2" ht="16.5" customHeight="1" spans="1:20">
      <c r="A2" s="84"/>
      <c r="B2" s="85"/>
      <c r="C2" s="85"/>
      <c r="D2" s="85"/>
      <c r="E2" s="85"/>
      <c r="F2" s="85"/>
      <c r="G2" s="85"/>
      <c r="H2" s="84"/>
      <c r="I2" s="84"/>
      <c r="J2" s="84"/>
      <c r="K2" s="84"/>
      <c r="L2" s="84"/>
      <c r="M2" s="84"/>
      <c r="N2" s="108"/>
      <c r="O2" s="84"/>
      <c r="P2" s="84"/>
      <c r="Q2" s="85"/>
      <c r="R2" s="84"/>
      <c r="S2" s="118"/>
      <c r="T2" s="118" t="s">
        <v>1594</v>
      </c>
    </row>
    <row r="3" ht="41.25" customHeight="1" spans="1:20">
      <c r="A3" s="86" t="str">
        <f>"2025"&amp;"年部门政府购买服务预算表"</f>
        <v>2025年部门政府购买服务预算表</v>
      </c>
      <c r="B3" s="87"/>
      <c r="C3" s="87"/>
      <c r="D3" s="87"/>
      <c r="E3" s="87"/>
      <c r="F3" s="87"/>
      <c r="G3" s="87"/>
      <c r="H3" s="88"/>
      <c r="I3" s="88"/>
      <c r="J3" s="88"/>
      <c r="K3" s="88"/>
      <c r="L3" s="88"/>
      <c r="M3" s="88"/>
      <c r="N3" s="109"/>
      <c r="O3" s="88"/>
      <c r="P3" s="88"/>
      <c r="Q3" s="87"/>
      <c r="R3" s="88"/>
      <c r="S3" s="109"/>
      <c r="T3" s="87"/>
    </row>
    <row r="4" ht="22.5" customHeight="1" spans="1:20">
      <c r="A4" s="89" t="str">
        <f>"单位名称："&amp;"昆明市西山区人民政府棕树营街道办事处"</f>
        <v>单位名称：昆明市西山区人民政府棕树营街道办事处</v>
      </c>
      <c r="B4" s="90"/>
      <c r="C4" s="90"/>
      <c r="D4" s="90"/>
      <c r="E4" s="90"/>
      <c r="F4" s="90"/>
      <c r="G4" s="90"/>
      <c r="H4" s="91"/>
      <c r="I4" s="91"/>
      <c r="J4" s="91"/>
      <c r="K4" s="91"/>
      <c r="L4" s="91"/>
      <c r="M4" s="91"/>
      <c r="N4" s="108"/>
      <c r="O4" s="84"/>
      <c r="P4" s="84"/>
      <c r="Q4" s="85"/>
      <c r="R4" s="84"/>
      <c r="S4" s="119"/>
      <c r="T4" s="118" t="s">
        <v>1</v>
      </c>
    </row>
    <row r="5" ht="24" customHeight="1" spans="1:20">
      <c r="A5" s="92" t="s">
        <v>317</v>
      </c>
      <c r="B5" s="93" t="s">
        <v>318</v>
      </c>
      <c r="C5" s="93" t="s">
        <v>1571</v>
      </c>
      <c r="D5" s="93" t="s">
        <v>1595</v>
      </c>
      <c r="E5" s="93" t="s">
        <v>1596</v>
      </c>
      <c r="F5" s="93" t="s">
        <v>1597</v>
      </c>
      <c r="G5" s="93" t="s">
        <v>1598</v>
      </c>
      <c r="H5" s="94" t="s">
        <v>1599</v>
      </c>
      <c r="I5" s="94" t="s">
        <v>1600</v>
      </c>
      <c r="J5" s="110" t="s">
        <v>325</v>
      </c>
      <c r="K5" s="110"/>
      <c r="L5" s="110"/>
      <c r="M5" s="110"/>
      <c r="N5" s="111"/>
      <c r="O5" s="110"/>
      <c r="P5" s="110"/>
      <c r="Q5" s="120"/>
      <c r="R5" s="110"/>
      <c r="S5" s="111"/>
      <c r="T5" s="121"/>
    </row>
    <row r="6" ht="24" customHeight="1" spans="1:20">
      <c r="A6" s="95"/>
      <c r="B6" s="96"/>
      <c r="C6" s="96"/>
      <c r="D6" s="96"/>
      <c r="E6" s="96"/>
      <c r="F6" s="96"/>
      <c r="G6" s="96"/>
      <c r="H6" s="97"/>
      <c r="I6" s="97"/>
      <c r="J6" s="97" t="s">
        <v>55</v>
      </c>
      <c r="K6" s="97" t="s">
        <v>58</v>
      </c>
      <c r="L6" s="97" t="s">
        <v>1577</v>
      </c>
      <c r="M6" s="97" t="s">
        <v>1578</v>
      </c>
      <c r="N6" s="112" t="s">
        <v>1579</v>
      </c>
      <c r="O6" s="113" t="s">
        <v>1580</v>
      </c>
      <c r="P6" s="113"/>
      <c r="Q6" s="122"/>
      <c r="R6" s="113"/>
      <c r="S6" s="123"/>
      <c r="T6" s="99"/>
    </row>
    <row r="7" ht="54" customHeight="1" spans="1:20">
      <c r="A7" s="98"/>
      <c r="B7" s="99"/>
      <c r="C7" s="99"/>
      <c r="D7" s="99"/>
      <c r="E7" s="99"/>
      <c r="F7" s="99"/>
      <c r="G7" s="99"/>
      <c r="H7" s="100"/>
      <c r="I7" s="100"/>
      <c r="J7" s="100"/>
      <c r="K7" s="100" t="s">
        <v>57</v>
      </c>
      <c r="L7" s="100"/>
      <c r="M7" s="100"/>
      <c r="N7" s="114"/>
      <c r="O7" s="100" t="s">
        <v>57</v>
      </c>
      <c r="P7" s="100" t="s">
        <v>64</v>
      </c>
      <c r="Q7" s="99" t="s">
        <v>65</v>
      </c>
      <c r="R7" s="100" t="s">
        <v>66</v>
      </c>
      <c r="S7" s="114" t="s">
        <v>67</v>
      </c>
      <c r="T7" s="99" t="s">
        <v>68</v>
      </c>
    </row>
    <row r="8" ht="17.25" customHeight="1" spans="1:20">
      <c r="A8" s="101">
        <v>1</v>
      </c>
      <c r="B8" s="99">
        <v>2</v>
      </c>
      <c r="C8" s="101">
        <v>3</v>
      </c>
      <c r="D8" s="101">
        <v>4</v>
      </c>
      <c r="E8" s="99">
        <v>5</v>
      </c>
      <c r="F8" s="101">
        <v>6</v>
      </c>
      <c r="G8" s="101">
        <v>7</v>
      </c>
      <c r="H8" s="99">
        <v>8</v>
      </c>
      <c r="I8" s="101">
        <v>9</v>
      </c>
      <c r="J8" s="101">
        <v>10</v>
      </c>
      <c r="K8" s="99">
        <v>11</v>
      </c>
      <c r="L8" s="101">
        <v>12</v>
      </c>
      <c r="M8" s="101">
        <v>13</v>
      </c>
      <c r="N8" s="99">
        <v>14</v>
      </c>
      <c r="O8" s="101">
        <v>15</v>
      </c>
      <c r="P8" s="101">
        <v>16</v>
      </c>
      <c r="Q8" s="99">
        <v>17</v>
      </c>
      <c r="R8" s="101">
        <v>18</v>
      </c>
      <c r="S8" s="101">
        <v>19</v>
      </c>
      <c r="T8" s="101">
        <v>20</v>
      </c>
    </row>
    <row r="9" ht="17.25" customHeight="1" spans="1:20">
      <c r="A9" s="101" t="s">
        <v>69</v>
      </c>
      <c r="B9" s="101" t="s">
        <v>69</v>
      </c>
      <c r="C9" s="102" t="s">
        <v>450</v>
      </c>
      <c r="D9" s="103" t="s">
        <v>1585</v>
      </c>
      <c r="E9" s="103" t="s">
        <v>1601</v>
      </c>
      <c r="F9" s="104" t="s">
        <v>75</v>
      </c>
      <c r="G9" s="104" t="s">
        <v>1602</v>
      </c>
      <c r="H9" s="99" t="s">
        <v>1603</v>
      </c>
      <c r="I9" s="115" t="s">
        <v>1604</v>
      </c>
      <c r="J9" s="104">
        <v>344400</v>
      </c>
      <c r="K9" s="104">
        <v>344400</v>
      </c>
      <c r="L9" s="101"/>
      <c r="M9" s="101"/>
      <c r="N9" s="99"/>
      <c r="O9" s="101"/>
      <c r="P9" s="101"/>
      <c r="Q9" s="99"/>
      <c r="R9" s="101"/>
      <c r="S9" s="101"/>
      <c r="T9" s="101"/>
    </row>
    <row r="10" ht="17.25" customHeight="1" spans="1:20">
      <c r="A10" s="101" t="s">
        <v>69</v>
      </c>
      <c r="B10" s="101" t="s">
        <v>69</v>
      </c>
      <c r="C10" s="102" t="s">
        <v>470</v>
      </c>
      <c r="D10" s="103" t="s">
        <v>1585</v>
      </c>
      <c r="E10" s="103" t="s">
        <v>1601</v>
      </c>
      <c r="F10" s="104" t="s">
        <v>75</v>
      </c>
      <c r="G10" s="104" t="s">
        <v>1602</v>
      </c>
      <c r="H10" s="99" t="s">
        <v>1603</v>
      </c>
      <c r="I10" s="115" t="s">
        <v>1605</v>
      </c>
      <c r="J10" s="104">
        <v>150000</v>
      </c>
      <c r="K10" s="104">
        <v>150000</v>
      </c>
      <c r="L10" s="101"/>
      <c r="M10" s="101"/>
      <c r="N10" s="99"/>
      <c r="O10" s="101"/>
      <c r="P10" s="101"/>
      <c r="Q10" s="99"/>
      <c r="R10" s="101"/>
      <c r="S10" s="101"/>
      <c r="T10" s="101"/>
    </row>
    <row r="11" ht="17.25" customHeight="1" spans="1:20">
      <c r="A11" s="101" t="s">
        <v>69</v>
      </c>
      <c r="B11" s="101" t="s">
        <v>69</v>
      </c>
      <c r="C11" s="102" t="s">
        <v>340</v>
      </c>
      <c r="D11" s="103" t="s">
        <v>1606</v>
      </c>
      <c r="E11" s="103" t="s">
        <v>1607</v>
      </c>
      <c r="F11" s="104" t="s">
        <v>74</v>
      </c>
      <c r="G11" s="104" t="s">
        <v>1602</v>
      </c>
      <c r="H11" s="99" t="s">
        <v>1603</v>
      </c>
      <c r="I11" s="115" t="s">
        <v>1608</v>
      </c>
      <c r="J11" s="104">
        <v>29000</v>
      </c>
      <c r="K11" s="104">
        <v>29000</v>
      </c>
      <c r="L11" s="101"/>
      <c r="M11" s="101"/>
      <c r="N11" s="99"/>
      <c r="O11" s="101"/>
      <c r="P11" s="101"/>
      <c r="Q11" s="99"/>
      <c r="R11" s="101"/>
      <c r="S11" s="101"/>
      <c r="T11" s="101"/>
    </row>
    <row r="12" ht="21" customHeight="1" spans="1:20">
      <c r="A12" s="101" t="s">
        <v>69</v>
      </c>
      <c r="B12" s="101" t="s">
        <v>69</v>
      </c>
      <c r="C12" s="102" t="s">
        <v>394</v>
      </c>
      <c r="D12" s="103" t="s">
        <v>1585</v>
      </c>
      <c r="E12" s="103" t="s">
        <v>1601</v>
      </c>
      <c r="F12" s="104" t="s">
        <v>74</v>
      </c>
      <c r="G12" s="104" t="s">
        <v>1602</v>
      </c>
      <c r="H12" s="99" t="s">
        <v>1603</v>
      </c>
      <c r="I12" s="115" t="s">
        <v>1604</v>
      </c>
      <c r="J12" s="104">
        <v>57600</v>
      </c>
      <c r="K12" s="104">
        <v>57600</v>
      </c>
      <c r="L12" s="116"/>
      <c r="M12" s="116"/>
      <c r="N12" s="116"/>
      <c r="O12" s="116"/>
      <c r="P12" s="116"/>
      <c r="Q12" s="116"/>
      <c r="R12" s="116"/>
      <c r="S12" s="116"/>
      <c r="T12" s="116"/>
    </row>
    <row r="13" ht="21" customHeight="1" spans="1:20">
      <c r="A13" s="105" t="s">
        <v>308</v>
      </c>
      <c r="B13" s="106"/>
      <c r="C13" s="106"/>
      <c r="D13" s="106"/>
      <c r="E13" s="106"/>
      <c r="F13" s="106"/>
      <c r="G13" s="106"/>
      <c r="H13" s="107"/>
      <c r="I13" s="117"/>
      <c r="J13" s="62">
        <v>581000</v>
      </c>
      <c r="K13" s="62">
        <v>581000</v>
      </c>
      <c r="L13" s="116"/>
      <c r="M13" s="116"/>
      <c r="N13" s="116"/>
      <c r="O13" s="116"/>
      <c r="P13" s="116"/>
      <c r="Q13" s="116"/>
      <c r="R13" s="116"/>
      <c r="S13" s="116"/>
      <c r="T13" s="116"/>
    </row>
  </sheetData>
  <mergeCells count="19">
    <mergeCell ref="A3:T3"/>
    <mergeCell ref="A4:I4"/>
    <mergeCell ref="J5:T5"/>
    <mergeCell ref="O6:T6"/>
    <mergeCell ref="A13:I13"/>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E10" sqref="E10"/>
    </sheetView>
  </sheetViews>
  <sheetFormatPr defaultColWidth="9.14166666666667" defaultRowHeight="14.25" customHeight="1" outlineLevelCol="4"/>
  <cols>
    <col min="1" max="1" width="37.7" style="1" customWidth="1"/>
    <col min="2" max="5" width="20" style="1" customWidth="1"/>
    <col min="6" max="16384" width="9.14166666666667" style="1"/>
  </cols>
  <sheetData>
    <row r="1" customHeight="1" spans="1:5">
      <c r="A1" s="2"/>
      <c r="B1" s="2"/>
      <c r="C1" s="2"/>
      <c r="D1" s="2"/>
      <c r="E1" s="2"/>
    </row>
    <row r="2" ht="17.25" customHeight="1" spans="4:5">
      <c r="D2" s="74"/>
      <c r="E2" s="4" t="s">
        <v>1609</v>
      </c>
    </row>
    <row r="3" ht="41.25" customHeight="1" spans="1:5">
      <c r="A3" s="75" t="str">
        <f>"2025"&amp;"年对下转移支付预算表"</f>
        <v>2025年对下转移支付预算表</v>
      </c>
      <c r="B3" s="5"/>
      <c r="C3" s="5"/>
      <c r="D3" s="5"/>
      <c r="E3" s="69"/>
    </row>
    <row r="4" ht="18" customHeight="1" spans="1:5">
      <c r="A4" s="76" t="str">
        <f>"单位名称："&amp;"昆明市西山区人民政府棕树营街道办事处"</f>
        <v>单位名称：昆明市西山区人民政府棕树营街道办事处</v>
      </c>
      <c r="B4" s="77"/>
      <c r="C4" s="77"/>
      <c r="D4" s="78"/>
      <c r="E4" s="9" t="s">
        <v>1</v>
      </c>
    </row>
    <row r="5" ht="19.5" customHeight="1" spans="1:5">
      <c r="A5" s="17" t="s">
        <v>1610</v>
      </c>
      <c r="B5" s="12" t="s">
        <v>325</v>
      </c>
      <c r="C5" s="13"/>
      <c r="D5" s="13"/>
      <c r="E5" s="79" t="s">
        <v>1611</v>
      </c>
    </row>
    <row r="6" ht="40.5" customHeight="1" spans="1:5">
      <c r="A6" s="20"/>
      <c r="B6" s="29" t="s">
        <v>55</v>
      </c>
      <c r="C6" s="11" t="s">
        <v>58</v>
      </c>
      <c r="D6" s="80" t="s">
        <v>1577</v>
      </c>
      <c r="E6" s="79"/>
    </row>
    <row r="7" ht="19.5" customHeight="1" spans="1:5">
      <c r="A7" s="21">
        <v>1</v>
      </c>
      <c r="B7" s="21">
        <v>2</v>
      </c>
      <c r="C7" s="21">
        <v>3</v>
      </c>
      <c r="D7" s="81">
        <v>4</v>
      </c>
      <c r="E7" s="82">
        <v>5</v>
      </c>
    </row>
    <row r="8" ht="19.5" customHeight="1" spans="1:5">
      <c r="A8" s="30"/>
      <c r="B8" s="25"/>
      <c r="C8" s="25"/>
      <c r="D8" s="25"/>
      <c r="E8" s="25"/>
    </row>
    <row r="9" ht="19.5" customHeight="1" spans="1:5">
      <c r="A9" s="72"/>
      <c r="B9" s="25"/>
      <c r="C9" s="25"/>
      <c r="D9" s="25"/>
      <c r="E9" s="25"/>
    </row>
    <row r="10" customHeight="1" spans="1:1">
      <c r="A10" t="s">
        <v>1612</v>
      </c>
    </row>
  </sheetData>
  <mergeCells count="5">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13" sqref="A13"/>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83333333333" style="1" customWidth="1"/>
    <col min="11" max="16384" width="9.14166666666667" style="1"/>
  </cols>
  <sheetData>
    <row r="1" customHeight="1" spans="1:10">
      <c r="A1" s="2"/>
      <c r="B1" s="2"/>
      <c r="C1" s="2"/>
      <c r="D1" s="2"/>
      <c r="E1" s="2"/>
      <c r="F1" s="2"/>
      <c r="G1" s="2"/>
      <c r="H1" s="2"/>
      <c r="I1" s="2"/>
      <c r="J1" s="2"/>
    </row>
    <row r="2" ht="16.5" customHeight="1" spans="10:10">
      <c r="J2" s="4" t="s">
        <v>1613</v>
      </c>
    </row>
    <row r="3" ht="41.25" customHeight="1" spans="1:10">
      <c r="A3" s="68" t="str">
        <f>"2025"&amp;"年对下转移支付绩效目标表"</f>
        <v>2025年对下转移支付绩效目标表</v>
      </c>
      <c r="B3" s="5"/>
      <c r="C3" s="5"/>
      <c r="D3" s="5"/>
      <c r="E3" s="5"/>
      <c r="F3" s="69"/>
      <c r="G3" s="5"/>
      <c r="H3" s="69"/>
      <c r="I3" s="69"/>
      <c r="J3" s="5"/>
    </row>
    <row r="4" ht="17.25" customHeight="1" spans="1:1">
      <c r="A4" s="6" t="str">
        <f>"单位名称："&amp;"昆明市西山区人民政府棕树营街道办事处"</f>
        <v>单位名称：昆明市西山区人民政府棕树营街道办事处</v>
      </c>
    </row>
    <row r="5" ht="44.25" customHeight="1" spans="1:10">
      <c r="A5" s="70" t="s">
        <v>1610</v>
      </c>
      <c r="B5" s="70" t="s">
        <v>554</v>
      </c>
      <c r="C5" s="70" t="s">
        <v>555</v>
      </c>
      <c r="D5" s="70" t="s">
        <v>556</v>
      </c>
      <c r="E5" s="70" t="s">
        <v>557</v>
      </c>
      <c r="F5" s="71" t="s">
        <v>558</v>
      </c>
      <c r="G5" s="70" t="s">
        <v>559</v>
      </c>
      <c r="H5" s="71" t="s">
        <v>560</v>
      </c>
      <c r="I5" s="71" t="s">
        <v>561</v>
      </c>
      <c r="J5" s="70" t="s">
        <v>562</v>
      </c>
    </row>
    <row r="6" ht="14.25" customHeight="1" spans="1:10">
      <c r="A6" s="70">
        <v>1</v>
      </c>
      <c r="B6" s="70">
        <v>2</v>
      </c>
      <c r="C6" s="70">
        <v>3</v>
      </c>
      <c r="D6" s="70">
        <v>4</v>
      </c>
      <c r="E6" s="70">
        <v>5</v>
      </c>
      <c r="F6" s="71">
        <v>6</v>
      </c>
      <c r="G6" s="70">
        <v>7</v>
      </c>
      <c r="H6" s="71">
        <v>8</v>
      </c>
      <c r="I6" s="71">
        <v>9</v>
      </c>
      <c r="J6" s="70">
        <v>10</v>
      </c>
    </row>
    <row r="7" ht="42" customHeight="1" spans="1:10">
      <c r="A7" s="30"/>
      <c r="B7" s="72"/>
      <c r="C7" s="72"/>
      <c r="D7" s="72"/>
      <c r="E7" s="52"/>
      <c r="F7" s="73"/>
      <c r="G7" s="52"/>
      <c r="H7" s="73"/>
      <c r="I7" s="73"/>
      <c r="J7" s="52"/>
    </row>
    <row r="8" ht="42" customHeight="1" spans="1:10">
      <c r="A8" s="30"/>
      <c r="B8" s="31"/>
      <c r="C8" s="31"/>
      <c r="D8" s="31"/>
      <c r="E8" s="30"/>
      <c r="F8" s="31"/>
      <c r="G8" s="30"/>
      <c r="H8" s="31"/>
      <c r="I8" s="31"/>
      <c r="J8" s="30"/>
    </row>
    <row r="9" ht="29" customHeight="1" spans="1:1">
      <c r="A9" s="1" t="s">
        <v>1612</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A16" sqref="A16"/>
    </sheetView>
  </sheetViews>
  <sheetFormatPr defaultColWidth="10.425" defaultRowHeight="14.25" customHeight="1"/>
  <cols>
    <col min="1" max="1" width="45.5" style="1" customWidth="1"/>
    <col min="2" max="2" width="48.6333333333333" style="1" customWidth="1"/>
    <col min="3" max="3" width="33.7" style="1" customWidth="1"/>
    <col min="4" max="4" width="45.575" style="1" customWidth="1"/>
    <col min="5" max="5" width="27.575" style="1" customWidth="1"/>
    <col min="6" max="6" width="21.7166666666667" style="1" customWidth="1"/>
    <col min="7" max="9" width="26.2833333333333" style="1" customWidth="1"/>
    <col min="10" max="16384" width="10.425" style="1"/>
  </cols>
  <sheetData>
    <row r="1" customHeight="1" spans="1:9">
      <c r="A1" s="2"/>
      <c r="B1" s="2"/>
      <c r="C1" s="2"/>
      <c r="D1" s="2"/>
      <c r="E1" s="2"/>
      <c r="F1" s="2"/>
      <c r="G1" s="2"/>
      <c r="H1" s="2"/>
      <c r="I1" s="2"/>
    </row>
    <row r="2" customHeight="1" spans="1:9">
      <c r="A2" s="40" t="s">
        <v>1614</v>
      </c>
      <c r="B2" s="41"/>
      <c r="C2" s="41"/>
      <c r="D2" s="42"/>
      <c r="E2" s="42"/>
      <c r="F2" s="42"/>
      <c r="G2" s="41"/>
      <c r="H2" s="41"/>
      <c r="I2" s="42"/>
    </row>
    <row r="3" ht="41.25" customHeight="1" spans="1:9">
      <c r="A3" s="43" t="str">
        <f>"2025"&amp;"年新增资产配置预算表"</f>
        <v>2025年新增资产配置预算表</v>
      </c>
      <c r="B3" s="44"/>
      <c r="C3" s="44"/>
      <c r="D3" s="45"/>
      <c r="E3" s="45"/>
      <c r="F3" s="45"/>
      <c r="G3" s="44"/>
      <c r="H3" s="44"/>
      <c r="I3" s="45"/>
    </row>
    <row r="4" customHeight="1" spans="1:9">
      <c r="A4" s="46" t="str">
        <f>"单位名称："&amp;"昆明市西山区人民政府棕树营街道办事处"</f>
        <v>单位名称：昆明市西山区人民政府棕树营街道办事处</v>
      </c>
      <c r="B4" s="47"/>
      <c r="C4" s="47"/>
      <c r="D4" s="48"/>
      <c r="F4" s="45"/>
      <c r="G4" s="44"/>
      <c r="H4" s="44"/>
      <c r="I4" s="67" t="s">
        <v>1</v>
      </c>
    </row>
    <row r="5" ht="28.5" customHeight="1" spans="1:9">
      <c r="A5" s="49" t="s">
        <v>317</v>
      </c>
      <c r="B5" s="38" t="s">
        <v>318</v>
      </c>
      <c r="C5" s="49" t="s">
        <v>1615</v>
      </c>
      <c r="D5" s="49" t="s">
        <v>1616</v>
      </c>
      <c r="E5" s="49" t="s">
        <v>1617</v>
      </c>
      <c r="F5" s="49" t="s">
        <v>1618</v>
      </c>
      <c r="G5" s="38" t="s">
        <v>1619</v>
      </c>
      <c r="H5" s="38"/>
      <c r="I5" s="49"/>
    </row>
    <row r="6" ht="21" customHeight="1" spans="1:9">
      <c r="A6" s="49"/>
      <c r="B6" s="50"/>
      <c r="C6" s="50"/>
      <c r="D6" s="51"/>
      <c r="E6" s="50"/>
      <c r="F6" s="50"/>
      <c r="G6" s="38" t="s">
        <v>1575</v>
      </c>
      <c r="H6" s="38" t="s">
        <v>1620</v>
      </c>
      <c r="I6" s="38" t="s">
        <v>1621</v>
      </c>
    </row>
    <row r="7" ht="17.25" customHeight="1" spans="1:9">
      <c r="A7" s="52" t="s">
        <v>81</v>
      </c>
      <c r="B7" s="53"/>
      <c r="C7" s="54" t="s">
        <v>82</v>
      </c>
      <c r="D7" s="52" t="s">
        <v>83</v>
      </c>
      <c r="E7" s="55" t="s">
        <v>84</v>
      </c>
      <c r="F7" s="52" t="s">
        <v>85</v>
      </c>
      <c r="G7" s="54" t="s">
        <v>86</v>
      </c>
      <c r="H7" s="56" t="s">
        <v>87</v>
      </c>
      <c r="I7" s="55" t="s">
        <v>88</v>
      </c>
    </row>
    <row r="8" ht="41" customHeight="1" spans="1:9">
      <c r="A8" s="57" t="s">
        <v>69</v>
      </c>
      <c r="B8" s="57" t="s">
        <v>69</v>
      </c>
      <c r="C8" s="57" t="s">
        <v>1622</v>
      </c>
      <c r="D8" s="58" t="s">
        <v>1623</v>
      </c>
      <c r="E8" s="59" t="s">
        <v>1583</v>
      </c>
      <c r="F8" s="60" t="s">
        <v>1624</v>
      </c>
      <c r="G8" s="61">
        <v>3</v>
      </c>
      <c r="H8" s="62">
        <v>1500</v>
      </c>
      <c r="I8" s="62">
        <v>4500</v>
      </c>
    </row>
    <row r="9" ht="36" customHeight="1" spans="1:9">
      <c r="A9" s="57" t="s">
        <v>69</v>
      </c>
      <c r="B9" s="57" t="s">
        <v>69</v>
      </c>
      <c r="C9" s="57" t="s">
        <v>1622</v>
      </c>
      <c r="D9" s="58" t="s">
        <v>1625</v>
      </c>
      <c r="E9" s="59" t="s">
        <v>1581</v>
      </c>
      <c r="F9" s="60" t="s">
        <v>1624</v>
      </c>
      <c r="G9" s="61">
        <v>1</v>
      </c>
      <c r="H9" s="62">
        <v>4500</v>
      </c>
      <c r="I9" s="62">
        <v>4500</v>
      </c>
    </row>
    <row r="10" ht="19.5" customHeight="1" spans="1:9">
      <c r="A10" s="63" t="s">
        <v>55</v>
      </c>
      <c r="B10" s="64"/>
      <c r="C10" s="64"/>
      <c r="D10" s="65"/>
      <c r="E10" s="66"/>
      <c r="F10" s="66"/>
      <c r="G10" s="61">
        <v>4</v>
      </c>
      <c r="H10" s="62">
        <v>6000</v>
      </c>
      <c r="I10" s="62">
        <v>9000</v>
      </c>
    </row>
  </sheetData>
  <mergeCells count="11">
    <mergeCell ref="A2:I2"/>
    <mergeCell ref="A3:I3"/>
    <mergeCell ref="A4:C4"/>
    <mergeCell ref="G5:I5"/>
    <mergeCell ref="A10:F10"/>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B17" sqref="B17"/>
    </sheetView>
  </sheetViews>
  <sheetFormatPr defaultColWidth="9.14166666666667" defaultRowHeight="14.25" customHeight="1"/>
  <cols>
    <col min="1" max="1" width="19.2833333333333" style="1" customWidth="1"/>
    <col min="2" max="2" width="33.8416666666667" style="1" customWidth="1"/>
    <col min="3" max="3" width="23.8583333333333" style="1" customWidth="1"/>
    <col min="4" max="4" width="11.1416666666667" style="1" customWidth="1"/>
    <col min="5" max="5" width="17.7166666666667" style="1" customWidth="1"/>
    <col min="6" max="6" width="9.85833333333333" style="1" customWidth="1"/>
    <col min="7" max="7" width="17.7166666666667" style="1" customWidth="1"/>
    <col min="8" max="11" width="23.1416666666667" style="1" customWidth="1"/>
    <col min="12" max="16384" width="9.14166666666667" style="1"/>
  </cols>
  <sheetData>
    <row r="1" customHeight="1" spans="1:11">
      <c r="A1" s="2"/>
      <c r="B1" s="2"/>
      <c r="C1" s="2"/>
      <c r="D1" s="2"/>
      <c r="E1" s="2"/>
      <c r="F1" s="2"/>
      <c r="G1" s="2"/>
      <c r="H1" s="2"/>
      <c r="I1" s="2"/>
      <c r="J1" s="2"/>
      <c r="K1" s="2"/>
    </row>
    <row r="2" customHeight="1" spans="4:11">
      <c r="D2" s="3"/>
      <c r="E2" s="3"/>
      <c r="F2" s="3"/>
      <c r="G2" s="3"/>
      <c r="K2" s="4" t="s">
        <v>1626</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tr">
        <f>"单位名称："&amp;"昆明市西山区人民政府棕树营街道办事处"</f>
        <v>单位名称：昆明市西山区人民政府棕树营街道办事处</v>
      </c>
      <c r="B4" s="7"/>
      <c r="C4" s="7"/>
      <c r="D4" s="7"/>
      <c r="E4" s="7"/>
      <c r="F4" s="7"/>
      <c r="G4" s="7"/>
      <c r="H4" s="8"/>
      <c r="I4" s="8"/>
      <c r="J4" s="8"/>
      <c r="K4" s="9" t="s">
        <v>1</v>
      </c>
    </row>
    <row r="5" ht="21.75" customHeight="1" spans="1:11">
      <c r="A5" s="10" t="s">
        <v>423</v>
      </c>
      <c r="B5" s="10" t="s">
        <v>320</v>
      </c>
      <c r="C5" s="10" t="s">
        <v>424</v>
      </c>
      <c r="D5" s="11" t="s">
        <v>321</v>
      </c>
      <c r="E5" s="11" t="s">
        <v>322</v>
      </c>
      <c r="F5" s="11" t="s">
        <v>425</v>
      </c>
      <c r="G5" s="11" t="s">
        <v>426</v>
      </c>
      <c r="H5" s="17" t="s">
        <v>55</v>
      </c>
      <c r="I5" s="12" t="s">
        <v>1627</v>
      </c>
      <c r="J5" s="13"/>
      <c r="K5" s="14"/>
    </row>
    <row r="6" ht="21.75" customHeight="1" spans="1:11">
      <c r="A6" s="15"/>
      <c r="B6" s="15"/>
      <c r="C6" s="15"/>
      <c r="D6" s="16"/>
      <c r="E6" s="16"/>
      <c r="F6" s="16"/>
      <c r="G6" s="16"/>
      <c r="H6" s="29"/>
      <c r="I6" s="11" t="s">
        <v>58</v>
      </c>
      <c r="J6" s="11" t="s">
        <v>59</v>
      </c>
      <c r="K6" s="11" t="s">
        <v>60</v>
      </c>
    </row>
    <row r="7" ht="40.5" customHeight="1" spans="1:11">
      <c r="A7" s="18"/>
      <c r="B7" s="18"/>
      <c r="C7" s="18"/>
      <c r="D7" s="19"/>
      <c r="E7" s="19"/>
      <c r="F7" s="19"/>
      <c r="G7" s="19"/>
      <c r="H7" s="20"/>
      <c r="I7" s="19" t="s">
        <v>57</v>
      </c>
      <c r="J7" s="19"/>
      <c r="K7" s="19"/>
    </row>
    <row r="8" ht="15" customHeight="1" spans="1:11">
      <c r="A8" s="21">
        <v>1</v>
      </c>
      <c r="B8" s="21">
        <v>2</v>
      </c>
      <c r="C8" s="21">
        <v>3</v>
      </c>
      <c r="D8" s="21">
        <v>4</v>
      </c>
      <c r="E8" s="21">
        <v>5</v>
      </c>
      <c r="F8" s="21">
        <v>6</v>
      </c>
      <c r="G8" s="21">
        <v>7</v>
      </c>
      <c r="H8" s="21">
        <v>8</v>
      </c>
      <c r="I8" s="21">
        <v>9</v>
      </c>
      <c r="J8" s="38">
        <v>10</v>
      </c>
      <c r="K8" s="38">
        <v>11</v>
      </c>
    </row>
    <row r="9" ht="18.75" customHeight="1" spans="1:11">
      <c r="A9" s="30"/>
      <c r="B9" s="31"/>
      <c r="C9" s="30"/>
      <c r="D9" s="30"/>
      <c r="E9" s="30"/>
      <c r="F9" s="30"/>
      <c r="G9" s="30"/>
      <c r="H9" s="32"/>
      <c r="I9" s="39"/>
      <c r="J9" s="39"/>
      <c r="K9" s="32"/>
    </row>
    <row r="10" ht="18.75" customHeight="1" spans="1:11">
      <c r="A10" s="31"/>
      <c r="B10" s="31"/>
      <c r="C10" s="31"/>
      <c r="D10" s="31"/>
      <c r="E10" s="31"/>
      <c r="F10" s="31"/>
      <c r="G10" s="31"/>
      <c r="H10" s="33"/>
      <c r="I10" s="33"/>
      <c r="J10" s="33"/>
      <c r="K10" s="32"/>
    </row>
    <row r="11" ht="18.75" customHeight="1" spans="1:11">
      <c r="A11" s="34" t="s">
        <v>308</v>
      </c>
      <c r="B11" s="35"/>
      <c r="C11" s="35"/>
      <c r="D11" s="35"/>
      <c r="E11" s="35"/>
      <c r="F11" s="35"/>
      <c r="G11" s="36"/>
      <c r="H11" s="33"/>
      <c r="I11" s="33"/>
      <c r="J11" s="33"/>
      <c r="K11" s="32"/>
    </row>
    <row r="12" customHeight="1" spans="1:11">
      <c r="A12" s="37" t="s">
        <v>1628</v>
      </c>
      <c r="B12" s="37"/>
      <c r="C12" s="37"/>
      <c r="D12" s="37"/>
      <c r="E12" s="37"/>
      <c r="F12" s="37"/>
      <c r="G12" s="37"/>
      <c r="H12" s="37"/>
      <c r="I12" s="37"/>
      <c r="J12" s="37"/>
      <c r="K12" s="37"/>
    </row>
  </sheetData>
  <mergeCells count="16">
    <mergeCell ref="A3:K3"/>
    <mergeCell ref="A4:G4"/>
    <mergeCell ref="I5:K5"/>
    <mergeCell ref="A11:G11"/>
    <mergeCell ref="A12:K12"/>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60"/>
  <sheetViews>
    <sheetView showZeros="0" workbookViewId="0">
      <pane ySplit="1" topLeftCell="A26" activePane="bottomLeft" state="frozen"/>
      <selection/>
      <selection pane="bottomLeft" activeCell="A9" sqref="A9:A59"/>
    </sheetView>
  </sheetViews>
  <sheetFormatPr defaultColWidth="9.14166666666667" defaultRowHeight="14.25" customHeight="1" outlineLevelCol="6"/>
  <cols>
    <col min="1" max="1" width="35.2833333333333" style="1" customWidth="1"/>
    <col min="2" max="4" width="28" style="1" customWidth="1"/>
    <col min="5" max="7" width="23.8583333333333" style="1" customWidth="1"/>
    <col min="8" max="16384" width="9.14166666666667" style="1"/>
  </cols>
  <sheetData>
    <row r="1" customHeight="1" spans="1:7">
      <c r="A1" s="2"/>
      <c r="B1" s="2"/>
      <c r="C1" s="2"/>
      <c r="D1" s="2"/>
      <c r="E1" s="2"/>
      <c r="F1" s="2"/>
      <c r="G1" s="2"/>
    </row>
    <row r="2" ht="13.5" customHeight="1" spans="4:7">
      <c r="D2" s="3"/>
      <c r="G2" s="4" t="s">
        <v>1629</v>
      </c>
    </row>
    <row r="3" ht="41.25" customHeight="1" spans="1:7">
      <c r="A3" s="5" t="str">
        <f>"2025"&amp;"年部门项目中期规划预算表"</f>
        <v>2025年部门项目中期规划预算表</v>
      </c>
      <c r="B3" s="5"/>
      <c r="C3" s="5"/>
      <c r="D3" s="5"/>
      <c r="E3" s="5"/>
      <c r="F3" s="5"/>
      <c r="G3" s="5"/>
    </row>
    <row r="4" ht="13.5" customHeight="1" spans="1:7">
      <c r="A4" s="6" t="str">
        <f>"单位名称："&amp;"昆明市西山区人民政府棕树营街道办事处"</f>
        <v>单位名称：昆明市西山区人民政府棕树营街道办事处</v>
      </c>
      <c r="B4" s="7"/>
      <c r="C4" s="7"/>
      <c r="D4" s="7"/>
      <c r="E4" s="8"/>
      <c r="F4" s="8"/>
      <c r="G4" s="9" t="s">
        <v>1</v>
      </c>
    </row>
    <row r="5" ht="21.75" customHeight="1" spans="1:7">
      <c r="A5" s="10" t="s">
        <v>424</v>
      </c>
      <c r="B5" s="10" t="s">
        <v>423</v>
      </c>
      <c r="C5" s="10" t="s">
        <v>320</v>
      </c>
      <c r="D5" s="11" t="s">
        <v>1630</v>
      </c>
      <c r="E5" s="12" t="s">
        <v>58</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57</v>
      </c>
      <c r="G7" s="19"/>
    </row>
    <row r="8" ht="15" customHeight="1" spans="1:7">
      <c r="A8" s="21">
        <v>1</v>
      </c>
      <c r="B8" s="21">
        <v>2</v>
      </c>
      <c r="C8" s="21">
        <v>3</v>
      </c>
      <c r="D8" s="21">
        <v>4</v>
      </c>
      <c r="E8" s="21">
        <v>5</v>
      </c>
      <c r="F8" s="21">
        <v>6</v>
      </c>
      <c r="G8" s="21">
        <v>7</v>
      </c>
    </row>
    <row r="9" ht="15" customHeight="1" spans="1:7">
      <c r="A9" s="21" t="s">
        <v>69</v>
      </c>
      <c r="B9" s="21"/>
      <c r="C9" s="21"/>
      <c r="D9" s="21"/>
      <c r="E9" s="22">
        <v>5075566</v>
      </c>
      <c r="F9" s="22">
        <v>10159687</v>
      </c>
      <c r="G9" s="22">
        <v>9975433</v>
      </c>
    </row>
    <row r="10" ht="15" customHeight="1" spans="1:7">
      <c r="A10" s="21" t="s">
        <v>69</v>
      </c>
      <c r="B10" s="23" t="s">
        <v>1631</v>
      </c>
      <c r="C10" s="23" t="s">
        <v>431</v>
      </c>
      <c r="D10" s="24" t="s">
        <v>1632</v>
      </c>
      <c r="E10" s="25">
        <v>20000</v>
      </c>
      <c r="F10" s="25">
        <v>20000</v>
      </c>
      <c r="G10" s="25">
        <v>20000</v>
      </c>
    </row>
    <row r="11" ht="15" customHeight="1" spans="1:7">
      <c r="A11" s="21" t="s">
        <v>69</v>
      </c>
      <c r="B11" s="23" t="s">
        <v>1631</v>
      </c>
      <c r="C11" s="23" t="s">
        <v>436</v>
      </c>
      <c r="D11" s="24" t="s">
        <v>1632</v>
      </c>
      <c r="E11" s="25">
        <v>80000</v>
      </c>
      <c r="F11" s="25">
        <v>627000</v>
      </c>
      <c r="G11" s="25">
        <v>627000</v>
      </c>
    </row>
    <row r="12" ht="15" customHeight="1" spans="1:7">
      <c r="A12" s="21" t="s">
        <v>69</v>
      </c>
      <c r="B12" s="23" t="s">
        <v>1631</v>
      </c>
      <c r="C12" s="23" t="s">
        <v>440</v>
      </c>
      <c r="D12" s="24" t="s">
        <v>1632</v>
      </c>
      <c r="E12" s="25">
        <v>15000</v>
      </c>
      <c r="F12" s="25">
        <v>25400</v>
      </c>
      <c r="G12" s="25">
        <v>25400</v>
      </c>
    </row>
    <row r="13" ht="15" customHeight="1" spans="1:7">
      <c r="A13" s="21" t="s">
        <v>69</v>
      </c>
      <c r="B13" s="23" t="s">
        <v>1631</v>
      </c>
      <c r="C13" s="23" t="s">
        <v>442</v>
      </c>
      <c r="D13" s="24" t="s">
        <v>1632</v>
      </c>
      <c r="E13" s="25">
        <v>30000</v>
      </c>
      <c r="F13" s="25">
        <v>106600</v>
      </c>
      <c r="G13" s="25">
        <v>106600</v>
      </c>
    </row>
    <row r="14" ht="15" customHeight="1" spans="1:7">
      <c r="A14" s="21" t="s">
        <v>69</v>
      </c>
      <c r="B14" s="23" t="s">
        <v>1631</v>
      </c>
      <c r="C14" s="23" t="s">
        <v>444</v>
      </c>
      <c r="D14" s="24" t="s">
        <v>1632</v>
      </c>
      <c r="E14" s="25">
        <v>36000</v>
      </c>
      <c r="F14" s="25">
        <v>36000</v>
      </c>
      <c r="G14" s="25">
        <v>36000</v>
      </c>
    </row>
    <row r="15" ht="15" customHeight="1" spans="1:7">
      <c r="A15" s="21" t="s">
        <v>69</v>
      </c>
      <c r="B15" s="23" t="s">
        <v>1631</v>
      </c>
      <c r="C15" s="23" t="s">
        <v>446</v>
      </c>
      <c r="D15" s="24" t="s">
        <v>1632</v>
      </c>
      <c r="E15" s="25">
        <v>199422</v>
      </c>
      <c r="F15" s="25">
        <v>193614</v>
      </c>
      <c r="G15" s="25">
        <v>193614</v>
      </c>
    </row>
    <row r="16" ht="15" customHeight="1" spans="1:7">
      <c r="A16" s="21" t="s">
        <v>69</v>
      </c>
      <c r="B16" s="23" t="s">
        <v>1631</v>
      </c>
      <c r="C16" s="23" t="s">
        <v>450</v>
      </c>
      <c r="D16" s="24" t="s">
        <v>1632</v>
      </c>
      <c r="E16" s="25">
        <v>1200000</v>
      </c>
      <c r="F16" s="25">
        <v>1580000</v>
      </c>
      <c r="G16" s="25">
        <v>1580000</v>
      </c>
    </row>
    <row r="17" ht="15" customHeight="1" spans="1:7">
      <c r="A17" s="21" t="s">
        <v>69</v>
      </c>
      <c r="B17" s="23" t="s">
        <v>1631</v>
      </c>
      <c r="C17" s="23" t="s">
        <v>454</v>
      </c>
      <c r="D17" s="24" t="s">
        <v>1632</v>
      </c>
      <c r="E17" s="25">
        <v>100000</v>
      </c>
      <c r="F17" s="25">
        <v>260000</v>
      </c>
      <c r="G17" s="25">
        <v>260000</v>
      </c>
    </row>
    <row r="18" ht="15" customHeight="1" spans="1:7">
      <c r="A18" s="21" t="s">
        <v>69</v>
      </c>
      <c r="B18" s="23" t="s">
        <v>1631</v>
      </c>
      <c r="C18" s="23" t="s">
        <v>458</v>
      </c>
      <c r="D18" s="24" t="s">
        <v>1632</v>
      </c>
      <c r="E18" s="25">
        <v>12000</v>
      </c>
      <c r="F18" s="25">
        <v>15000</v>
      </c>
      <c r="G18" s="25">
        <v>15000</v>
      </c>
    </row>
    <row r="19" ht="15" customHeight="1" spans="1:7">
      <c r="A19" s="21" t="s">
        <v>69</v>
      </c>
      <c r="B19" s="23" t="s">
        <v>1631</v>
      </c>
      <c r="C19" s="23" t="s">
        <v>460</v>
      </c>
      <c r="D19" s="24" t="s">
        <v>1632</v>
      </c>
      <c r="E19" s="25">
        <v>80000</v>
      </c>
      <c r="F19" s="25">
        <v>114400</v>
      </c>
      <c r="G19" s="25">
        <v>114400</v>
      </c>
    </row>
    <row r="20" ht="15" customHeight="1" spans="1:7">
      <c r="A20" s="21" t="s">
        <v>69</v>
      </c>
      <c r="B20" s="23" t="s">
        <v>1631</v>
      </c>
      <c r="C20" s="23" t="s">
        <v>462</v>
      </c>
      <c r="D20" s="24" t="s">
        <v>1632</v>
      </c>
      <c r="E20" s="25">
        <v>120000</v>
      </c>
      <c r="F20" s="25">
        <v>100000</v>
      </c>
      <c r="G20" s="25">
        <v>100000</v>
      </c>
    </row>
    <row r="21" ht="15" customHeight="1" spans="1:7">
      <c r="A21" s="21" t="s">
        <v>69</v>
      </c>
      <c r="B21" s="23" t="s">
        <v>1631</v>
      </c>
      <c r="C21" s="23" t="s">
        <v>464</v>
      </c>
      <c r="D21" s="24" t="s">
        <v>1632</v>
      </c>
      <c r="E21" s="25">
        <v>15000</v>
      </c>
      <c r="F21" s="25">
        <v>30000</v>
      </c>
      <c r="G21" s="25">
        <v>30000</v>
      </c>
    </row>
    <row r="22" ht="15" customHeight="1" spans="1:7">
      <c r="A22" s="21" t="s">
        <v>69</v>
      </c>
      <c r="B22" s="23" t="s">
        <v>1631</v>
      </c>
      <c r="C22" s="23" t="s">
        <v>466</v>
      </c>
      <c r="D22" s="24" t="s">
        <v>1632</v>
      </c>
      <c r="E22" s="25">
        <v>300000</v>
      </c>
      <c r="F22" s="25">
        <v>720000</v>
      </c>
      <c r="G22" s="25">
        <v>720000</v>
      </c>
    </row>
    <row r="23" ht="15" customHeight="1" spans="1:7">
      <c r="A23" s="21" t="s">
        <v>69</v>
      </c>
      <c r="B23" s="23" t="s">
        <v>1631</v>
      </c>
      <c r="C23" s="23" t="s">
        <v>468</v>
      </c>
      <c r="D23" s="24" t="s">
        <v>1632</v>
      </c>
      <c r="E23" s="25">
        <v>340000</v>
      </c>
      <c r="F23" s="25">
        <v>1500000</v>
      </c>
      <c r="G23" s="25">
        <v>1500000</v>
      </c>
    </row>
    <row r="24" ht="15" customHeight="1" spans="1:7">
      <c r="A24" s="21" t="s">
        <v>69</v>
      </c>
      <c r="B24" s="23" t="s">
        <v>1631</v>
      </c>
      <c r="C24" s="23" t="s">
        <v>470</v>
      </c>
      <c r="D24" s="24" t="s">
        <v>1632</v>
      </c>
      <c r="E24" s="25">
        <v>206000</v>
      </c>
      <c r="F24" s="25">
        <v>270000</v>
      </c>
      <c r="G24" s="25">
        <v>270000</v>
      </c>
    </row>
    <row r="25" ht="15" customHeight="1" spans="1:7">
      <c r="A25" s="21" t="s">
        <v>69</v>
      </c>
      <c r="B25" s="23" t="s">
        <v>1631</v>
      </c>
      <c r="C25" s="23" t="s">
        <v>472</v>
      </c>
      <c r="D25" s="24" t="s">
        <v>1632</v>
      </c>
      <c r="E25" s="25">
        <v>100000</v>
      </c>
      <c r="F25" s="25">
        <v>446580</v>
      </c>
      <c r="G25" s="25">
        <v>446580</v>
      </c>
    </row>
    <row r="26" ht="15" customHeight="1" spans="1:7">
      <c r="A26" s="21" t="s">
        <v>69</v>
      </c>
      <c r="B26" s="23" t="s">
        <v>1631</v>
      </c>
      <c r="C26" s="23" t="s">
        <v>474</v>
      </c>
      <c r="D26" s="24" t="s">
        <v>1632</v>
      </c>
      <c r="E26" s="25">
        <v>30000</v>
      </c>
      <c r="F26" s="25">
        <v>28000</v>
      </c>
      <c r="G26" s="25">
        <v>28000</v>
      </c>
    </row>
    <row r="27" ht="15" customHeight="1" spans="1:7">
      <c r="A27" s="21" t="s">
        <v>69</v>
      </c>
      <c r="B27" s="23" t="s">
        <v>1631</v>
      </c>
      <c r="C27" s="23" t="s">
        <v>476</v>
      </c>
      <c r="D27" s="24" t="s">
        <v>1632</v>
      </c>
      <c r="E27" s="25">
        <v>10000</v>
      </c>
      <c r="F27" s="25">
        <v>110000</v>
      </c>
      <c r="G27" s="25">
        <v>110000</v>
      </c>
    </row>
    <row r="28" ht="15" customHeight="1" spans="1:7">
      <c r="A28" s="21" t="s">
        <v>69</v>
      </c>
      <c r="B28" s="23" t="s">
        <v>1631</v>
      </c>
      <c r="C28" s="23" t="s">
        <v>480</v>
      </c>
      <c r="D28" s="24" t="s">
        <v>1632</v>
      </c>
      <c r="E28" s="25">
        <v>48000</v>
      </c>
      <c r="F28" s="25">
        <v>48000</v>
      </c>
      <c r="G28" s="25">
        <v>48000</v>
      </c>
    </row>
    <row r="29" ht="15" customHeight="1" spans="1:7">
      <c r="A29" s="21" t="s">
        <v>69</v>
      </c>
      <c r="B29" s="23" t="s">
        <v>1631</v>
      </c>
      <c r="C29" s="23" t="s">
        <v>484</v>
      </c>
      <c r="D29" s="24" t="s">
        <v>1632</v>
      </c>
      <c r="E29" s="25">
        <v>10000</v>
      </c>
      <c r="F29" s="25">
        <v>58000</v>
      </c>
      <c r="G29" s="25">
        <v>58000</v>
      </c>
    </row>
    <row r="30" ht="15" customHeight="1" spans="1:7">
      <c r="A30" s="21" t="s">
        <v>69</v>
      </c>
      <c r="B30" s="23" t="s">
        <v>1631</v>
      </c>
      <c r="C30" s="23" t="s">
        <v>486</v>
      </c>
      <c r="D30" s="24" t="s">
        <v>1632</v>
      </c>
      <c r="E30" s="25">
        <v>99200</v>
      </c>
      <c r="F30" s="25">
        <v>35200</v>
      </c>
      <c r="G30" s="25">
        <v>35200</v>
      </c>
    </row>
    <row r="31" ht="15" customHeight="1" spans="1:7">
      <c r="A31" s="21" t="s">
        <v>69</v>
      </c>
      <c r="B31" s="23" t="s">
        <v>1631</v>
      </c>
      <c r="C31" s="23" t="s">
        <v>488</v>
      </c>
      <c r="D31" s="24" t="s">
        <v>1632</v>
      </c>
      <c r="E31" s="25">
        <v>65000</v>
      </c>
      <c r="F31" s="25">
        <v>73000</v>
      </c>
      <c r="G31" s="25">
        <v>73000</v>
      </c>
    </row>
    <row r="32" ht="15" customHeight="1" spans="1:7">
      <c r="A32" s="21" t="s">
        <v>69</v>
      </c>
      <c r="B32" s="23" t="s">
        <v>1631</v>
      </c>
      <c r="C32" s="23" t="s">
        <v>490</v>
      </c>
      <c r="D32" s="24" t="s">
        <v>1632</v>
      </c>
      <c r="E32" s="25">
        <v>30000</v>
      </c>
      <c r="F32" s="25">
        <v>100000</v>
      </c>
      <c r="G32" s="25">
        <v>100000</v>
      </c>
    </row>
    <row r="33" ht="15" customHeight="1" spans="1:7">
      <c r="A33" s="21" t="s">
        <v>69</v>
      </c>
      <c r="B33" s="23" t="s">
        <v>1631</v>
      </c>
      <c r="C33" s="23" t="s">
        <v>492</v>
      </c>
      <c r="D33" s="24" t="s">
        <v>1632</v>
      </c>
      <c r="E33" s="25">
        <v>258000</v>
      </c>
      <c r="F33" s="25">
        <v>258000</v>
      </c>
      <c r="G33" s="25">
        <v>258000</v>
      </c>
    </row>
    <row r="34" ht="15" customHeight="1" spans="1:7">
      <c r="A34" s="21" t="s">
        <v>69</v>
      </c>
      <c r="B34" s="23" t="s">
        <v>1631</v>
      </c>
      <c r="C34" s="23" t="s">
        <v>494</v>
      </c>
      <c r="D34" s="24" t="s">
        <v>1632</v>
      </c>
      <c r="E34" s="25">
        <v>10000</v>
      </c>
      <c r="F34" s="25">
        <v>70000</v>
      </c>
      <c r="G34" s="25">
        <v>70000</v>
      </c>
    </row>
    <row r="35" ht="15" customHeight="1" spans="1:7">
      <c r="A35" s="21" t="s">
        <v>69</v>
      </c>
      <c r="B35" s="23" t="s">
        <v>1631</v>
      </c>
      <c r="C35" s="23" t="s">
        <v>496</v>
      </c>
      <c r="D35" s="24" t="s">
        <v>1632</v>
      </c>
      <c r="E35" s="25">
        <v>130000</v>
      </c>
      <c r="F35" s="25">
        <v>225000</v>
      </c>
      <c r="G35" s="25">
        <v>225000</v>
      </c>
    </row>
    <row r="36" ht="15" customHeight="1" spans="1:7">
      <c r="A36" s="21" t="s">
        <v>69</v>
      </c>
      <c r="B36" s="23" t="s">
        <v>1631</v>
      </c>
      <c r="C36" s="23" t="s">
        <v>498</v>
      </c>
      <c r="D36" s="24" t="s">
        <v>1632</v>
      </c>
      <c r="E36" s="25">
        <v>30000</v>
      </c>
      <c r="F36" s="25">
        <v>49400</v>
      </c>
      <c r="G36" s="25">
        <v>49400</v>
      </c>
    </row>
    <row r="37" ht="15" customHeight="1" spans="1:7">
      <c r="A37" s="21" t="s">
        <v>69</v>
      </c>
      <c r="B37" s="23" t="s">
        <v>1631</v>
      </c>
      <c r="C37" s="23" t="s">
        <v>500</v>
      </c>
      <c r="D37" s="24" t="s">
        <v>1632</v>
      </c>
      <c r="E37" s="25">
        <v>50000</v>
      </c>
      <c r="F37" s="25">
        <v>100000</v>
      </c>
      <c r="G37" s="25">
        <v>100000</v>
      </c>
    </row>
    <row r="38" ht="15" customHeight="1" spans="1:7">
      <c r="A38" s="21" t="s">
        <v>69</v>
      </c>
      <c r="B38" s="23" t="s">
        <v>1631</v>
      </c>
      <c r="C38" s="23" t="s">
        <v>502</v>
      </c>
      <c r="D38" s="24" t="s">
        <v>1632</v>
      </c>
      <c r="E38" s="25">
        <v>10000</v>
      </c>
      <c r="F38" s="25">
        <v>50000</v>
      </c>
      <c r="G38" s="25">
        <v>50000</v>
      </c>
    </row>
    <row r="39" ht="15" customHeight="1" spans="1:7">
      <c r="A39" s="21" t="s">
        <v>69</v>
      </c>
      <c r="B39" s="23" t="s">
        <v>1631</v>
      </c>
      <c r="C39" s="23" t="s">
        <v>504</v>
      </c>
      <c r="D39" s="24" t="s">
        <v>1632</v>
      </c>
      <c r="E39" s="25">
        <v>30000</v>
      </c>
      <c r="F39" s="25">
        <v>150000</v>
      </c>
      <c r="G39" s="25">
        <v>150000</v>
      </c>
    </row>
    <row r="40" ht="15" customHeight="1" spans="1:7">
      <c r="A40" s="21" t="s">
        <v>69</v>
      </c>
      <c r="B40" s="23" t="s">
        <v>1631</v>
      </c>
      <c r="C40" s="23" t="s">
        <v>506</v>
      </c>
      <c r="D40" s="24" t="s">
        <v>1632</v>
      </c>
      <c r="E40" s="25">
        <v>30000</v>
      </c>
      <c r="F40" s="25">
        <v>30000</v>
      </c>
      <c r="G40" s="25">
        <v>30000</v>
      </c>
    </row>
    <row r="41" ht="15" customHeight="1" spans="1:7">
      <c r="A41" s="21" t="s">
        <v>69</v>
      </c>
      <c r="B41" s="23" t="s">
        <v>1631</v>
      </c>
      <c r="C41" s="23" t="s">
        <v>508</v>
      </c>
      <c r="D41" s="24" t="s">
        <v>1632</v>
      </c>
      <c r="E41" s="25">
        <v>10000</v>
      </c>
      <c r="F41" s="25">
        <v>10000</v>
      </c>
      <c r="G41" s="25">
        <v>10000</v>
      </c>
    </row>
    <row r="42" ht="15" customHeight="1" spans="1:7">
      <c r="A42" s="21" t="s">
        <v>69</v>
      </c>
      <c r="B42" s="23" t="s">
        <v>1631</v>
      </c>
      <c r="C42" s="23" t="s">
        <v>510</v>
      </c>
      <c r="D42" s="24" t="s">
        <v>1632</v>
      </c>
      <c r="E42" s="25">
        <v>100000</v>
      </c>
      <c r="F42" s="25">
        <v>100000</v>
      </c>
      <c r="G42" s="25">
        <v>100000</v>
      </c>
    </row>
    <row r="43" ht="15" customHeight="1" spans="1:7">
      <c r="A43" s="21" t="s">
        <v>69</v>
      </c>
      <c r="B43" s="23" t="s">
        <v>1631</v>
      </c>
      <c r="C43" s="23" t="s">
        <v>525</v>
      </c>
      <c r="D43" s="24" t="s">
        <v>1632</v>
      </c>
      <c r="E43" s="25">
        <v>10000</v>
      </c>
      <c r="F43" s="25">
        <v>36000</v>
      </c>
      <c r="G43" s="25">
        <v>36000</v>
      </c>
    </row>
    <row r="44" ht="15" customHeight="1" spans="1:7">
      <c r="A44" s="21" t="s">
        <v>69</v>
      </c>
      <c r="B44" s="23" t="s">
        <v>1631</v>
      </c>
      <c r="C44" s="23" t="s">
        <v>527</v>
      </c>
      <c r="D44" s="24" t="s">
        <v>1632</v>
      </c>
      <c r="E44" s="25">
        <v>50000</v>
      </c>
      <c r="F44" s="25">
        <v>80000</v>
      </c>
      <c r="G44" s="25">
        <v>80000</v>
      </c>
    </row>
    <row r="45" ht="15" customHeight="1" spans="1:7">
      <c r="A45" s="21" t="s">
        <v>69</v>
      </c>
      <c r="B45" s="23" t="s">
        <v>1631</v>
      </c>
      <c r="C45" s="23" t="s">
        <v>537</v>
      </c>
      <c r="D45" s="24" t="s">
        <v>1632</v>
      </c>
      <c r="E45" s="25">
        <v>10000</v>
      </c>
      <c r="F45" s="25">
        <v>10000</v>
      </c>
      <c r="G45" s="25">
        <v>10000</v>
      </c>
    </row>
    <row r="46" ht="15" customHeight="1" spans="1:7">
      <c r="A46" s="21" t="s">
        <v>69</v>
      </c>
      <c r="B46" s="23" t="s">
        <v>1631</v>
      </c>
      <c r="C46" s="23" t="s">
        <v>541</v>
      </c>
      <c r="D46" s="24" t="s">
        <v>1632</v>
      </c>
      <c r="E46" s="25">
        <v>70000</v>
      </c>
      <c r="F46" s="25">
        <v>100000</v>
      </c>
      <c r="G46" s="25">
        <v>100000</v>
      </c>
    </row>
    <row r="47" ht="15" customHeight="1" spans="1:7">
      <c r="A47" s="21" t="s">
        <v>69</v>
      </c>
      <c r="B47" s="23" t="s">
        <v>1631</v>
      </c>
      <c r="C47" s="23" t="s">
        <v>543</v>
      </c>
      <c r="D47" s="24" t="s">
        <v>1632</v>
      </c>
      <c r="E47" s="25">
        <v>10000</v>
      </c>
      <c r="F47" s="25">
        <v>10000</v>
      </c>
      <c r="G47" s="25">
        <v>10000</v>
      </c>
    </row>
    <row r="48" ht="15" customHeight="1" spans="1:7">
      <c r="A48" s="21" t="s">
        <v>69</v>
      </c>
      <c r="B48" s="23" t="s">
        <v>1631</v>
      </c>
      <c r="C48" s="23" t="s">
        <v>550</v>
      </c>
      <c r="D48" s="24" t="s">
        <v>1632</v>
      </c>
      <c r="E48" s="25"/>
      <c r="F48" s="25">
        <v>200000</v>
      </c>
      <c r="G48" s="25">
        <v>200000</v>
      </c>
    </row>
    <row r="49" ht="15" customHeight="1" spans="1:7">
      <c r="A49" s="21" t="s">
        <v>69</v>
      </c>
      <c r="B49" s="23" t="s">
        <v>1631</v>
      </c>
      <c r="C49" s="23" t="s">
        <v>552</v>
      </c>
      <c r="D49" s="24" t="s">
        <v>1632</v>
      </c>
      <c r="E49" s="25"/>
      <c r="F49" s="25">
        <v>1500000</v>
      </c>
      <c r="G49" s="25">
        <v>1500000</v>
      </c>
    </row>
    <row r="50" ht="15" customHeight="1" spans="1:7">
      <c r="A50" s="21" t="s">
        <v>69</v>
      </c>
      <c r="B50" s="23" t="s">
        <v>1633</v>
      </c>
      <c r="C50" s="23" t="s">
        <v>513</v>
      </c>
      <c r="D50" s="24" t="s">
        <v>1632</v>
      </c>
      <c r="E50" s="25">
        <v>224526</v>
      </c>
      <c r="F50" s="25">
        <v>202320</v>
      </c>
      <c r="G50" s="25">
        <v>224526</v>
      </c>
    </row>
    <row r="51" ht="15" customHeight="1" spans="1:7">
      <c r="A51" s="21" t="s">
        <v>69</v>
      </c>
      <c r="B51" s="23" t="s">
        <v>1633</v>
      </c>
      <c r="C51" s="23" t="s">
        <v>515</v>
      </c>
      <c r="D51" s="24" t="s">
        <v>1632</v>
      </c>
      <c r="E51" s="25">
        <v>88000</v>
      </c>
      <c r="F51" s="25">
        <v>80460</v>
      </c>
      <c r="G51" s="25">
        <v>30000</v>
      </c>
    </row>
    <row r="52" ht="15" customHeight="1" spans="1:7">
      <c r="A52" s="21" t="s">
        <v>69</v>
      </c>
      <c r="B52" s="23" t="s">
        <v>1633</v>
      </c>
      <c r="C52" s="23" t="s">
        <v>519</v>
      </c>
      <c r="D52" s="24" t="s">
        <v>1632</v>
      </c>
      <c r="E52" s="25">
        <v>70000</v>
      </c>
      <c r="F52" s="25">
        <v>96000</v>
      </c>
      <c r="G52" s="25">
        <v>20000</v>
      </c>
    </row>
    <row r="53" ht="15" customHeight="1" spans="1:7">
      <c r="A53" s="21" t="s">
        <v>69</v>
      </c>
      <c r="B53" s="23" t="s">
        <v>1633</v>
      </c>
      <c r="C53" s="23" t="s">
        <v>521</v>
      </c>
      <c r="D53" s="24" t="s">
        <v>1632</v>
      </c>
      <c r="E53" s="25">
        <v>100000</v>
      </c>
      <c r="F53" s="25">
        <v>100000</v>
      </c>
      <c r="G53" s="25">
        <v>20000</v>
      </c>
    </row>
    <row r="54" ht="15" customHeight="1" spans="1:7">
      <c r="A54" s="21" t="s">
        <v>69</v>
      </c>
      <c r="B54" s="23" t="s">
        <v>1633</v>
      </c>
      <c r="C54" s="23" t="s">
        <v>523</v>
      </c>
      <c r="D54" s="24" t="s">
        <v>1632</v>
      </c>
      <c r="E54" s="25">
        <v>80000</v>
      </c>
      <c r="F54" s="25">
        <v>80000</v>
      </c>
      <c r="G54" s="25">
        <v>80000</v>
      </c>
    </row>
    <row r="55" ht="15" customHeight="1" spans="1:7">
      <c r="A55" s="21" t="s">
        <v>69</v>
      </c>
      <c r="B55" s="23" t="s">
        <v>1633</v>
      </c>
      <c r="C55" s="23" t="s">
        <v>529</v>
      </c>
      <c r="D55" s="24" t="s">
        <v>1632</v>
      </c>
      <c r="E55" s="25">
        <v>33018</v>
      </c>
      <c r="F55" s="25">
        <v>28824</v>
      </c>
      <c r="G55" s="25">
        <v>28824</v>
      </c>
    </row>
    <row r="56" ht="15" customHeight="1" spans="1:7">
      <c r="A56" s="21" t="s">
        <v>69</v>
      </c>
      <c r="B56" s="23" t="s">
        <v>1633</v>
      </c>
      <c r="C56" s="23" t="s">
        <v>531</v>
      </c>
      <c r="D56" s="24" t="s">
        <v>1632</v>
      </c>
      <c r="E56" s="25">
        <v>480000</v>
      </c>
      <c r="F56" s="25">
        <v>40489</v>
      </c>
      <c r="G56" s="25">
        <v>40489</v>
      </c>
    </row>
    <row r="57" ht="15" customHeight="1" spans="1:7">
      <c r="A57" s="21" t="s">
        <v>69</v>
      </c>
      <c r="B57" s="23" t="s">
        <v>1633</v>
      </c>
      <c r="C57" s="23" t="s">
        <v>535</v>
      </c>
      <c r="D57" s="24" t="s">
        <v>1632</v>
      </c>
      <c r="E57" s="25">
        <v>6400</v>
      </c>
      <c r="F57" s="25">
        <v>6400</v>
      </c>
      <c r="G57" s="25">
        <v>6400</v>
      </c>
    </row>
    <row r="58" ht="15" customHeight="1" spans="1:7">
      <c r="A58" s="21" t="s">
        <v>69</v>
      </c>
      <c r="B58" s="23" t="s">
        <v>1633</v>
      </c>
      <c r="C58" s="23" t="s">
        <v>548</v>
      </c>
      <c r="D58" s="24" t="s">
        <v>1632</v>
      </c>
      <c r="E58" s="25">
        <v>30000</v>
      </c>
      <c r="F58" s="25">
        <v>30000</v>
      </c>
      <c r="G58" s="25">
        <v>30000</v>
      </c>
    </row>
    <row r="59" ht="15" customHeight="1" spans="1:7">
      <c r="A59" s="21" t="s">
        <v>69</v>
      </c>
      <c r="B59" s="23" t="s">
        <v>1634</v>
      </c>
      <c r="C59" s="23" t="s">
        <v>546</v>
      </c>
      <c r="D59" s="24" t="s">
        <v>1632</v>
      </c>
      <c r="E59" s="25">
        <v>10000</v>
      </c>
      <c r="F59" s="25">
        <v>20000</v>
      </c>
      <c r="G59" s="25">
        <v>20000</v>
      </c>
    </row>
    <row r="60" ht="18.75" customHeight="1" spans="1:7">
      <c r="A60" s="26" t="s">
        <v>55</v>
      </c>
      <c r="B60" s="27" t="s">
        <v>1635</v>
      </c>
      <c r="C60" s="27"/>
      <c r="D60" s="28"/>
      <c r="E60" s="25">
        <v>5075566</v>
      </c>
      <c r="F60" s="25">
        <v>10159687</v>
      </c>
      <c r="G60" s="25">
        <v>9975433</v>
      </c>
    </row>
  </sheetData>
  <mergeCells count="11">
    <mergeCell ref="A3:G3"/>
    <mergeCell ref="A4:D4"/>
    <mergeCell ref="E5:G5"/>
    <mergeCell ref="A60:D60"/>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GridLines="0" showZeros="0" workbookViewId="0">
      <pane ySplit="1" topLeftCell="A2" activePane="bottomLeft" state="frozen"/>
      <selection/>
      <selection pane="bottomLeft" activeCell="C26" sqref="C26"/>
    </sheetView>
  </sheetViews>
  <sheetFormatPr defaultColWidth="8.575" defaultRowHeight="12.75" customHeight="1"/>
  <cols>
    <col min="1" max="1" width="15.8916666666667" style="1" customWidth="1"/>
    <col min="2" max="2" width="35" style="1" customWidth="1"/>
    <col min="3" max="19" width="22" style="1" customWidth="1"/>
    <col min="20" max="16384" width="8.575" style="1"/>
  </cols>
  <sheetData>
    <row r="1" customHeight="1" spans="1:19">
      <c r="A1" s="2"/>
      <c r="B1" s="2"/>
      <c r="C1" s="2"/>
      <c r="D1" s="2"/>
      <c r="E1" s="2"/>
      <c r="F1" s="2"/>
      <c r="G1" s="2"/>
      <c r="H1" s="2"/>
      <c r="I1" s="2"/>
      <c r="J1" s="2"/>
      <c r="K1" s="2"/>
      <c r="L1" s="2"/>
      <c r="M1" s="2"/>
      <c r="N1" s="2"/>
      <c r="O1" s="2"/>
      <c r="P1" s="2"/>
      <c r="Q1" s="2"/>
      <c r="R1" s="2"/>
      <c r="S1" s="2"/>
    </row>
    <row r="2" ht="17.25" customHeight="1" spans="1:1">
      <c r="A2" s="67" t="s">
        <v>52</v>
      </c>
    </row>
    <row r="3" ht="41.25" customHeight="1" spans="1:1">
      <c r="A3" s="43" t="str">
        <f>"2025"&amp;"年部门收入预算表"</f>
        <v>2025年部门收入预算表</v>
      </c>
    </row>
    <row r="4" ht="17.25" customHeight="1" spans="1:19">
      <c r="A4" s="46" t="str">
        <f>"单位名称："&amp;"昆明市西山区人民政府棕树营街道办事处"</f>
        <v>单位名称：昆明市西山区人民政府棕树营街道办事处</v>
      </c>
      <c r="S4" s="48" t="s">
        <v>1</v>
      </c>
    </row>
    <row r="5" ht="21.75" customHeight="1" spans="1:19">
      <c r="A5" s="256" t="s">
        <v>53</v>
      </c>
      <c r="B5" s="257" t="s">
        <v>54</v>
      </c>
      <c r="C5" s="257" t="s">
        <v>55</v>
      </c>
      <c r="D5" s="258" t="s">
        <v>56</v>
      </c>
      <c r="E5" s="258"/>
      <c r="F5" s="258"/>
      <c r="G5" s="258"/>
      <c r="H5" s="258"/>
      <c r="I5" s="157"/>
      <c r="J5" s="258"/>
      <c r="K5" s="258"/>
      <c r="L5" s="258"/>
      <c r="M5" s="258"/>
      <c r="N5" s="266"/>
      <c r="O5" s="258" t="s">
        <v>45</v>
      </c>
      <c r="P5" s="258"/>
      <c r="Q5" s="258"/>
      <c r="R5" s="258"/>
      <c r="S5" s="266"/>
    </row>
    <row r="6" ht="27" customHeight="1" spans="1:19">
      <c r="A6" s="259"/>
      <c r="B6" s="260"/>
      <c r="C6" s="260"/>
      <c r="D6" s="260" t="s">
        <v>57</v>
      </c>
      <c r="E6" s="260" t="s">
        <v>58</v>
      </c>
      <c r="F6" s="260" t="s">
        <v>59</v>
      </c>
      <c r="G6" s="260" t="s">
        <v>60</v>
      </c>
      <c r="H6" s="260" t="s">
        <v>61</v>
      </c>
      <c r="I6" s="267" t="s">
        <v>62</v>
      </c>
      <c r="J6" s="268"/>
      <c r="K6" s="268"/>
      <c r="L6" s="268"/>
      <c r="M6" s="268"/>
      <c r="N6" s="269"/>
      <c r="O6" s="260" t="s">
        <v>57</v>
      </c>
      <c r="P6" s="260" t="s">
        <v>58</v>
      </c>
      <c r="Q6" s="260" t="s">
        <v>59</v>
      </c>
      <c r="R6" s="260" t="s">
        <v>60</v>
      </c>
      <c r="S6" s="260" t="s">
        <v>63</v>
      </c>
    </row>
    <row r="7" ht="30" customHeight="1" spans="1:19">
      <c r="A7" s="261"/>
      <c r="B7" s="262"/>
      <c r="C7" s="263"/>
      <c r="D7" s="263"/>
      <c r="E7" s="263"/>
      <c r="F7" s="263"/>
      <c r="G7" s="263"/>
      <c r="H7" s="263"/>
      <c r="I7" s="73" t="s">
        <v>57</v>
      </c>
      <c r="J7" s="269" t="s">
        <v>64</v>
      </c>
      <c r="K7" s="269" t="s">
        <v>65</v>
      </c>
      <c r="L7" s="269" t="s">
        <v>66</v>
      </c>
      <c r="M7" s="269" t="s">
        <v>67</v>
      </c>
      <c r="N7" s="269" t="s">
        <v>68</v>
      </c>
      <c r="O7" s="270"/>
      <c r="P7" s="270"/>
      <c r="Q7" s="270"/>
      <c r="R7" s="270"/>
      <c r="S7" s="263"/>
    </row>
    <row r="8" ht="15" customHeight="1" spans="1:19">
      <c r="A8" s="63">
        <v>1</v>
      </c>
      <c r="B8" s="63">
        <v>2</v>
      </c>
      <c r="C8" s="63">
        <v>3</v>
      </c>
      <c r="D8" s="63">
        <v>4</v>
      </c>
      <c r="E8" s="63">
        <v>5</v>
      </c>
      <c r="F8" s="63">
        <v>6</v>
      </c>
      <c r="G8" s="63">
        <v>7</v>
      </c>
      <c r="H8" s="63">
        <v>8</v>
      </c>
      <c r="I8" s="73">
        <v>9</v>
      </c>
      <c r="J8" s="63">
        <v>10</v>
      </c>
      <c r="K8" s="63">
        <v>11</v>
      </c>
      <c r="L8" s="63">
        <v>12</v>
      </c>
      <c r="M8" s="63">
        <v>13</v>
      </c>
      <c r="N8" s="63">
        <v>14</v>
      </c>
      <c r="O8" s="63">
        <v>15</v>
      </c>
      <c r="P8" s="63">
        <v>16</v>
      </c>
      <c r="Q8" s="63">
        <v>17</v>
      </c>
      <c r="R8" s="63">
        <v>18</v>
      </c>
      <c r="S8" s="63">
        <v>19</v>
      </c>
    </row>
    <row r="9" ht="18" customHeight="1" spans="1:19">
      <c r="A9" s="31">
        <v>553001</v>
      </c>
      <c r="B9" s="31" t="s">
        <v>69</v>
      </c>
      <c r="C9" s="264">
        <v>32816429.99</v>
      </c>
      <c r="D9" s="264">
        <v>32816429.99</v>
      </c>
      <c r="E9" s="264">
        <v>31016429.99</v>
      </c>
      <c r="F9" s="264">
        <v>300000</v>
      </c>
      <c r="G9" s="264"/>
      <c r="H9" s="264"/>
      <c r="I9" s="264">
        <v>1500000</v>
      </c>
      <c r="J9" s="264"/>
      <c r="K9" s="264"/>
      <c r="L9" s="264"/>
      <c r="M9" s="264"/>
      <c r="N9" s="264">
        <v>1500000</v>
      </c>
      <c r="O9" s="25"/>
      <c r="P9" s="25"/>
      <c r="Q9" s="25"/>
      <c r="R9" s="25"/>
      <c r="S9" s="25"/>
    </row>
    <row r="10" ht="18" customHeight="1" spans="1:19">
      <c r="A10" s="265"/>
      <c r="B10" s="265"/>
      <c r="C10" s="25"/>
      <c r="D10" s="25"/>
      <c r="E10" s="25"/>
      <c r="F10" s="25"/>
      <c r="G10" s="25"/>
      <c r="H10" s="25"/>
      <c r="I10" s="25"/>
      <c r="J10" s="25"/>
      <c r="K10" s="25"/>
      <c r="L10" s="25"/>
      <c r="M10" s="25"/>
      <c r="N10" s="25"/>
      <c r="O10" s="25"/>
      <c r="P10" s="25"/>
      <c r="Q10" s="25"/>
      <c r="R10" s="25"/>
      <c r="S10" s="25"/>
    </row>
    <row r="11" ht="18" customHeight="1" spans="1:19">
      <c r="A11" s="265"/>
      <c r="B11" s="265"/>
      <c r="C11" s="25"/>
      <c r="D11" s="25"/>
      <c r="E11" s="25"/>
      <c r="F11" s="25"/>
      <c r="G11" s="25"/>
      <c r="H11" s="25"/>
      <c r="I11" s="25"/>
      <c r="J11" s="25"/>
      <c r="K11" s="25"/>
      <c r="L11" s="25"/>
      <c r="M11" s="25"/>
      <c r="N11" s="25"/>
      <c r="O11" s="25"/>
      <c r="P11" s="25"/>
      <c r="Q11" s="25"/>
      <c r="R11" s="25"/>
      <c r="S11" s="25"/>
    </row>
    <row r="12" ht="18" customHeight="1" spans="1:19">
      <c r="A12" s="265"/>
      <c r="B12" s="265"/>
      <c r="C12" s="25"/>
      <c r="D12" s="25"/>
      <c r="E12" s="25"/>
      <c r="F12" s="25"/>
      <c r="G12" s="25"/>
      <c r="H12" s="25"/>
      <c r="I12" s="25"/>
      <c r="J12" s="25"/>
      <c r="K12" s="25"/>
      <c r="L12" s="25"/>
      <c r="M12" s="25"/>
      <c r="N12" s="25"/>
      <c r="O12" s="25"/>
      <c r="P12" s="25"/>
      <c r="Q12" s="25"/>
      <c r="R12" s="25"/>
      <c r="S12" s="25"/>
    </row>
    <row r="13" ht="18" customHeight="1" spans="1:19">
      <c r="A13" s="49" t="s">
        <v>55</v>
      </c>
      <c r="B13" s="216"/>
      <c r="C13" s="264">
        <v>32816429.99</v>
      </c>
      <c r="D13" s="264">
        <v>32816429.99</v>
      </c>
      <c r="E13" s="264">
        <v>31016429.99</v>
      </c>
      <c r="F13" s="264">
        <v>300000</v>
      </c>
      <c r="G13" s="264"/>
      <c r="H13" s="264"/>
      <c r="I13" s="264">
        <v>1500000</v>
      </c>
      <c r="J13" s="264"/>
      <c r="K13" s="264"/>
      <c r="L13" s="264"/>
      <c r="M13" s="264"/>
      <c r="N13" s="264">
        <v>1500000</v>
      </c>
      <c r="O13" s="25"/>
      <c r="P13" s="25"/>
      <c r="Q13" s="25"/>
      <c r="R13" s="25"/>
      <c r="S13" s="25"/>
    </row>
  </sheetData>
  <mergeCells count="20">
    <mergeCell ref="A2:S2"/>
    <mergeCell ref="A3:S3"/>
    <mergeCell ref="A4:B4"/>
    <mergeCell ref="D5:N5"/>
    <mergeCell ref="O5:S5"/>
    <mergeCell ref="I6:N6"/>
    <mergeCell ref="A13:B13"/>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101"/>
  <sheetViews>
    <sheetView showGridLines="0" showZeros="0" workbookViewId="0">
      <pane ySplit="1" topLeftCell="A68" activePane="bottomLeft" state="frozen"/>
      <selection/>
      <selection pane="bottomLeft" activeCell="C101" sqref="C101:O101"/>
    </sheetView>
  </sheetViews>
  <sheetFormatPr defaultColWidth="8.575" defaultRowHeight="12.75" customHeight="1"/>
  <cols>
    <col min="1" max="1" width="14.2833333333333" style="1" customWidth="1"/>
    <col min="2" max="2" width="37.575" style="1" customWidth="1"/>
    <col min="3" max="8" width="24.575" style="1" customWidth="1"/>
    <col min="9" max="9" width="26.7166666666667" style="1" customWidth="1"/>
    <col min="10" max="11" width="24.425" style="1" customWidth="1"/>
    <col min="12" max="15" width="24.575" style="1" customWidth="1"/>
    <col min="16" max="16384" width="8.575" style="1"/>
  </cols>
  <sheetData>
    <row r="1" customHeight="1" spans="1:15">
      <c r="A1" s="2"/>
      <c r="B1" s="2"/>
      <c r="C1" s="2"/>
      <c r="D1" s="2"/>
      <c r="E1" s="2"/>
      <c r="F1" s="2"/>
      <c r="G1" s="2"/>
      <c r="H1" s="2"/>
      <c r="I1" s="2"/>
      <c r="J1" s="2"/>
      <c r="K1" s="2"/>
      <c r="L1" s="2"/>
      <c r="M1" s="2"/>
      <c r="N1" s="2"/>
      <c r="O1" s="2"/>
    </row>
    <row r="2" ht="17.25" customHeight="1" spans="1:1">
      <c r="A2" s="48" t="s">
        <v>70</v>
      </c>
    </row>
    <row r="3" ht="41.25" customHeight="1" spans="1:1">
      <c r="A3" s="43" t="str">
        <f>"2025"&amp;"年部门支出预算表"</f>
        <v>2025年部门支出预算表</v>
      </c>
    </row>
    <row r="4" ht="17.25" customHeight="1" spans="1:15">
      <c r="A4" s="46" t="str">
        <f>"单位名称："&amp;"昆明市西山区人民政府棕树营街道办事处"</f>
        <v>单位名称：昆明市西山区人民政府棕树营街道办事处</v>
      </c>
      <c r="O4" s="48" t="s">
        <v>1</v>
      </c>
    </row>
    <row r="5" ht="27" customHeight="1" spans="1:15">
      <c r="A5" s="240" t="s">
        <v>71</v>
      </c>
      <c r="B5" s="240" t="s">
        <v>72</v>
      </c>
      <c r="C5" s="240" t="s">
        <v>55</v>
      </c>
      <c r="D5" s="241" t="s">
        <v>58</v>
      </c>
      <c r="E5" s="242"/>
      <c r="F5" s="243"/>
      <c r="G5" s="244" t="s">
        <v>59</v>
      </c>
      <c r="H5" s="244" t="s">
        <v>60</v>
      </c>
      <c r="I5" s="244" t="s">
        <v>73</v>
      </c>
      <c r="J5" s="241" t="s">
        <v>62</v>
      </c>
      <c r="K5" s="242"/>
      <c r="L5" s="242"/>
      <c r="M5" s="242"/>
      <c r="N5" s="253"/>
      <c r="O5" s="254"/>
    </row>
    <row r="6" ht="42" customHeight="1" spans="1:15">
      <c r="A6" s="245"/>
      <c r="B6" s="245"/>
      <c r="C6" s="246"/>
      <c r="D6" s="247" t="s">
        <v>57</v>
      </c>
      <c r="E6" s="247" t="s">
        <v>74</v>
      </c>
      <c r="F6" s="247" t="s">
        <v>75</v>
      </c>
      <c r="G6" s="246"/>
      <c r="H6" s="246"/>
      <c r="I6" s="245"/>
      <c r="J6" s="247" t="s">
        <v>57</v>
      </c>
      <c r="K6" s="232" t="s">
        <v>76</v>
      </c>
      <c r="L6" s="232" t="s">
        <v>77</v>
      </c>
      <c r="M6" s="232" t="s">
        <v>78</v>
      </c>
      <c r="N6" s="232" t="s">
        <v>79</v>
      </c>
      <c r="O6" s="232" t="s">
        <v>80</v>
      </c>
    </row>
    <row r="7" ht="18" customHeight="1" spans="1:15">
      <c r="A7" s="52" t="s">
        <v>81</v>
      </c>
      <c r="B7" s="52" t="s">
        <v>82</v>
      </c>
      <c r="C7" s="52" t="s">
        <v>83</v>
      </c>
      <c r="D7" s="56" t="s">
        <v>84</v>
      </c>
      <c r="E7" s="56" t="s">
        <v>85</v>
      </c>
      <c r="F7" s="56" t="s">
        <v>86</v>
      </c>
      <c r="G7" s="56" t="s">
        <v>87</v>
      </c>
      <c r="H7" s="56" t="s">
        <v>88</v>
      </c>
      <c r="I7" s="56" t="s">
        <v>89</v>
      </c>
      <c r="J7" s="56" t="s">
        <v>90</v>
      </c>
      <c r="K7" s="56" t="s">
        <v>91</v>
      </c>
      <c r="L7" s="56" t="s">
        <v>92</v>
      </c>
      <c r="M7" s="56" t="s">
        <v>93</v>
      </c>
      <c r="N7" s="52" t="s">
        <v>94</v>
      </c>
      <c r="O7" s="56" t="s">
        <v>95</v>
      </c>
    </row>
    <row r="8" ht="18" customHeight="1" spans="1:15">
      <c r="A8" s="248" t="s">
        <v>96</v>
      </c>
      <c r="B8" s="248" t="s">
        <v>97</v>
      </c>
      <c r="C8" s="249">
        <v>15190844.31</v>
      </c>
      <c r="D8" s="250">
        <v>13690844.31</v>
      </c>
      <c r="E8" s="250">
        <v>10602422.31</v>
      </c>
      <c r="F8" s="250">
        <v>3088422</v>
      </c>
      <c r="G8" s="250"/>
      <c r="H8" s="250"/>
      <c r="I8" s="250"/>
      <c r="J8" s="250">
        <v>1500000</v>
      </c>
      <c r="K8" s="250"/>
      <c r="L8" s="250"/>
      <c r="M8" s="250"/>
      <c r="N8" s="249"/>
      <c r="O8" s="249">
        <v>1500000</v>
      </c>
    </row>
    <row r="9" ht="18" customHeight="1" spans="1:15">
      <c r="A9" s="251" t="s">
        <v>98</v>
      </c>
      <c r="B9" s="251" t="s">
        <v>99</v>
      </c>
      <c r="C9" s="249">
        <v>80000</v>
      </c>
      <c r="D9" s="250">
        <v>80000</v>
      </c>
      <c r="E9" s="250"/>
      <c r="F9" s="250">
        <v>80000</v>
      </c>
      <c r="G9" s="250"/>
      <c r="H9" s="250"/>
      <c r="I9" s="250"/>
      <c r="J9" s="250"/>
      <c r="K9" s="250"/>
      <c r="L9" s="250"/>
      <c r="M9" s="250"/>
      <c r="N9" s="249"/>
      <c r="O9" s="249"/>
    </row>
    <row r="10" ht="18" customHeight="1" spans="1:15">
      <c r="A10" s="252" t="s">
        <v>100</v>
      </c>
      <c r="B10" s="252" t="s">
        <v>101</v>
      </c>
      <c r="C10" s="249">
        <v>80000</v>
      </c>
      <c r="D10" s="250">
        <v>80000</v>
      </c>
      <c r="E10" s="250"/>
      <c r="F10" s="250">
        <v>80000</v>
      </c>
      <c r="G10" s="250"/>
      <c r="H10" s="250"/>
      <c r="I10" s="250"/>
      <c r="J10" s="250"/>
      <c r="K10" s="250"/>
      <c r="L10" s="250"/>
      <c r="M10" s="250"/>
      <c r="N10" s="249"/>
      <c r="O10" s="249"/>
    </row>
    <row r="11" ht="18" customHeight="1" spans="1:15">
      <c r="A11" s="251" t="s">
        <v>102</v>
      </c>
      <c r="B11" s="251" t="s">
        <v>103</v>
      </c>
      <c r="C11" s="249">
        <v>67972</v>
      </c>
      <c r="D11" s="250">
        <v>67972</v>
      </c>
      <c r="E11" s="250">
        <v>57972</v>
      </c>
      <c r="F11" s="250">
        <v>10000</v>
      </c>
      <c r="G11" s="250"/>
      <c r="H11" s="250"/>
      <c r="I11" s="250"/>
      <c r="J11" s="250"/>
      <c r="K11" s="250"/>
      <c r="L11" s="250"/>
      <c r="M11" s="250"/>
      <c r="N11" s="249"/>
      <c r="O11" s="249"/>
    </row>
    <row r="12" ht="18" customHeight="1" spans="1:15">
      <c r="A12" s="252" t="s">
        <v>104</v>
      </c>
      <c r="B12" s="252" t="s">
        <v>105</v>
      </c>
      <c r="C12" s="249">
        <v>57972</v>
      </c>
      <c r="D12" s="250">
        <v>57972</v>
      </c>
      <c r="E12" s="250">
        <v>57972</v>
      </c>
      <c r="F12" s="250"/>
      <c r="G12" s="250"/>
      <c r="H12" s="250"/>
      <c r="I12" s="250"/>
      <c r="J12" s="250"/>
      <c r="K12" s="250"/>
      <c r="L12" s="250"/>
      <c r="M12" s="250"/>
      <c r="N12" s="249"/>
      <c r="O12" s="249"/>
    </row>
    <row r="13" ht="18" customHeight="1" spans="1:15">
      <c r="A13" s="252" t="s">
        <v>106</v>
      </c>
      <c r="B13" s="252" t="s">
        <v>107</v>
      </c>
      <c r="C13" s="249">
        <v>10000</v>
      </c>
      <c r="D13" s="250">
        <v>10000</v>
      </c>
      <c r="E13" s="250"/>
      <c r="F13" s="250">
        <v>10000</v>
      </c>
      <c r="G13" s="250"/>
      <c r="H13" s="250"/>
      <c r="I13" s="250"/>
      <c r="J13" s="250"/>
      <c r="K13" s="250"/>
      <c r="L13" s="250"/>
      <c r="M13" s="250"/>
      <c r="N13" s="249"/>
      <c r="O13" s="249"/>
    </row>
    <row r="14" ht="18" customHeight="1" spans="1:15">
      <c r="A14" s="251" t="s">
        <v>108</v>
      </c>
      <c r="B14" s="251" t="s">
        <v>109</v>
      </c>
      <c r="C14" s="249">
        <v>14052496.31</v>
      </c>
      <c r="D14" s="250">
        <v>12552496.31</v>
      </c>
      <c r="E14" s="250">
        <v>10104074.31</v>
      </c>
      <c r="F14" s="250">
        <v>2448422</v>
      </c>
      <c r="G14" s="250"/>
      <c r="H14" s="250"/>
      <c r="I14" s="250"/>
      <c r="J14" s="250">
        <v>1500000</v>
      </c>
      <c r="K14" s="250"/>
      <c r="L14" s="250"/>
      <c r="M14" s="250"/>
      <c r="N14" s="249"/>
      <c r="O14" s="249">
        <v>1500000</v>
      </c>
    </row>
    <row r="15" ht="18" customHeight="1" spans="1:15">
      <c r="A15" s="252" t="s">
        <v>110</v>
      </c>
      <c r="B15" s="252" t="s">
        <v>105</v>
      </c>
      <c r="C15" s="249">
        <v>10104074.31</v>
      </c>
      <c r="D15" s="250">
        <v>10104074.31</v>
      </c>
      <c r="E15" s="250">
        <v>10104074.31</v>
      </c>
      <c r="F15" s="250"/>
      <c r="G15" s="250"/>
      <c r="H15" s="250"/>
      <c r="I15" s="250"/>
      <c r="J15" s="250"/>
      <c r="K15" s="250"/>
      <c r="L15" s="250"/>
      <c r="M15" s="250"/>
      <c r="N15" s="249"/>
      <c r="O15" s="249"/>
    </row>
    <row r="16" ht="18" customHeight="1" spans="1:15">
      <c r="A16" s="252" t="s">
        <v>111</v>
      </c>
      <c r="B16" s="252" t="s">
        <v>112</v>
      </c>
      <c r="C16" s="249">
        <v>2448422</v>
      </c>
      <c r="D16" s="250">
        <v>2448422</v>
      </c>
      <c r="E16" s="250"/>
      <c r="F16" s="250">
        <v>2448422</v>
      </c>
      <c r="G16" s="250"/>
      <c r="H16" s="250"/>
      <c r="I16" s="250"/>
      <c r="J16" s="250"/>
      <c r="K16" s="250"/>
      <c r="L16" s="250"/>
      <c r="M16" s="250"/>
      <c r="N16" s="249"/>
      <c r="O16" s="249"/>
    </row>
    <row r="17" ht="18" customHeight="1" spans="1:15">
      <c r="A17" s="252" t="s">
        <v>113</v>
      </c>
      <c r="B17" s="252" t="s">
        <v>114</v>
      </c>
      <c r="C17" s="249">
        <v>1500000</v>
      </c>
      <c r="D17" s="250"/>
      <c r="E17" s="250"/>
      <c r="F17" s="250"/>
      <c r="G17" s="250"/>
      <c r="H17" s="250"/>
      <c r="I17" s="250"/>
      <c r="J17" s="250">
        <v>1500000</v>
      </c>
      <c r="K17" s="250"/>
      <c r="L17" s="250"/>
      <c r="M17" s="250"/>
      <c r="N17" s="249"/>
      <c r="O17" s="249">
        <v>1500000</v>
      </c>
    </row>
    <row r="18" ht="18" customHeight="1" spans="1:15">
      <c r="A18" s="251" t="s">
        <v>115</v>
      </c>
      <c r="B18" s="251" t="s">
        <v>116</v>
      </c>
      <c r="C18" s="249">
        <v>418776</v>
      </c>
      <c r="D18" s="250">
        <v>418776</v>
      </c>
      <c r="E18" s="250">
        <v>418776</v>
      </c>
      <c r="F18" s="250"/>
      <c r="G18" s="250"/>
      <c r="H18" s="250"/>
      <c r="I18" s="250"/>
      <c r="J18" s="250"/>
      <c r="K18" s="250"/>
      <c r="L18" s="250"/>
      <c r="M18" s="250"/>
      <c r="N18" s="249"/>
      <c r="O18" s="249"/>
    </row>
    <row r="19" ht="18" customHeight="1" spans="1:15">
      <c r="A19" s="252" t="s">
        <v>117</v>
      </c>
      <c r="B19" s="252" t="s">
        <v>118</v>
      </c>
      <c r="C19" s="249">
        <v>418776</v>
      </c>
      <c r="D19" s="250">
        <v>418776</v>
      </c>
      <c r="E19" s="250">
        <v>418776</v>
      </c>
      <c r="F19" s="250"/>
      <c r="G19" s="250"/>
      <c r="H19" s="250"/>
      <c r="I19" s="250"/>
      <c r="J19" s="250"/>
      <c r="K19" s="250"/>
      <c r="L19" s="250"/>
      <c r="M19" s="250"/>
      <c r="N19" s="249"/>
      <c r="O19" s="249"/>
    </row>
    <row r="20" ht="18" customHeight="1" spans="1:15">
      <c r="A20" s="251" t="s">
        <v>119</v>
      </c>
      <c r="B20" s="251" t="s">
        <v>120</v>
      </c>
      <c r="C20" s="249">
        <v>10000</v>
      </c>
      <c r="D20" s="250">
        <v>10000</v>
      </c>
      <c r="E20" s="250"/>
      <c r="F20" s="250">
        <v>10000</v>
      </c>
      <c r="G20" s="250"/>
      <c r="H20" s="250"/>
      <c r="I20" s="250"/>
      <c r="J20" s="250"/>
      <c r="K20" s="250"/>
      <c r="L20" s="250"/>
      <c r="M20" s="250"/>
      <c r="N20" s="249"/>
      <c r="O20" s="249"/>
    </row>
    <row r="21" ht="18" customHeight="1" spans="1:15">
      <c r="A21" s="252" t="s">
        <v>121</v>
      </c>
      <c r="B21" s="252" t="s">
        <v>122</v>
      </c>
      <c r="C21" s="249">
        <v>10000</v>
      </c>
      <c r="D21" s="250">
        <v>10000</v>
      </c>
      <c r="E21" s="250"/>
      <c r="F21" s="250">
        <v>10000</v>
      </c>
      <c r="G21" s="250"/>
      <c r="H21" s="250"/>
      <c r="I21" s="250"/>
      <c r="J21" s="250"/>
      <c r="K21" s="250"/>
      <c r="L21" s="250"/>
      <c r="M21" s="250"/>
      <c r="N21" s="249"/>
      <c r="O21" s="249"/>
    </row>
    <row r="22" ht="18" customHeight="1" spans="1:15">
      <c r="A22" s="251" t="s">
        <v>123</v>
      </c>
      <c r="B22" s="251" t="s">
        <v>124</v>
      </c>
      <c r="C22" s="249">
        <v>51600</v>
      </c>
      <c r="D22" s="250">
        <v>51600</v>
      </c>
      <c r="E22" s="250">
        <v>21600</v>
      </c>
      <c r="F22" s="250">
        <v>30000</v>
      </c>
      <c r="G22" s="250"/>
      <c r="H22" s="250"/>
      <c r="I22" s="250"/>
      <c r="J22" s="250"/>
      <c r="K22" s="250"/>
      <c r="L22" s="250"/>
      <c r="M22" s="250"/>
      <c r="N22" s="249"/>
      <c r="O22" s="249"/>
    </row>
    <row r="23" ht="18" customHeight="1" spans="1:15">
      <c r="A23" s="252" t="s">
        <v>125</v>
      </c>
      <c r="B23" s="252" t="s">
        <v>126</v>
      </c>
      <c r="C23" s="249">
        <v>51600</v>
      </c>
      <c r="D23" s="250">
        <v>51600</v>
      </c>
      <c r="E23" s="250">
        <v>21600</v>
      </c>
      <c r="F23" s="250">
        <v>30000</v>
      </c>
      <c r="G23" s="250"/>
      <c r="H23" s="250"/>
      <c r="I23" s="250"/>
      <c r="J23" s="250"/>
      <c r="K23" s="250"/>
      <c r="L23" s="250"/>
      <c r="M23" s="250"/>
      <c r="N23" s="249"/>
      <c r="O23" s="249"/>
    </row>
    <row r="24" ht="18" customHeight="1" spans="1:15">
      <c r="A24" s="251" t="s">
        <v>127</v>
      </c>
      <c r="B24" s="251" t="s">
        <v>128</v>
      </c>
      <c r="C24" s="249">
        <v>450000</v>
      </c>
      <c r="D24" s="250">
        <v>450000</v>
      </c>
      <c r="E24" s="250"/>
      <c r="F24" s="250">
        <v>450000</v>
      </c>
      <c r="G24" s="250"/>
      <c r="H24" s="250"/>
      <c r="I24" s="250"/>
      <c r="J24" s="250"/>
      <c r="K24" s="250"/>
      <c r="L24" s="250"/>
      <c r="M24" s="250"/>
      <c r="N24" s="249"/>
      <c r="O24" s="249"/>
    </row>
    <row r="25" ht="18" customHeight="1" spans="1:15">
      <c r="A25" s="252" t="s">
        <v>129</v>
      </c>
      <c r="B25" s="252" t="s">
        <v>112</v>
      </c>
      <c r="C25" s="249">
        <v>450000</v>
      </c>
      <c r="D25" s="250">
        <v>450000</v>
      </c>
      <c r="E25" s="250"/>
      <c r="F25" s="250">
        <v>450000</v>
      </c>
      <c r="G25" s="250"/>
      <c r="H25" s="250"/>
      <c r="I25" s="250"/>
      <c r="J25" s="250"/>
      <c r="K25" s="250"/>
      <c r="L25" s="250"/>
      <c r="M25" s="250"/>
      <c r="N25" s="249"/>
      <c r="O25" s="249"/>
    </row>
    <row r="26" ht="18" customHeight="1" spans="1:15">
      <c r="A26" s="251" t="s">
        <v>130</v>
      </c>
      <c r="B26" s="251" t="s">
        <v>131</v>
      </c>
      <c r="C26" s="249">
        <v>10000</v>
      </c>
      <c r="D26" s="250">
        <v>10000</v>
      </c>
      <c r="E26" s="250"/>
      <c r="F26" s="250">
        <v>10000</v>
      </c>
      <c r="G26" s="250"/>
      <c r="H26" s="250"/>
      <c r="I26" s="250"/>
      <c r="J26" s="250"/>
      <c r="K26" s="250"/>
      <c r="L26" s="250"/>
      <c r="M26" s="250"/>
      <c r="N26" s="249"/>
      <c r="O26" s="249"/>
    </row>
    <row r="27" ht="18" customHeight="1" spans="1:15">
      <c r="A27" s="252" t="s">
        <v>132</v>
      </c>
      <c r="B27" s="252" t="s">
        <v>112</v>
      </c>
      <c r="C27" s="249">
        <v>10000</v>
      </c>
      <c r="D27" s="250">
        <v>10000</v>
      </c>
      <c r="E27" s="250"/>
      <c r="F27" s="250">
        <v>10000</v>
      </c>
      <c r="G27" s="250"/>
      <c r="H27" s="250"/>
      <c r="I27" s="250"/>
      <c r="J27" s="250"/>
      <c r="K27" s="250"/>
      <c r="L27" s="250"/>
      <c r="M27" s="250"/>
      <c r="N27" s="249"/>
      <c r="O27" s="249"/>
    </row>
    <row r="28" ht="18" customHeight="1" spans="1:15">
      <c r="A28" s="251" t="s">
        <v>133</v>
      </c>
      <c r="B28" s="251" t="s">
        <v>134</v>
      </c>
      <c r="C28" s="249">
        <v>10000</v>
      </c>
      <c r="D28" s="250">
        <v>10000</v>
      </c>
      <c r="E28" s="250"/>
      <c r="F28" s="250">
        <v>10000</v>
      </c>
      <c r="G28" s="250"/>
      <c r="H28" s="250"/>
      <c r="I28" s="250"/>
      <c r="J28" s="250"/>
      <c r="K28" s="250"/>
      <c r="L28" s="250"/>
      <c r="M28" s="250"/>
      <c r="N28" s="249"/>
      <c r="O28" s="249"/>
    </row>
    <row r="29" ht="18" customHeight="1" spans="1:15">
      <c r="A29" s="252" t="s">
        <v>135</v>
      </c>
      <c r="B29" s="252" t="s">
        <v>136</v>
      </c>
      <c r="C29" s="249">
        <v>10000</v>
      </c>
      <c r="D29" s="250">
        <v>10000</v>
      </c>
      <c r="E29" s="250"/>
      <c r="F29" s="250">
        <v>10000</v>
      </c>
      <c r="G29" s="250"/>
      <c r="H29" s="250"/>
      <c r="I29" s="250"/>
      <c r="J29" s="250"/>
      <c r="K29" s="250"/>
      <c r="L29" s="250"/>
      <c r="M29" s="250"/>
      <c r="N29" s="249"/>
      <c r="O29" s="249"/>
    </row>
    <row r="30" ht="18" customHeight="1" spans="1:15">
      <c r="A30" s="251" t="s">
        <v>137</v>
      </c>
      <c r="B30" s="251" t="s">
        <v>138</v>
      </c>
      <c r="C30" s="249">
        <v>40000</v>
      </c>
      <c r="D30" s="250">
        <v>40000</v>
      </c>
      <c r="E30" s="250"/>
      <c r="F30" s="250">
        <v>40000</v>
      </c>
      <c r="G30" s="250"/>
      <c r="H30" s="250"/>
      <c r="I30" s="250"/>
      <c r="J30" s="250"/>
      <c r="K30" s="250"/>
      <c r="L30" s="250"/>
      <c r="M30" s="250"/>
      <c r="N30" s="249"/>
      <c r="O30" s="249"/>
    </row>
    <row r="31" ht="18" customHeight="1" spans="1:15">
      <c r="A31" s="252" t="s">
        <v>139</v>
      </c>
      <c r="B31" s="252" t="s">
        <v>138</v>
      </c>
      <c r="C31" s="249">
        <v>40000</v>
      </c>
      <c r="D31" s="250">
        <v>40000</v>
      </c>
      <c r="E31" s="250"/>
      <c r="F31" s="250">
        <v>40000</v>
      </c>
      <c r="G31" s="250"/>
      <c r="H31" s="250"/>
      <c r="I31" s="250"/>
      <c r="J31" s="250"/>
      <c r="K31" s="250"/>
      <c r="L31" s="250"/>
      <c r="M31" s="250"/>
      <c r="N31" s="249"/>
      <c r="O31" s="249"/>
    </row>
    <row r="32" ht="18" customHeight="1" spans="1:15">
      <c r="A32" s="248" t="s">
        <v>140</v>
      </c>
      <c r="B32" s="248" t="s">
        <v>141</v>
      </c>
      <c r="C32" s="249">
        <v>30000</v>
      </c>
      <c r="D32" s="250">
        <v>30000</v>
      </c>
      <c r="E32" s="250"/>
      <c r="F32" s="250">
        <v>30000</v>
      </c>
      <c r="G32" s="250"/>
      <c r="H32" s="250"/>
      <c r="I32" s="250"/>
      <c r="J32" s="250"/>
      <c r="K32" s="250"/>
      <c r="L32" s="250"/>
      <c r="M32" s="250"/>
      <c r="N32" s="249"/>
      <c r="O32" s="249"/>
    </row>
    <row r="33" ht="18" customHeight="1" spans="1:15">
      <c r="A33" s="251" t="s">
        <v>142</v>
      </c>
      <c r="B33" s="251" t="s">
        <v>143</v>
      </c>
      <c r="C33" s="249">
        <v>30000</v>
      </c>
      <c r="D33" s="250">
        <v>30000</v>
      </c>
      <c r="E33" s="250"/>
      <c r="F33" s="250">
        <v>30000</v>
      </c>
      <c r="G33" s="250"/>
      <c r="H33" s="250"/>
      <c r="I33" s="250"/>
      <c r="J33" s="250"/>
      <c r="K33" s="250"/>
      <c r="L33" s="250"/>
      <c r="M33" s="250"/>
      <c r="N33" s="249"/>
      <c r="O33" s="249"/>
    </row>
    <row r="34" ht="18" customHeight="1" spans="1:15">
      <c r="A34" s="252" t="s">
        <v>144</v>
      </c>
      <c r="B34" s="252" t="s">
        <v>145</v>
      </c>
      <c r="C34" s="249">
        <v>30000</v>
      </c>
      <c r="D34" s="250">
        <v>30000</v>
      </c>
      <c r="E34" s="250"/>
      <c r="F34" s="250">
        <v>30000</v>
      </c>
      <c r="G34" s="250"/>
      <c r="H34" s="250"/>
      <c r="I34" s="250"/>
      <c r="J34" s="250"/>
      <c r="K34" s="250"/>
      <c r="L34" s="250"/>
      <c r="M34" s="250"/>
      <c r="N34" s="249"/>
      <c r="O34" s="249"/>
    </row>
    <row r="35" ht="18" customHeight="1" spans="1:15">
      <c r="A35" s="248" t="s">
        <v>146</v>
      </c>
      <c r="B35" s="248" t="s">
        <v>147</v>
      </c>
      <c r="C35" s="249">
        <v>38400</v>
      </c>
      <c r="D35" s="250">
        <v>38400</v>
      </c>
      <c r="E35" s="250">
        <v>38400</v>
      </c>
      <c r="F35" s="250"/>
      <c r="G35" s="250"/>
      <c r="H35" s="250"/>
      <c r="I35" s="250"/>
      <c r="J35" s="250"/>
      <c r="K35" s="250"/>
      <c r="L35" s="250"/>
      <c r="M35" s="250"/>
      <c r="N35" s="249"/>
      <c r="O35" s="249"/>
    </row>
    <row r="36" ht="18" customHeight="1" spans="1:15">
      <c r="A36" s="251" t="s">
        <v>148</v>
      </c>
      <c r="B36" s="251" t="s">
        <v>149</v>
      </c>
      <c r="C36" s="249">
        <v>38400</v>
      </c>
      <c r="D36" s="250">
        <v>38400</v>
      </c>
      <c r="E36" s="250">
        <v>38400</v>
      </c>
      <c r="F36" s="250"/>
      <c r="G36" s="250"/>
      <c r="H36" s="250"/>
      <c r="I36" s="250"/>
      <c r="J36" s="250"/>
      <c r="K36" s="250"/>
      <c r="L36" s="250"/>
      <c r="M36" s="250"/>
      <c r="N36" s="249"/>
      <c r="O36" s="249"/>
    </row>
    <row r="37" ht="18" customHeight="1" spans="1:15">
      <c r="A37" s="252" t="s">
        <v>150</v>
      </c>
      <c r="B37" s="252" t="s">
        <v>151</v>
      </c>
      <c r="C37" s="249">
        <v>38400</v>
      </c>
      <c r="D37" s="250">
        <v>38400</v>
      </c>
      <c r="E37" s="250">
        <v>38400</v>
      </c>
      <c r="F37" s="250"/>
      <c r="G37" s="250"/>
      <c r="H37" s="250"/>
      <c r="I37" s="250"/>
      <c r="J37" s="250"/>
      <c r="K37" s="250"/>
      <c r="L37" s="250"/>
      <c r="M37" s="250"/>
      <c r="N37" s="249"/>
      <c r="O37" s="249"/>
    </row>
    <row r="38" ht="18" customHeight="1" spans="1:15">
      <c r="A38" s="248" t="s">
        <v>152</v>
      </c>
      <c r="B38" s="248" t="s">
        <v>153</v>
      </c>
      <c r="C38" s="249">
        <v>15000</v>
      </c>
      <c r="D38" s="250">
        <v>15000</v>
      </c>
      <c r="E38" s="250"/>
      <c r="F38" s="250">
        <v>15000</v>
      </c>
      <c r="G38" s="250"/>
      <c r="H38" s="250"/>
      <c r="I38" s="250"/>
      <c r="J38" s="250"/>
      <c r="K38" s="250"/>
      <c r="L38" s="250"/>
      <c r="M38" s="250"/>
      <c r="N38" s="249"/>
      <c r="O38" s="249"/>
    </row>
    <row r="39" ht="18" customHeight="1" spans="1:15">
      <c r="A39" s="251" t="s">
        <v>154</v>
      </c>
      <c r="B39" s="251" t="s">
        <v>155</v>
      </c>
      <c r="C39" s="249">
        <v>15000</v>
      </c>
      <c r="D39" s="250">
        <v>15000</v>
      </c>
      <c r="E39" s="250"/>
      <c r="F39" s="250">
        <v>15000</v>
      </c>
      <c r="G39" s="250"/>
      <c r="H39" s="250"/>
      <c r="I39" s="250"/>
      <c r="J39" s="250"/>
      <c r="K39" s="250"/>
      <c r="L39" s="250"/>
      <c r="M39" s="250"/>
      <c r="N39" s="249"/>
      <c r="O39" s="249"/>
    </row>
    <row r="40" ht="18" customHeight="1" spans="1:15">
      <c r="A40" s="252" t="s">
        <v>156</v>
      </c>
      <c r="B40" s="252" t="s">
        <v>157</v>
      </c>
      <c r="C40" s="249">
        <v>15000</v>
      </c>
      <c r="D40" s="250">
        <v>15000</v>
      </c>
      <c r="E40" s="250"/>
      <c r="F40" s="250">
        <v>15000</v>
      </c>
      <c r="G40" s="250"/>
      <c r="H40" s="250"/>
      <c r="I40" s="250"/>
      <c r="J40" s="250"/>
      <c r="K40" s="250"/>
      <c r="L40" s="250"/>
      <c r="M40" s="250"/>
      <c r="N40" s="249"/>
      <c r="O40" s="249"/>
    </row>
    <row r="41" ht="18" customHeight="1" spans="1:15">
      <c r="A41" s="248" t="s">
        <v>158</v>
      </c>
      <c r="B41" s="248" t="s">
        <v>159</v>
      </c>
      <c r="C41" s="249">
        <v>86400</v>
      </c>
      <c r="D41" s="250">
        <v>86400</v>
      </c>
      <c r="E41" s="250"/>
      <c r="F41" s="250">
        <v>86400</v>
      </c>
      <c r="G41" s="250"/>
      <c r="H41" s="250"/>
      <c r="I41" s="250"/>
      <c r="J41" s="250"/>
      <c r="K41" s="250"/>
      <c r="L41" s="250"/>
      <c r="M41" s="250"/>
      <c r="N41" s="249"/>
      <c r="O41" s="249"/>
    </row>
    <row r="42" ht="18" customHeight="1" spans="1:15">
      <c r="A42" s="251" t="s">
        <v>160</v>
      </c>
      <c r="B42" s="251" t="s">
        <v>161</v>
      </c>
      <c r="C42" s="249">
        <v>86400</v>
      </c>
      <c r="D42" s="250">
        <v>86400</v>
      </c>
      <c r="E42" s="250"/>
      <c r="F42" s="250">
        <v>86400</v>
      </c>
      <c r="G42" s="250"/>
      <c r="H42" s="250"/>
      <c r="I42" s="250"/>
      <c r="J42" s="250"/>
      <c r="K42" s="250"/>
      <c r="L42" s="250"/>
      <c r="M42" s="250"/>
      <c r="N42" s="249"/>
      <c r="O42" s="249"/>
    </row>
    <row r="43" ht="18" customHeight="1" spans="1:15">
      <c r="A43" s="252" t="s">
        <v>162</v>
      </c>
      <c r="B43" s="252" t="s">
        <v>163</v>
      </c>
      <c r="C43" s="249">
        <v>80000</v>
      </c>
      <c r="D43" s="250">
        <v>80000</v>
      </c>
      <c r="E43" s="250"/>
      <c r="F43" s="250">
        <v>80000</v>
      </c>
      <c r="G43" s="250"/>
      <c r="H43" s="250"/>
      <c r="I43" s="250"/>
      <c r="J43" s="250"/>
      <c r="K43" s="250"/>
      <c r="L43" s="250"/>
      <c r="M43" s="250"/>
      <c r="N43" s="249"/>
      <c r="O43" s="249"/>
    </row>
    <row r="44" ht="18" customHeight="1" spans="1:15">
      <c r="A44" s="252" t="s">
        <v>164</v>
      </c>
      <c r="B44" s="252" t="s">
        <v>165</v>
      </c>
      <c r="C44" s="249">
        <v>6400</v>
      </c>
      <c r="D44" s="250">
        <v>6400</v>
      </c>
      <c r="E44" s="250"/>
      <c r="F44" s="250">
        <v>6400</v>
      </c>
      <c r="G44" s="250"/>
      <c r="H44" s="250"/>
      <c r="I44" s="250"/>
      <c r="J44" s="250"/>
      <c r="K44" s="250"/>
      <c r="L44" s="250"/>
      <c r="M44" s="250"/>
      <c r="N44" s="249"/>
      <c r="O44" s="249"/>
    </row>
    <row r="45" ht="18" customHeight="1" spans="1:15">
      <c r="A45" s="248" t="s">
        <v>166</v>
      </c>
      <c r="B45" s="248" t="s">
        <v>167</v>
      </c>
      <c r="C45" s="249">
        <v>3417664</v>
      </c>
      <c r="D45" s="250">
        <v>3417664</v>
      </c>
      <c r="E45" s="250">
        <v>2023920</v>
      </c>
      <c r="F45" s="250">
        <v>1393744</v>
      </c>
      <c r="G45" s="250"/>
      <c r="H45" s="250"/>
      <c r="I45" s="250"/>
      <c r="J45" s="250"/>
      <c r="K45" s="250"/>
      <c r="L45" s="250"/>
      <c r="M45" s="250"/>
      <c r="N45" s="249"/>
      <c r="O45" s="249"/>
    </row>
    <row r="46" ht="18" customHeight="1" spans="1:15">
      <c r="A46" s="251" t="s">
        <v>168</v>
      </c>
      <c r="B46" s="251" t="s">
        <v>169</v>
      </c>
      <c r="C46" s="249">
        <v>388992</v>
      </c>
      <c r="D46" s="250">
        <v>388992</v>
      </c>
      <c r="E46" s="250">
        <v>352992</v>
      </c>
      <c r="F46" s="250">
        <v>36000</v>
      </c>
      <c r="G46" s="250"/>
      <c r="H46" s="250"/>
      <c r="I46" s="250"/>
      <c r="J46" s="250"/>
      <c r="K46" s="250"/>
      <c r="L46" s="250"/>
      <c r="M46" s="250"/>
      <c r="N46" s="249"/>
      <c r="O46" s="249"/>
    </row>
    <row r="47" ht="18" customHeight="1" spans="1:15">
      <c r="A47" s="252" t="s">
        <v>170</v>
      </c>
      <c r="B47" s="252" t="s">
        <v>105</v>
      </c>
      <c r="C47" s="249">
        <v>351192</v>
      </c>
      <c r="D47" s="250">
        <v>351192</v>
      </c>
      <c r="E47" s="250">
        <v>351192</v>
      </c>
      <c r="F47" s="250"/>
      <c r="G47" s="250"/>
      <c r="H47" s="250"/>
      <c r="I47" s="250"/>
      <c r="J47" s="250"/>
      <c r="K47" s="250"/>
      <c r="L47" s="250"/>
      <c r="M47" s="250"/>
      <c r="N47" s="249"/>
      <c r="O47" s="249"/>
    </row>
    <row r="48" ht="18" customHeight="1" spans="1:15">
      <c r="A48" s="252" t="s">
        <v>171</v>
      </c>
      <c r="B48" s="252" t="s">
        <v>172</v>
      </c>
      <c r="C48" s="249">
        <v>37800</v>
      </c>
      <c r="D48" s="250">
        <v>37800</v>
      </c>
      <c r="E48" s="250">
        <v>1800</v>
      </c>
      <c r="F48" s="250">
        <v>36000</v>
      </c>
      <c r="G48" s="250"/>
      <c r="H48" s="250"/>
      <c r="I48" s="250"/>
      <c r="J48" s="250"/>
      <c r="K48" s="250"/>
      <c r="L48" s="250"/>
      <c r="M48" s="250"/>
      <c r="N48" s="249"/>
      <c r="O48" s="249"/>
    </row>
    <row r="49" ht="18" customHeight="1" spans="1:15">
      <c r="A49" s="251" t="s">
        <v>173</v>
      </c>
      <c r="B49" s="251" t="s">
        <v>174</v>
      </c>
      <c r="C49" s="249">
        <v>1460880</v>
      </c>
      <c r="D49" s="250">
        <v>1460880</v>
      </c>
      <c r="E49" s="250">
        <v>1460880</v>
      </c>
      <c r="F49" s="250"/>
      <c r="G49" s="250"/>
      <c r="H49" s="250"/>
      <c r="I49" s="250"/>
      <c r="J49" s="250"/>
      <c r="K49" s="250"/>
      <c r="L49" s="250"/>
      <c r="M49" s="250"/>
      <c r="N49" s="249"/>
      <c r="O49" s="249"/>
    </row>
    <row r="50" ht="18" customHeight="1" spans="1:15">
      <c r="A50" s="252" t="s">
        <v>175</v>
      </c>
      <c r="B50" s="252" t="s">
        <v>176</v>
      </c>
      <c r="C50" s="249">
        <v>971280</v>
      </c>
      <c r="D50" s="250">
        <v>971280</v>
      </c>
      <c r="E50" s="250">
        <v>971280</v>
      </c>
      <c r="F50" s="250"/>
      <c r="G50" s="250"/>
      <c r="H50" s="250"/>
      <c r="I50" s="250"/>
      <c r="J50" s="250"/>
      <c r="K50" s="250"/>
      <c r="L50" s="250"/>
      <c r="M50" s="250"/>
      <c r="N50" s="249"/>
      <c r="O50" s="249"/>
    </row>
    <row r="51" ht="18" customHeight="1" spans="1:15">
      <c r="A51" s="252" t="s">
        <v>177</v>
      </c>
      <c r="B51" s="252" t="s">
        <v>178</v>
      </c>
      <c r="C51" s="249">
        <v>489600</v>
      </c>
      <c r="D51" s="250">
        <v>489600</v>
      </c>
      <c r="E51" s="250">
        <v>489600</v>
      </c>
      <c r="F51" s="250"/>
      <c r="G51" s="250"/>
      <c r="H51" s="250"/>
      <c r="I51" s="250"/>
      <c r="J51" s="250"/>
      <c r="K51" s="250"/>
      <c r="L51" s="250"/>
      <c r="M51" s="250"/>
      <c r="N51" s="249"/>
      <c r="O51" s="249"/>
    </row>
    <row r="52" ht="18" customHeight="1" spans="1:15">
      <c r="A52" s="251" t="s">
        <v>179</v>
      </c>
      <c r="B52" s="251" t="s">
        <v>180</v>
      </c>
      <c r="C52" s="249">
        <v>995544</v>
      </c>
      <c r="D52" s="250">
        <v>995544</v>
      </c>
      <c r="E52" s="250"/>
      <c r="F52" s="250">
        <v>995544</v>
      </c>
      <c r="G52" s="250"/>
      <c r="H52" s="250"/>
      <c r="I52" s="250"/>
      <c r="J52" s="250"/>
      <c r="K52" s="250"/>
      <c r="L52" s="250"/>
      <c r="M52" s="250"/>
      <c r="N52" s="249"/>
      <c r="O52" s="249"/>
    </row>
    <row r="53" ht="18" customHeight="1" spans="1:15">
      <c r="A53" s="252" t="s">
        <v>181</v>
      </c>
      <c r="B53" s="252" t="s">
        <v>182</v>
      </c>
      <c r="C53" s="249">
        <v>480000</v>
      </c>
      <c r="D53" s="250">
        <v>480000</v>
      </c>
      <c r="E53" s="250"/>
      <c r="F53" s="250">
        <v>480000</v>
      </c>
      <c r="G53" s="250"/>
      <c r="H53" s="250"/>
      <c r="I53" s="250"/>
      <c r="J53" s="250"/>
      <c r="K53" s="250"/>
      <c r="L53" s="250"/>
      <c r="M53" s="250"/>
      <c r="N53" s="249"/>
      <c r="O53" s="249"/>
    </row>
    <row r="54" ht="18" customHeight="1" spans="1:15">
      <c r="A54" s="252" t="s">
        <v>183</v>
      </c>
      <c r="B54" s="252" t="s">
        <v>184</v>
      </c>
      <c r="C54" s="249">
        <v>88000</v>
      </c>
      <c r="D54" s="250">
        <v>88000</v>
      </c>
      <c r="E54" s="250"/>
      <c r="F54" s="250">
        <v>88000</v>
      </c>
      <c r="G54" s="250"/>
      <c r="H54" s="250"/>
      <c r="I54" s="250"/>
      <c r="J54" s="250"/>
      <c r="K54" s="250"/>
      <c r="L54" s="250"/>
      <c r="M54" s="250"/>
      <c r="N54" s="249"/>
      <c r="O54" s="249"/>
    </row>
    <row r="55" ht="18" customHeight="1" spans="1:15">
      <c r="A55" s="252" t="s">
        <v>185</v>
      </c>
      <c r="B55" s="252" t="s">
        <v>186</v>
      </c>
      <c r="C55" s="249">
        <v>427544</v>
      </c>
      <c r="D55" s="250">
        <v>427544</v>
      </c>
      <c r="E55" s="250"/>
      <c r="F55" s="250">
        <v>427544</v>
      </c>
      <c r="G55" s="250"/>
      <c r="H55" s="250"/>
      <c r="I55" s="250"/>
      <c r="J55" s="250"/>
      <c r="K55" s="250"/>
      <c r="L55" s="250"/>
      <c r="M55" s="250"/>
      <c r="N55" s="249"/>
      <c r="O55" s="249"/>
    </row>
    <row r="56" ht="18" customHeight="1" spans="1:15">
      <c r="A56" s="251" t="s">
        <v>187</v>
      </c>
      <c r="B56" s="251" t="s">
        <v>188</v>
      </c>
      <c r="C56" s="249">
        <v>99200</v>
      </c>
      <c r="D56" s="250">
        <v>99200</v>
      </c>
      <c r="E56" s="250"/>
      <c r="F56" s="250">
        <v>99200</v>
      </c>
      <c r="G56" s="250"/>
      <c r="H56" s="250"/>
      <c r="I56" s="250"/>
      <c r="J56" s="250"/>
      <c r="K56" s="250"/>
      <c r="L56" s="250"/>
      <c r="M56" s="250"/>
      <c r="N56" s="249"/>
      <c r="O56" s="249"/>
    </row>
    <row r="57" ht="18" customHeight="1" spans="1:15">
      <c r="A57" s="252" t="s">
        <v>189</v>
      </c>
      <c r="B57" s="252" t="s">
        <v>190</v>
      </c>
      <c r="C57" s="249">
        <v>99200</v>
      </c>
      <c r="D57" s="250">
        <v>99200</v>
      </c>
      <c r="E57" s="250"/>
      <c r="F57" s="250">
        <v>99200</v>
      </c>
      <c r="G57" s="250"/>
      <c r="H57" s="250"/>
      <c r="I57" s="250"/>
      <c r="J57" s="250"/>
      <c r="K57" s="250"/>
      <c r="L57" s="250"/>
      <c r="M57" s="250"/>
      <c r="N57" s="249"/>
      <c r="O57" s="249"/>
    </row>
    <row r="58" ht="18" customHeight="1" spans="1:15">
      <c r="A58" s="251" t="s">
        <v>191</v>
      </c>
      <c r="B58" s="251" t="s">
        <v>192</v>
      </c>
      <c r="C58" s="249">
        <v>65000</v>
      </c>
      <c r="D58" s="250">
        <v>65000</v>
      </c>
      <c r="E58" s="250"/>
      <c r="F58" s="250">
        <v>65000</v>
      </c>
      <c r="G58" s="250"/>
      <c r="H58" s="250"/>
      <c r="I58" s="250"/>
      <c r="J58" s="250"/>
      <c r="K58" s="250"/>
      <c r="L58" s="250"/>
      <c r="M58" s="250"/>
      <c r="N58" s="249"/>
      <c r="O58" s="249"/>
    </row>
    <row r="59" ht="18" customHeight="1" spans="1:15">
      <c r="A59" s="252" t="s">
        <v>193</v>
      </c>
      <c r="B59" s="252" t="s">
        <v>194</v>
      </c>
      <c r="C59" s="249">
        <v>65000</v>
      </c>
      <c r="D59" s="250">
        <v>65000</v>
      </c>
      <c r="E59" s="250"/>
      <c r="F59" s="250">
        <v>65000</v>
      </c>
      <c r="G59" s="250"/>
      <c r="H59" s="250"/>
      <c r="I59" s="250"/>
      <c r="J59" s="250"/>
      <c r="K59" s="250"/>
      <c r="L59" s="250"/>
      <c r="M59" s="250"/>
      <c r="N59" s="249"/>
      <c r="O59" s="249"/>
    </row>
    <row r="60" ht="18" customHeight="1" spans="1:15">
      <c r="A60" s="251" t="s">
        <v>195</v>
      </c>
      <c r="B60" s="251" t="s">
        <v>196</v>
      </c>
      <c r="C60" s="249">
        <v>258048</v>
      </c>
      <c r="D60" s="250">
        <v>258048</v>
      </c>
      <c r="E60" s="250">
        <v>210048</v>
      </c>
      <c r="F60" s="250">
        <v>48000</v>
      </c>
      <c r="G60" s="250"/>
      <c r="H60" s="250"/>
      <c r="I60" s="250"/>
      <c r="J60" s="250"/>
      <c r="K60" s="250"/>
      <c r="L60" s="250"/>
      <c r="M60" s="250"/>
      <c r="N60" s="249"/>
      <c r="O60" s="249"/>
    </row>
    <row r="61" ht="18" customHeight="1" spans="1:15">
      <c r="A61" s="252" t="s">
        <v>197</v>
      </c>
      <c r="B61" s="252" t="s">
        <v>198</v>
      </c>
      <c r="C61" s="249">
        <v>258048</v>
      </c>
      <c r="D61" s="250">
        <v>258048</v>
      </c>
      <c r="E61" s="250">
        <v>210048</v>
      </c>
      <c r="F61" s="250">
        <v>48000</v>
      </c>
      <c r="G61" s="250"/>
      <c r="H61" s="250"/>
      <c r="I61" s="250"/>
      <c r="J61" s="250"/>
      <c r="K61" s="250"/>
      <c r="L61" s="250"/>
      <c r="M61" s="250"/>
      <c r="N61" s="249"/>
      <c r="O61" s="249"/>
    </row>
    <row r="62" ht="18" customHeight="1" spans="1:15">
      <c r="A62" s="251" t="s">
        <v>199</v>
      </c>
      <c r="B62" s="251" t="s">
        <v>200</v>
      </c>
      <c r="C62" s="249">
        <v>30000</v>
      </c>
      <c r="D62" s="250">
        <v>30000</v>
      </c>
      <c r="E62" s="250"/>
      <c r="F62" s="250">
        <v>30000</v>
      </c>
      <c r="G62" s="250"/>
      <c r="H62" s="250"/>
      <c r="I62" s="250"/>
      <c r="J62" s="250"/>
      <c r="K62" s="250"/>
      <c r="L62" s="250"/>
      <c r="M62" s="250"/>
      <c r="N62" s="249"/>
      <c r="O62" s="249"/>
    </row>
    <row r="63" ht="18" customHeight="1" spans="1:15">
      <c r="A63" s="252" t="s">
        <v>201</v>
      </c>
      <c r="B63" s="252" t="s">
        <v>202</v>
      </c>
      <c r="C63" s="249">
        <v>30000</v>
      </c>
      <c r="D63" s="250">
        <v>30000</v>
      </c>
      <c r="E63" s="250"/>
      <c r="F63" s="250">
        <v>30000</v>
      </c>
      <c r="G63" s="250"/>
      <c r="H63" s="250"/>
      <c r="I63" s="250"/>
      <c r="J63" s="250"/>
      <c r="K63" s="250"/>
      <c r="L63" s="250"/>
      <c r="M63" s="250"/>
      <c r="N63" s="249"/>
      <c r="O63" s="249"/>
    </row>
    <row r="64" ht="18" customHeight="1" spans="1:15">
      <c r="A64" s="251" t="s">
        <v>203</v>
      </c>
      <c r="B64" s="251" t="s">
        <v>204</v>
      </c>
      <c r="C64" s="249">
        <v>30000</v>
      </c>
      <c r="D64" s="250">
        <v>30000</v>
      </c>
      <c r="E64" s="250"/>
      <c r="F64" s="250">
        <v>30000</v>
      </c>
      <c r="G64" s="250"/>
      <c r="H64" s="250"/>
      <c r="I64" s="250"/>
      <c r="J64" s="250"/>
      <c r="K64" s="250"/>
      <c r="L64" s="250"/>
      <c r="M64" s="250"/>
      <c r="N64" s="249"/>
      <c r="O64" s="249"/>
    </row>
    <row r="65" ht="18" customHeight="1" spans="1:15">
      <c r="A65" s="252" t="s">
        <v>205</v>
      </c>
      <c r="B65" s="252" t="s">
        <v>206</v>
      </c>
      <c r="C65" s="249">
        <v>30000</v>
      </c>
      <c r="D65" s="250">
        <v>30000</v>
      </c>
      <c r="E65" s="250"/>
      <c r="F65" s="250">
        <v>30000</v>
      </c>
      <c r="G65" s="250"/>
      <c r="H65" s="250"/>
      <c r="I65" s="250"/>
      <c r="J65" s="250"/>
      <c r="K65" s="250"/>
      <c r="L65" s="250"/>
      <c r="M65" s="250"/>
      <c r="N65" s="249"/>
      <c r="O65" s="249"/>
    </row>
    <row r="66" ht="18" customHeight="1" spans="1:15">
      <c r="A66" s="251" t="s">
        <v>207</v>
      </c>
      <c r="B66" s="251" t="s">
        <v>208</v>
      </c>
      <c r="C66" s="249">
        <v>90000</v>
      </c>
      <c r="D66" s="250">
        <v>90000</v>
      </c>
      <c r="E66" s="250"/>
      <c r="F66" s="250">
        <v>90000</v>
      </c>
      <c r="G66" s="250"/>
      <c r="H66" s="250"/>
      <c r="I66" s="250"/>
      <c r="J66" s="250"/>
      <c r="K66" s="250"/>
      <c r="L66" s="250"/>
      <c r="M66" s="250"/>
      <c r="N66" s="249"/>
      <c r="O66" s="249"/>
    </row>
    <row r="67" ht="18" customHeight="1" spans="1:15">
      <c r="A67" s="252" t="s">
        <v>209</v>
      </c>
      <c r="B67" s="252" t="s">
        <v>210</v>
      </c>
      <c r="C67" s="249">
        <v>10000</v>
      </c>
      <c r="D67" s="250">
        <v>10000</v>
      </c>
      <c r="E67" s="250"/>
      <c r="F67" s="250">
        <v>10000</v>
      </c>
      <c r="G67" s="250"/>
      <c r="H67" s="250"/>
      <c r="I67" s="250"/>
      <c r="J67" s="250"/>
      <c r="K67" s="250"/>
      <c r="L67" s="250"/>
      <c r="M67" s="250"/>
      <c r="N67" s="249"/>
      <c r="O67" s="249"/>
    </row>
    <row r="68" ht="18" customHeight="1" spans="1:15">
      <c r="A68" s="252" t="s">
        <v>211</v>
      </c>
      <c r="B68" s="252" t="s">
        <v>212</v>
      </c>
      <c r="C68" s="249">
        <v>80000</v>
      </c>
      <c r="D68" s="250">
        <v>80000</v>
      </c>
      <c r="E68" s="250"/>
      <c r="F68" s="250">
        <v>80000</v>
      </c>
      <c r="G68" s="250"/>
      <c r="H68" s="250"/>
      <c r="I68" s="250"/>
      <c r="J68" s="250"/>
      <c r="K68" s="250"/>
      <c r="L68" s="250"/>
      <c r="M68" s="250"/>
      <c r="N68" s="249"/>
      <c r="O68" s="249"/>
    </row>
    <row r="69" ht="18" customHeight="1" spans="1:15">
      <c r="A69" s="248" t="s">
        <v>213</v>
      </c>
      <c r="B69" s="248" t="s">
        <v>214</v>
      </c>
      <c r="C69" s="249">
        <v>1180881.68</v>
      </c>
      <c r="D69" s="250">
        <v>1180881.68</v>
      </c>
      <c r="E69" s="250">
        <v>1038881.68</v>
      </c>
      <c r="F69" s="250">
        <v>142000</v>
      </c>
      <c r="G69" s="250"/>
      <c r="H69" s="250"/>
      <c r="I69" s="250"/>
      <c r="J69" s="250"/>
      <c r="K69" s="250"/>
      <c r="L69" s="250"/>
      <c r="M69" s="250"/>
      <c r="N69" s="249"/>
      <c r="O69" s="249"/>
    </row>
    <row r="70" ht="18" customHeight="1" spans="1:15">
      <c r="A70" s="251" t="s">
        <v>215</v>
      </c>
      <c r="B70" s="251" t="s">
        <v>216</v>
      </c>
      <c r="C70" s="249">
        <v>100000</v>
      </c>
      <c r="D70" s="250">
        <v>100000</v>
      </c>
      <c r="E70" s="250"/>
      <c r="F70" s="250">
        <v>100000</v>
      </c>
      <c r="G70" s="250"/>
      <c r="H70" s="250"/>
      <c r="I70" s="250"/>
      <c r="J70" s="250"/>
      <c r="K70" s="250"/>
      <c r="L70" s="250"/>
      <c r="M70" s="250"/>
      <c r="N70" s="249"/>
      <c r="O70" s="249"/>
    </row>
    <row r="71" ht="18" customHeight="1" spans="1:15">
      <c r="A71" s="252" t="s">
        <v>217</v>
      </c>
      <c r="B71" s="252" t="s">
        <v>218</v>
      </c>
      <c r="C71" s="249">
        <v>100000</v>
      </c>
      <c r="D71" s="250">
        <v>100000</v>
      </c>
      <c r="E71" s="250"/>
      <c r="F71" s="250">
        <v>100000</v>
      </c>
      <c r="G71" s="250"/>
      <c r="H71" s="250"/>
      <c r="I71" s="250"/>
      <c r="J71" s="250"/>
      <c r="K71" s="250"/>
      <c r="L71" s="250"/>
      <c r="M71" s="250"/>
      <c r="N71" s="249"/>
      <c r="O71" s="249"/>
    </row>
    <row r="72" ht="18" customHeight="1" spans="1:15">
      <c r="A72" s="251" t="s">
        <v>219</v>
      </c>
      <c r="B72" s="251" t="s">
        <v>220</v>
      </c>
      <c r="C72" s="249">
        <v>281760</v>
      </c>
      <c r="D72" s="250">
        <v>281760</v>
      </c>
      <c r="E72" s="250">
        <v>239760</v>
      </c>
      <c r="F72" s="250">
        <v>42000</v>
      </c>
      <c r="G72" s="250"/>
      <c r="H72" s="250"/>
      <c r="I72" s="250"/>
      <c r="J72" s="250"/>
      <c r="K72" s="250"/>
      <c r="L72" s="250"/>
      <c r="M72" s="250"/>
      <c r="N72" s="249"/>
      <c r="O72" s="249"/>
    </row>
    <row r="73" ht="18" customHeight="1" spans="1:15">
      <c r="A73" s="252" t="s">
        <v>221</v>
      </c>
      <c r="B73" s="252" t="s">
        <v>222</v>
      </c>
      <c r="C73" s="249">
        <v>239760</v>
      </c>
      <c r="D73" s="250">
        <v>239760</v>
      </c>
      <c r="E73" s="250">
        <v>239760</v>
      </c>
      <c r="F73" s="250"/>
      <c r="G73" s="250"/>
      <c r="H73" s="250"/>
      <c r="I73" s="250"/>
      <c r="J73" s="250"/>
      <c r="K73" s="250"/>
      <c r="L73" s="250"/>
      <c r="M73" s="250"/>
      <c r="N73" s="249"/>
      <c r="O73" s="249"/>
    </row>
    <row r="74" ht="18" customHeight="1" spans="1:15">
      <c r="A74" s="252" t="s">
        <v>223</v>
      </c>
      <c r="B74" s="252" t="s">
        <v>224</v>
      </c>
      <c r="C74" s="249">
        <v>42000</v>
      </c>
      <c r="D74" s="250">
        <v>42000</v>
      </c>
      <c r="E74" s="250"/>
      <c r="F74" s="250">
        <v>42000</v>
      </c>
      <c r="G74" s="250"/>
      <c r="H74" s="250"/>
      <c r="I74" s="250"/>
      <c r="J74" s="250"/>
      <c r="K74" s="250"/>
      <c r="L74" s="250"/>
      <c r="M74" s="250"/>
      <c r="N74" s="249"/>
      <c r="O74" s="249"/>
    </row>
    <row r="75" ht="18" customHeight="1" spans="1:15">
      <c r="A75" s="251" t="s">
        <v>225</v>
      </c>
      <c r="B75" s="251" t="s">
        <v>226</v>
      </c>
      <c r="C75" s="249">
        <v>799121.68</v>
      </c>
      <c r="D75" s="250">
        <v>799121.68</v>
      </c>
      <c r="E75" s="250">
        <v>799121.68</v>
      </c>
      <c r="F75" s="250"/>
      <c r="G75" s="250"/>
      <c r="H75" s="250"/>
      <c r="I75" s="250"/>
      <c r="J75" s="250"/>
      <c r="K75" s="250"/>
      <c r="L75" s="250"/>
      <c r="M75" s="250"/>
      <c r="N75" s="249"/>
      <c r="O75" s="249"/>
    </row>
    <row r="76" ht="18" customHeight="1" spans="1:15">
      <c r="A76" s="252" t="s">
        <v>227</v>
      </c>
      <c r="B76" s="252" t="s">
        <v>228</v>
      </c>
      <c r="C76" s="249">
        <v>191554</v>
      </c>
      <c r="D76" s="250">
        <v>191554</v>
      </c>
      <c r="E76" s="250">
        <v>191554</v>
      </c>
      <c r="F76" s="250"/>
      <c r="G76" s="250"/>
      <c r="H76" s="250"/>
      <c r="I76" s="250"/>
      <c r="J76" s="250"/>
      <c r="K76" s="250"/>
      <c r="L76" s="250"/>
      <c r="M76" s="250"/>
      <c r="N76" s="249"/>
      <c r="O76" s="249"/>
    </row>
    <row r="77" ht="18" customHeight="1" spans="1:15">
      <c r="A77" s="252" t="s">
        <v>229</v>
      </c>
      <c r="B77" s="252" t="s">
        <v>230</v>
      </c>
      <c r="C77" s="249">
        <v>226382</v>
      </c>
      <c r="D77" s="250">
        <v>226382</v>
      </c>
      <c r="E77" s="250">
        <v>226382</v>
      </c>
      <c r="F77" s="250"/>
      <c r="G77" s="250"/>
      <c r="H77" s="250"/>
      <c r="I77" s="250"/>
      <c r="J77" s="250"/>
      <c r="K77" s="250"/>
      <c r="L77" s="250"/>
      <c r="M77" s="250"/>
      <c r="N77" s="249"/>
      <c r="O77" s="249"/>
    </row>
    <row r="78" ht="18" customHeight="1" spans="1:15">
      <c r="A78" s="252" t="s">
        <v>231</v>
      </c>
      <c r="B78" s="252" t="s">
        <v>232</v>
      </c>
      <c r="C78" s="249">
        <v>337756</v>
      </c>
      <c r="D78" s="250">
        <v>337756</v>
      </c>
      <c r="E78" s="250">
        <v>337756</v>
      </c>
      <c r="F78" s="250"/>
      <c r="G78" s="250"/>
      <c r="H78" s="250"/>
      <c r="I78" s="250"/>
      <c r="J78" s="250"/>
      <c r="K78" s="250"/>
      <c r="L78" s="250"/>
      <c r="M78" s="250"/>
      <c r="N78" s="249"/>
      <c r="O78" s="249"/>
    </row>
    <row r="79" ht="18" customHeight="1" spans="1:15">
      <c r="A79" s="252" t="s">
        <v>233</v>
      </c>
      <c r="B79" s="252" t="s">
        <v>234</v>
      </c>
      <c r="C79" s="249">
        <v>43429.68</v>
      </c>
      <c r="D79" s="250">
        <v>43429.68</v>
      </c>
      <c r="E79" s="250">
        <v>43429.68</v>
      </c>
      <c r="F79" s="250"/>
      <c r="G79" s="250"/>
      <c r="H79" s="250"/>
      <c r="I79" s="250"/>
      <c r="J79" s="250"/>
      <c r="K79" s="250"/>
      <c r="L79" s="250"/>
      <c r="M79" s="250"/>
      <c r="N79" s="249"/>
      <c r="O79" s="249"/>
    </row>
    <row r="80" ht="18" customHeight="1" spans="1:15">
      <c r="A80" s="248" t="s">
        <v>235</v>
      </c>
      <c r="B80" s="248" t="s">
        <v>236</v>
      </c>
      <c r="C80" s="249">
        <v>10840444</v>
      </c>
      <c r="D80" s="250">
        <v>10840444</v>
      </c>
      <c r="E80" s="250">
        <v>10530444</v>
      </c>
      <c r="F80" s="250">
        <v>310000</v>
      </c>
      <c r="G80" s="250"/>
      <c r="H80" s="250"/>
      <c r="I80" s="250"/>
      <c r="J80" s="250"/>
      <c r="K80" s="250"/>
      <c r="L80" s="250"/>
      <c r="M80" s="250"/>
      <c r="N80" s="249"/>
      <c r="O80" s="249"/>
    </row>
    <row r="81" ht="18" customHeight="1" spans="1:15">
      <c r="A81" s="251" t="s">
        <v>237</v>
      </c>
      <c r="B81" s="251" t="s">
        <v>238</v>
      </c>
      <c r="C81" s="249">
        <v>10530444</v>
      </c>
      <c r="D81" s="250">
        <v>10530444</v>
      </c>
      <c r="E81" s="250">
        <v>10530444</v>
      </c>
      <c r="F81" s="250"/>
      <c r="G81" s="250"/>
      <c r="H81" s="250"/>
      <c r="I81" s="250"/>
      <c r="J81" s="250"/>
      <c r="K81" s="250"/>
      <c r="L81" s="250"/>
      <c r="M81" s="250"/>
      <c r="N81" s="249"/>
      <c r="O81" s="249"/>
    </row>
    <row r="82" ht="18" customHeight="1" spans="1:15">
      <c r="A82" s="252" t="s">
        <v>239</v>
      </c>
      <c r="B82" s="252" t="s">
        <v>112</v>
      </c>
      <c r="C82" s="249">
        <v>8851224</v>
      </c>
      <c r="D82" s="250">
        <v>8851224</v>
      </c>
      <c r="E82" s="250">
        <v>8851224</v>
      </c>
      <c r="F82" s="250"/>
      <c r="G82" s="250"/>
      <c r="H82" s="250"/>
      <c r="I82" s="250"/>
      <c r="J82" s="250"/>
      <c r="K82" s="250"/>
      <c r="L82" s="250"/>
      <c r="M82" s="250"/>
      <c r="N82" s="249"/>
      <c r="O82" s="249"/>
    </row>
    <row r="83" ht="18" customHeight="1" spans="1:15">
      <c r="A83" s="252" t="s">
        <v>240</v>
      </c>
      <c r="B83" s="252" t="s">
        <v>241</v>
      </c>
      <c r="C83" s="249">
        <v>1679220</v>
      </c>
      <c r="D83" s="250">
        <v>1679220</v>
      </c>
      <c r="E83" s="250">
        <v>1679220</v>
      </c>
      <c r="F83" s="250"/>
      <c r="G83" s="250"/>
      <c r="H83" s="250"/>
      <c r="I83" s="250"/>
      <c r="J83" s="250"/>
      <c r="K83" s="250"/>
      <c r="L83" s="250"/>
      <c r="M83" s="250"/>
      <c r="N83" s="249"/>
      <c r="O83" s="249"/>
    </row>
    <row r="84" ht="18" customHeight="1" spans="1:15">
      <c r="A84" s="251" t="s">
        <v>242</v>
      </c>
      <c r="B84" s="251" t="s">
        <v>243</v>
      </c>
      <c r="C84" s="249">
        <v>100000</v>
      </c>
      <c r="D84" s="250">
        <v>100000</v>
      </c>
      <c r="E84" s="250"/>
      <c r="F84" s="250">
        <v>100000</v>
      </c>
      <c r="G84" s="250"/>
      <c r="H84" s="250"/>
      <c r="I84" s="250"/>
      <c r="J84" s="250"/>
      <c r="K84" s="250"/>
      <c r="L84" s="250"/>
      <c r="M84" s="250"/>
      <c r="N84" s="249"/>
      <c r="O84" s="249"/>
    </row>
    <row r="85" ht="18" customHeight="1" spans="1:15">
      <c r="A85" s="252" t="s">
        <v>244</v>
      </c>
      <c r="B85" s="252" t="s">
        <v>245</v>
      </c>
      <c r="C85" s="249">
        <v>100000</v>
      </c>
      <c r="D85" s="250">
        <v>100000</v>
      </c>
      <c r="E85" s="250"/>
      <c r="F85" s="250">
        <v>100000</v>
      </c>
      <c r="G85" s="250"/>
      <c r="H85" s="250"/>
      <c r="I85" s="250"/>
      <c r="J85" s="250"/>
      <c r="K85" s="250"/>
      <c r="L85" s="250"/>
      <c r="M85" s="250"/>
      <c r="N85" s="249"/>
      <c r="O85" s="249"/>
    </row>
    <row r="86" ht="18" customHeight="1" spans="1:15">
      <c r="A86" s="251" t="s">
        <v>246</v>
      </c>
      <c r="B86" s="251" t="s">
        <v>247</v>
      </c>
      <c r="C86" s="249">
        <v>160000</v>
      </c>
      <c r="D86" s="250">
        <v>160000</v>
      </c>
      <c r="E86" s="250"/>
      <c r="F86" s="250">
        <v>160000</v>
      </c>
      <c r="G86" s="250"/>
      <c r="H86" s="250"/>
      <c r="I86" s="250"/>
      <c r="J86" s="250"/>
      <c r="K86" s="250"/>
      <c r="L86" s="250"/>
      <c r="M86" s="250"/>
      <c r="N86" s="249"/>
      <c r="O86" s="249"/>
    </row>
    <row r="87" ht="18" customHeight="1" spans="1:15">
      <c r="A87" s="252" t="s">
        <v>248</v>
      </c>
      <c r="B87" s="252" t="s">
        <v>247</v>
      </c>
      <c r="C87" s="249">
        <v>160000</v>
      </c>
      <c r="D87" s="250">
        <v>160000</v>
      </c>
      <c r="E87" s="250"/>
      <c r="F87" s="250">
        <v>160000</v>
      </c>
      <c r="G87" s="250"/>
      <c r="H87" s="250"/>
      <c r="I87" s="250"/>
      <c r="J87" s="250"/>
      <c r="K87" s="250"/>
      <c r="L87" s="250"/>
      <c r="M87" s="250"/>
      <c r="N87" s="249"/>
      <c r="O87" s="249"/>
    </row>
    <row r="88" ht="18" customHeight="1" spans="1:15">
      <c r="A88" s="251" t="s">
        <v>249</v>
      </c>
      <c r="B88" s="251" t="s">
        <v>250</v>
      </c>
      <c r="C88" s="249">
        <v>50000</v>
      </c>
      <c r="D88" s="250">
        <v>50000</v>
      </c>
      <c r="E88" s="250"/>
      <c r="F88" s="250">
        <v>50000</v>
      </c>
      <c r="G88" s="250"/>
      <c r="H88" s="250"/>
      <c r="I88" s="250"/>
      <c r="J88" s="250"/>
      <c r="K88" s="250"/>
      <c r="L88" s="250"/>
      <c r="M88" s="250"/>
      <c r="N88" s="249"/>
      <c r="O88" s="249"/>
    </row>
    <row r="89" ht="18" customHeight="1" spans="1:15">
      <c r="A89" s="252" t="s">
        <v>251</v>
      </c>
      <c r="B89" s="252" t="s">
        <v>250</v>
      </c>
      <c r="C89" s="249">
        <v>50000</v>
      </c>
      <c r="D89" s="250">
        <v>50000</v>
      </c>
      <c r="E89" s="250"/>
      <c r="F89" s="250">
        <v>50000</v>
      </c>
      <c r="G89" s="250"/>
      <c r="H89" s="250"/>
      <c r="I89" s="250"/>
      <c r="J89" s="250"/>
      <c r="K89" s="250"/>
      <c r="L89" s="250"/>
      <c r="M89" s="250"/>
      <c r="N89" s="249"/>
      <c r="O89" s="249"/>
    </row>
    <row r="90" ht="18" customHeight="1" spans="1:15">
      <c r="A90" s="248" t="s">
        <v>252</v>
      </c>
      <c r="B90" s="248" t="s">
        <v>253</v>
      </c>
      <c r="C90" s="249">
        <v>115144</v>
      </c>
      <c r="D90" s="250">
        <v>115144</v>
      </c>
      <c r="E90" s="250">
        <v>105144</v>
      </c>
      <c r="F90" s="250">
        <v>10000</v>
      </c>
      <c r="G90" s="250"/>
      <c r="H90" s="250"/>
      <c r="I90" s="250"/>
      <c r="J90" s="250"/>
      <c r="K90" s="250"/>
      <c r="L90" s="250"/>
      <c r="M90" s="250"/>
      <c r="N90" s="249"/>
      <c r="O90" s="249"/>
    </row>
    <row r="91" ht="18" customHeight="1" spans="1:15">
      <c r="A91" s="251" t="s">
        <v>254</v>
      </c>
      <c r="B91" s="251" t="s">
        <v>255</v>
      </c>
      <c r="C91" s="249">
        <v>115144</v>
      </c>
      <c r="D91" s="250">
        <v>115144</v>
      </c>
      <c r="E91" s="250">
        <v>105144</v>
      </c>
      <c r="F91" s="250">
        <v>10000</v>
      </c>
      <c r="G91" s="250"/>
      <c r="H91" s="250"/>
      <c r="I91" s="250"/>
      <c r="J91" s="250"/>
      <c r="K91" s="250"/>
      <c r="L91" s="250"/>
      <c r="M91" s="250"/>
      <c r="N91" s="249"/>
      <c r="O91" s="249"/>
    </row>
    <row r="92" ht="18" customHeight="1" spans="1:15">
      <c r="A92" s="252" t="s">
        <v>256</v>
      </c>
      <c r="B92" s="252" t="s">
        <v>112</v>
      </c>
      <c r="C92" s="249">
        <v>10000</v>
      </c>
      <c r="D92" s="250">
        <v>10000</v>
      </c>
      <c r="E92" s="250"/>
      <c r="F92" s="250">
        <v>10000</v>
      </c>
      <c r="G92" s="250"/>
      <c r="H92" s="250"/>
      <c r="I92" s="250"/>
      <c r="J92" s="250"/>
      <c r="K92" s="250"/>
      <c r="L92" s="250"/>
      <c r="M92" s="250"/>
      <c r="N92" s="249"/>
      <c r="O92" s="249"/>
    </row>
    <row r="93" ht="18" customHeight="1" spans="1:15">
      <c r="A93" s="252" t="s">
        <v>257</v>
      </c>
      <c r="B93" s="252" t="s">
        <v>258</v>
      </c>
      <c r="C93" s="249">
        <v>105144</v>
      </c>
      <c r="D93" s="250">
        <v>105144</v>
      </c>
      <c r="E93" s="250">
        <v>105144</v>
      </c>
      <c r="F93" s="250"/>
      <c r="G93" s="250"/>
      <c r="H93" s="250"/>
      <c r="I93" s="250"/>
      <c r="J93" s="250"/>
      <c r="K93" s="250"/>
      <c r="L93" s="250"/>
      <c r="M93" s="250"/>
      <c r="N93" s="249"/>
      <c r="O93" s="249"/>
    </row>
    <row r="94" ht="18" customHeight="1" spans="1:15">
      <c r="A94" s="248" t="s">
        <v>259</v>
      </c>
      <c r="B94" s="248" t="s">
        <v>260</v>
      </c>
      <c r="C94" s="249">
        <v>1601652</v>
      </c>
      <c r="D94" s="250">
        <v>1601652</v>
      </c>
      <c r="E94" s="250">
        <v>1601652</v>
      </c>
      <c r="F94" s="250"/>
      <c r="G94" s="250"/>
      <c r="H94" s="250"/>
      <c r="I94" s="250"/>
      <c r="J94" s="250"/>
      <c r="K94" s="250"/>
      <c r="L94" s="250"/>
      <c r="M94" s="250"/>
      <c r="N94" s="249"/>
      <c r="O94" s="249"/>
    </row>
    <row r="95" ht="18" customHeight="1" spans="1:15">
      <c r="A95" s="251" t="s">
        <v>261</v>
      </c>
      <c r="B95" s="251" t="s">
        <v>262</v>
      </c>
      <c r="C95" s="249">
        <v>1601652</v>
      </c>
      <c r="D95" s="250">
        <v>1601652</v>
      </c>
      <c r="E95" s="250">
        <v>1601652</v>
      </c>
      <c r="F95" s="250"/>
      <c r="G95" s="250"/>
      <c r="H95" s="250"/>
      <c r="I95" s="250"/>
      <c r="J95" s="250"/>
      <c r="K95" s="250"/>
      <c r="L95" s="250"/>
      <c r="M95" s="250"/>
      <c r="N95" s="249"/>
      <c r="O95" s="249"/>
    </row>
    <row r="96" ht="18" customHeight="1" spans="1:15">
      <c r="A96" s="252" t="s">
        <v>263</v>
      </c>
      <c r="B96" s="252" t="s">
        <v>264</v>
      </c>
      <c r="C96" s="249">
        <v>1601652</v>
      </c>
      <c r="D96" s="250">
        <v>1601652</v>
      </c>
      <c r="E96" s="250">
        <v>1601652</v>
      </c>
      <c r="F96" s="250"/>
      <c r="G96" s="250"/>
      <c r="H96" s="250"/>
      <c r="I96" s="250"/>
      <c r="J96" s="250"/>
      <c r="K96" s="250"/>
      <c r="L96" s="250"/>
      <c r="M96" s="250"/>
      <c r="N96" s="249"/>
      <c r="O96" s="249"/>
    </row>
    <row r="97" ht="18" customHeight="1" spans="1:15">
      <c r="A97" s="248" t="s">
        <v>265</v>
      </c>
      <c r="B97" s="248" t="s">
        <v>80</v>
      </c>
      <c r="C97" s="249">
        <v>300000</v>
      </c>
      <c r="D97" s="250"/>
      <c r="E97" s="250"/>
      <c r="F97" s="250"/>
      <c r="G97" s="250">
        <v>300000</v>
      </c>
      <c r="H97" s="250"/>
      <c r="I97" s="250"/>
      <c r="J97" s="250"/>
      <c r="K97" s="250"/>
      <c r="L97" s="250"/>
      <c r="M97" s="250"/>
      <c r="N97" s="249"/>
      <c r="O97" s="249"/>
    </row>
    <row r="98" ht="18" customHeight="1" spans="1:15">
      <c r="A98" s="251" t="s">
        <v>266</v>
      </c>
      <c r="B98" s="251" t="s">
        <v>267</v>
      </c>
      <c r="C98" s="249">
        <v>300000</v>
      </c>
      <c r="D98" s="250"/>
      <c r="E98" s="250"/>
      <c r="F98" s="250"/>
      <c r="G98" s="250">
        <v>300000</v>
      </c>
      <c r="H98" s="250"/>
      <c r="I98" s="250"/>
      <c r="J98" s="250"/>
      <c r="K98" s="250"/>
      <c r="L98" s="250"/>
      <c r="M98" s="250"/>
      <c r="N98" s="249"/>
      <c r="O98" s="249"/>
    </row>
    <row r="99" ht="18" customHeight="1" spans="1:15">
      <c r="A99" s="252" t="s">
        <v>268</v>
      </c>
      <c r="B99" s="252" t="s">
        <v>269</v>
      </c>
      <c r="C99" s="249">
        <v>300000</v>
      </c>
      <c r="D99" s="250"/>
      <c r="E99" s="250"/>
      <c r="F99" s="250"/>
      <c r="G99" s="250">
        <v>300000</v>
      </c>
      <c r="H99" s="250"/>
      <c r="I99" s="250"/>
      <c r="J99" s="250"/>
      <c r="K99" s="250"/>
      <c r="L99" s="250"/>
      <c r="M99" s="250"/>
      <c r="N99" s="249"/>
      <c r="O99" s="249"/>
    </row>
    <row r="100" ht="21" customHeight="1" spans="1:15">
      <c r="A100" s="30"/>
      <c r="B100" s="30"/>
      <c r="C100" s="25"/>
      <c r="D100" s="25"/>
      <c r="E100" s="25"/>
      <c r="F100" s="25"/>
      <c r="G100" s="25"/>
      <c r="H100" s="25"/>
      <c r="I100" s="25"/>
      <c r="J100" s="25"/>
      <c r="K100" s="25"/>
      <c r="L100" s="25"/>
      <c r="M100" s="25"/>
      <c r="N100" s="25"/>
      <c r="O100" s="25"/>
    </row>
    <row r="101" ht="21" customHeight="1" spans="1:15">
      <c r="A101" s="255" t="s">
        <v>55</v>
      </c>
      <c r="B101" s="36"/>
      <c r="C101" s="250">
        <v>32816429.99</v>
      </c>
      <c r="D101" s="250">
        <v>31016429.99</v>
      </c>
      <c r="E101" s="250">
        <v>25940863.99</v>
      </c>
      <c r="F101" s="250">
        <v>5075566</v>
      </c>
      <c r="G101" s="250">
        <v>300000</v>
      </c>
      <c r="H101" s="250"/>
      <c r="I101" s="250"/>
      <c r="J101" s="250">
        <v>1500000</v>
      </c>
      <c r="K101" s="250"/>
      <c r="L101" s="250"/>
      <c r="M101" s="250"/>
      <c r="N101" s="250"/>
      <c r="O101" s="250">
        <v>1500000</v>
      </c>
    </row>
  </sheetData>
  <mergeCells count="12">
    <mergeCell ref="A2:O2"/>
    <mergeCell ref="A3:O3"/>
    <mergeCell ref="A4:B4"/>
    <mergeCell ref="D5:F5"/>
    <mergeCell ref="J5:O5"/>
    <mergeCell ref="A101:B101"/>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5" activePane="bottomLeft" state="frozen"/>
      <selection/>
      <selection pane="bottomLeft" activeCell="A42" sqref="A42"/>
    </sheetView>
  </sheetViews>
  <sheetFormatPr defaultColWidth="8.575" defaultRowHeight="12.75" customHeight="1" outlineLevelCol="3"/>
  <cols>
    <col min="1" max="4" width="35.575" style="1" customWidth="1"/>
    <col min="5" max="16384" width="8.575" style="1"/>
  </cols>
  <sheetData>
    <row r="1" customHeight="1" spans="1:4">
      <c r="A1" s="2"/>
      <c r="B1" s="2"/>
      <c r="C1" s="2"/>
      <c r="D1" s="2"/>
    </row>
    <row r="2" ht="15" customHeight="1" spans="1:4">
      <c r="A2" s="44"/>
      <c r="B2" s="48"/>
      <c r="C2" s="48"/>
      <c r="D2" s="48" t="s">
        <v>270</v>
      </c>
    </row>
    <row r="3" ht="41.25" customHeight="1" spans="1:1">
      <c r="A3" s="43" t="str">
        <f>"2025"&amp;"年部门财政拨款收支预算总表"</f>
        <v>2025年部门财政拨款收支预算总表</v>
      </c>
    </row>
    <row r="4" ht="17.25" customHeight="1" spans="1:4">
      <c r="A4" s="46" t="str">
        <f>"单位名称："&amp;"昆明市西山区人民政府棕树营街道办事处"</f>
        <v>单位名称：昆明市西山区人民政府棕树营街道办事处</v>
      </c>
      <c r="B4" s="231"/>
      <c r="D4" s="48" t="s">
        <v>1</v>
      </c>
    </row>
    <row r="5" ht="17.25" customHeight="1" spans="1:4">
      <c r="A5" s="232" t="s">
        <v>2</v>
      </c>
      <c r="B5" s="233"/>
      <c r="C5" s="232" t="s">
        <v>3</v>
      </c>
      <c r="D5" s="233"/>
    </row>
    <row r="6" ht="18.75" customHeight="1" spans="1:4">
      <c r="A6" s="232" t="s">
        <v>4</v>
      </c>
      <c r="B6" s="232" t="s">
        <v>5</v>
      </c>
      <c r="C6" s="232" t="s">
        <v>6</v>
      </c>
      <c r="D6" s="232" t="s">
        <v>5</v>
      </c>
    </row>
    <row r="7" ht="16.5" customHeight="1" spans="1:4">
      <c r="A7" s="234" t="s">
        <v>271</v>
      </c>
      <c r="B7" s="235">
        <v>31316429.99</v>
      </c>
      <c r="C7" s="234" t="s">
        <v>272</v>
      </c>
      <c r="D7" s="235">
        <v>31316429.99</v>
      </c>
    </row>
    <row r="8" ht="16.5" customHeight="1" spans="1:4">
      <c r="A8" s="234" t="s">
        <v>273</v>
      </c>
      <c r="B8" s="235">
        <v>31016429.99</v>
      </c>
      <c r="C8" s="234" t="s">
        <v>274</v>
      </c>
      <c r="D8" s="235">
        <v>13690844.31</v>
      </c>
    </row>
    <row r="9" ht="16.5" customHeight="1" spans="1:4">
      <c r="A9" s="234" t="s">
        <v>275</v>
      </c>
      <c r="B9" s="235">
        <v>300000</v>
      </c>
      <c r="C9" s="234" t="s">
        <v>276</v>
      </c>
      <c r="D9" s="235"/>
    </row>
    <row r="10" ht="16.5" customHeight="1" spans="1:4">
      <c r="A10" s="234" t="s">
        <v>277</v>
      </c>
      <c r="B10" s="25"/>
      <c r="C10" s="234" t="s">
        <v>278</v>
      </c>
      <c r="D10" s="235">
        <v>30000</v>
      </c>
    </row>
    <row r="11" ht="16.5" customHeight="1" spans="1:4">
      <c r="A11" s="234" t="s">
        <v>279</v>
      </c>
      <c r="B11" s="25"/>
      <c r="C11" s="234" t="s">
        <v>280</v>
      </c>
      <c r="D11" s="235">
        <v>38400</v>
      </c>
    </row>
    <row r="12" ht="16.5" customHeight="1" spans="1:4">
      <c r="A12" s="234" t="s">
        <v>273</v>
      </c>
      <c r="B12" s="25"/>
      <c r="C12" s="234" t="s">
        <v>281</v>
      </c>
      <c r="D12" s="235"/>
    </row>
    <row r="13" ht="16.5" customHeight="1" spans="1:4">
      <c r="A13" s="236" t="s">
        <v>275</v>
      </c>
      <c r="B13" s="25"/>
      <c r="C13" s="72" t="s">
        <v>282</v>
      </c>
      <c r="D13" s="235">
        <v>15000</v>
      </c>
    </row>
    <row r="14" ht="16.5" customHeight="1" spans="1:4">
      <c r="A14" s="236" t="s">
        <v>277</v>
      </c>
      <c r="B14" s="25"/>
      <c r="C14" s="72" t="s">
        <v>283</v>
      </c>
      <c r="D14" s="235">
        <v>86400</v>
      </c>
    </row>
    <row r="15" ht="16.5" customHeight="1" spans="1:4">
      <c r="A15" s="237"/>
      <c r="B15" s="25"/>
      <c r="C15" s="72" t="s">
        <v>284</v>
      </c>
      <c r="D15" s="235">
        <v>3417664</v>
      </c>
    </row>
    <row r="16" ht="16.5" customHeight="1" spans="1:4">
      <c r="A16" s="237"/>
      <c r="B16" s="25"/>
      <c r="C16" s="72" t="s">
        <v>285</v>
      </c>
      <c r="D16" s="235">
        <v>1180881.68</v>
      </c>
    </row>
    <row r="17" ht="16.5" customHeight="1" spans="1:4">
      <c r="A17" s="237"/>
      <c r="B17" s="25"/>
      <c r="C17" s="72" t="s">
        <v>286</v>
      </c>
      <c r="D17" s="235"/>
    </row>
    <row r="18" ht="16.5" customHeight="1" spans="1:4">
      <c r="A18" s="237"/>
      <c r="B18" s="25"/>
      <c r="C18" s="72" t="s">
        <v>287</v>
      </c>
      <c r="D18" s="235">
        <v>10840444</v>
      </c>
    </row>
    <row r="19" ht="16.5" customHeight="1" spans="1:4">
      <c r="A19" s="237"/>
      <c r="B19" s="25"/>
      <c r="C19" s="72" t="s">
        <v>288</v>
      </c>
      <c r="D19" s="235">
        <v>115144</v>
      </c>
    </row>
    <row r="20" ht="16.5" customHeight="1" spans="1:4">
      <c r="A20" s="237"/>
      <c r="B20" s="25"/>
      <c r="C20" s="72" t="s">
        <v>289</v>
      </c>
      <c r="D20" s="235"/>
    </row>
    <row r="21" ht="16.5" customHeight="1" spans="1:4">
      <c r="A21" s="237"/>
      <c r="B21" s="25"/>
      <c r="C21" s="72" t="s">
        <v>290</v>
      </c>
      <c r="D21" s="235"/>
    </row>
    <row r="22" ht="16.5" customHeight="1" spans="1:4">
      <c r="A22" s="237"/>
      <c r="B22" s="25"/>
      <c r="C22" s="72" t="s">
        <v>291</v>
      </c>
      <c r="D22" s="235"/>
    </row>
    <row r="23" ht="16.5" customHeight="1" spans="1:4">
      <c r="A23" s="237"/>
      <c r="B23" s="25"/>
      <c r="C23" s="72" t="s">
        <v>292</v>
      </c>
      <c r="D23" s="235"/>
    </row>
    <row r="24" ht="16.5" customHeight="1" spans="1:4">
      <c r="A24" s="237"/>
      <c r="B24" s="25"/>
      <c r="C24" s="72" t="s">
        <v>293</v>
      </c>
      <c r="D24" s="235"/>
    </row>
    <row r="25" ht="16.5" customHeight="1" spans="1:4">
      <c r="A25" s="237"/>
      <c r="B25" s="25"/>
      <c r="C25" s="72" t="s">
        <v>294</v>
      </c>
      <c r="D25" s="235"/>
    </row>
    <row r="26" ht="16.5" customHeight="1" spans="1:4">
      <c r="A26" s="237"/>
      <c r="B26" s="25"/>
      <c r="C26" s="72" t="s">
        <v>295</v>
      </c>
      <c r="D26" s="235">
        <v>1601652</v>
      </c>
    </row>
    <row r="27" ht="16.5" customHeight="1" spans="1:4">
      <c r="A27" s="237"/>
      <c r="B27" s="25"/>
      <c r="C27" s="72" t="s">
        <v>296</v>
      </c>
      <c r="D27" s="235"/>
    </row>
    <row r="28" ht="16.5" customHeight="1" spans="1:4">
      <c r="A28" s="237"/>
      <c r="B28" s="25"/>
      <c r="C28" s="72" t="s">
        <v>297</v>
      </c>
      <c r="D28" s="235"/>
    </row>
    <row r="29" ht="16.5" customHeight="1" spans="1:4">
      <c r="A29" s="237"/>
      <c r="B29" s="25"/>
      <c r="C29" s="72" t="s">
        <v>298</v>
      </c>
      <c r="D29" s="235"/>
    </row>
    <row r="30" ht="16.5" customHeight="1" spans="1:4">
      <c r="A30" s="237"/>
      <c r="B30" s="25"/>
      <c r="C30" s="72" t="s">
        <v>299</v>
      </c>
      <c r="D30" s="235"/>
    </row>
    <row r="31" ht="16.5" customHeight="1" spans="1:4">
      <c r="A31" s="237"/>
      <c r="B31" s="25"/>
      <c r="C31" s="72" t="s">
        <v>300</v>
      </c>
      <c r="D31" s="235">
        <v>300000</v>
      </c>
    </row>
    <row r="32" ht="16.5" customHeight="1" spans="1:4">
      <c r="A32" s="237"/>
      <c r="B32" s="25"/>
      <c r="C32" s="236" t="s">
        <v>301</v>
      </c>
      <c r="D32" s="25"/>
    </row>
    <row r="33" ht="16.5" customHeight="1" spans="1:4">
      <c r="A33" s="237"/>
      <c r="B33" s="25"/>
      <c r="C33" s="236" t="s">
        <v>302</v>
      </c>
      <c r="D33" s="25"/>
    </row>
    <row r="34" ht="16.5" customHeight="1" spans="1:4">
      <c r="A34" s="237"/>
      <c r="B34" s="25"/>
      <c r="C34" s="30" t="s">
        <v>303</v>
      </c>
      <c r="D34" s="25"/>
    </row>
    <row r="35" ht="15" customHeight="1" spans="1:4">
      <c r="A35" s="238" t="s">
        <v>50</v>
      </c>
      <c r="B35" s="239">
        <v>31316429.99</v>
      </c>
      <c r="C35" s="238" t="s">
        <v>51</v>
      </c>
      <c r="D35" s="239">
        <v>31316429.99</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96"/>
  <sheetViews>
    <sheetView showZeros="0" workbookViewId="0">
      <pane ySplit="1" topLeftCell="A83" activePane="bottomLeft" state="frozen"/>
      <selection/>
      <selection pane="bottomLeft" activeCell="D27" sqref="D27"/>
    </sheetView>
  </sheetViews>
  <sheetFormatPr defaultColWidth="9.14166666666667" defaultRowHeight="14.25" customHeight="1" outlineLevelCol="6"/>
  <cols>
    <col min="1" max="1" width="20.1416666666667" style="1" customWidth="1"/>
    <col min="2" max="2" width="44" style="1" customWidth="1"/>
    <col min="3" max="7" width="24.1416666666667" style="1" customWidth="1"/>
    <col min="8" max="16384" width="9.14166666666667" style="1"/>
  </cols>
  <sheetData>
    <row r="1" customHeight="1" spans="1:7">
      <c r="A1" s="2"/>
      <c r="B1" s="2"/>
      <c r="C1" s="2"/>
      <c r="D1" s="2"/>
      <c r="E1" s="2"/>
      <c r="F1" s="2"/>
      <c r="G1" s="2"/>
    </row>
    <row r="2" customHeight="1" spans="4:7">
      <c r="D2" s="217"/>
      <c r="F2" s="74"/>
      <c r="G2" s="218" t="s">
        <v>304</v>
      </c>
    </row>
    <row r="3" ht="41.25" customHeight="1" spans="1:7">
      <c r="A3" s="147" t="str">
        <f>"2025"&amp;"年一般公共预算支出预算表（按功能科目分类）"</f>
        <v>2025年一般公共预算支出预算表（按功能科目分类）</v>
      </c>
      <c r="B3" s="147"/>
      <c r="C3" s="147"/>
      <c r="D3" s="147"/>
      <c r="E3" s="147"/>
      <c r="F3" s="147"/>
      <c r="G3" s="147"/>
    </row>
    <row r="4" ht="18" customHeight="1" spans="1:7">
      <c r="A4" s="6" t="str">
        <f>"单位名称："&amp;"昆明市西山区人民政府棕树营街道办事处"</f>
        <v>单位名称：昆明市西山区人民政府棕树营街道办事处</v>
      </c>
      <c r="F4" s="143"/>
      <c r="G4" s="218" t="s">
        <v>1</v>
      </c>
    </row>
    <row r="5" ht="20.25" customHeight="1" spans="1:7">
      <c r="A5" s="219" t="s">
        <v>305</v>
      </c>
      <c r="B5" s="220"/>
      <c r="C5" s="148" t="s">
        <v>55</v>
      </c>
      <c r="D5" s="221" t="s">
        <v>74</v>
      </c>
      <c r="E5" s="13"/>
      <c r="F5" s="14"/>
      <c r="G5" s="222" t="s">
        <v>75</v>
      </c>
    </row>
    <row r="6" ht="20.25" customHeight="1" spans="1:7">
      <c r="A6" s="223" t="s">
        <v>71</v>
      </c>
      <c r="B6" s="223" t="s">
        <v>72</v>
      </c>
      <c r="C6" s="20"/>
      <c r="D6" s="153" t="s">
        <v>57</v>
      </c>
      <c r="E6" s="153" t="s">
        <v>306</v>
      </c>
      <c r="F6" s="153" t="s">
        <v>307</v>
      </c>
      <c r="G6" s="224"/>
    </row>
    <row r="7" ht="15" customHeight="1" spans="1:7">
      <c r="A7" s="63" t="s">
        <v>81</v>
      </c>
      <c r="B7" s="63" t="s">
        <v>82</v>
      </c>
      <c r="C7" s="63" t="s">
        <v>83</v>
      </c>
      <c r="D7" s="63" t="s">
        <v>84</v>
      </c>
      <c r="E7" s="63" t="s">
        <v>85</v>
      </c>
      <c r="F7" s="63" t="s">
        <v>86</v>
      </c>
      <c r="G7" s="63" t="s">
        <v>87</v>
      </c>
    </row>
    <row r="8" ht="15" customHeight="1" spans="1:7">
      <c r="A8" s="225" t="s">
        <v>96</v>
      </c>
      <c r="B8" s="225" t="s">
        <v>97</v>
      </c>
      <c r="C8" s="226">
        <v>13690844.31</v>
      </c>
      <c r="D8" s="227">
        <v>10602422.31</v>
      </c>
      <c r="E8" s="227">
        <v>9430532</v>
      </c>
      <c r="F8" s="227">
        <v>1171890.31</v>
      </c>
      <c r="G8" s="227">
        <v>3088422</v>
      </c>
    </row>
    <row r="9" ht="15" customHeight="1" spans="1:7">
      <c r="A9" s="228" t="s">
        <v>98</v>
      </c>
      <c r="B9" s="228" t="s">
        <v>99</v>
      </c>
      <c r="C9" s="226">
        <v>80000</v>
      </c>
      <c r="D9" s="227"/>
      <c r="E9" s="227"/>
      <c r="F9" s="227"/>
      <c r="G9" s="227">
        <v>80000</v>
      </c>
    </row>
    <row r="10" ht="15" customHeight="1" spans="1:7">
      <c r="A10" s="229" t="s">
        <v>100</v>
      </c>
      <c r="B10" s="229" t="s">
        <v>101</v>
      </c>
      <c r="C10" s="226">
        <v>80000</v>
      </c>
      <c r="D10" s="227"/>
      <c r="E10" s="227"/>
      <c r="F10" s="227"/>
      <c r="G10" s="227">
        <v>80000</v>
      </c>
    </row>
    <row r="11" ht="15" customHeight="1" spans="1:7">
      <c r="A11" s="228" t="s">
        <v>102</v>
      </c>
      <c r="B11" s="228" t="s">
        <v>103</v>
      </c>
      <c r="C11" s="226">
        <v>67972</v>
      </c>
      <c r="D11" s="227">
        <v>57972</v>
      </c>
      <c r="E11" s="227">
        <v>57972</v>
      </c>
      <c r="F11" s="227"/>
      <c r="G11" s="227">
        <v>10000</v>
      </c>
    </row>
    <row r="12" ht="15" customHeight="1" spans="1:7">
      <c r="A12" s="229" t="s">
        <v>104</v>
      </c>
      <c r="B12" s="229" t="s">
        <v>105</v>
      </c>
      <c r="C12" s="226">
        <v>57972</v>
      </c>
      <c r="D12" s="227">
        <v>57972</v>
      </c>
      <c r="E12" s="227">
        <v>57972</v>
      </c>
      <c r="F12" s="227"/>
      <c r="G12" s="227"/>
    </row>
    <row r="13" ht="15" customHeight="1" spans="1:7">
      <c r="A13" s="229" t="s">
        <v>106</v>
      </c>
      <c r="B13" s="229" t="s">
        <v>107</v>
      </c>
      <c r="C13" s="226">
        <v>10000</v>
      </c>
      <c r="D13" s="227"/>
      <c r="E13" s="227"/>
      <c r="F13" s="227"/>
      <c r="G13" s="227">
        <v>10000</v>
      </c>
    </row>
    <row r="14" ht="15" customHeight="1" spans="1:7">
      <c r="A14" s="228" t="s">
        <v>108</v>
      </c>
      <c r="B14" s="228" t="s">
        <v>109</v>
      </c>
      <c r="C14" s="226">
        <v>12552496.31</v>
      </c>
      <c r="D14" s="227">
        <v>10104074.31</v>
      </c>
      <c r="E14" s="227">
        <v>8932184</v>
      </c>
      <c r="F14" s="227">
        <v>1171890.31</v>
      </c>
      <c r="G14" s="227">
        <v>2448422</v>
      </c>
    </row>
    <row r="15" ht="15" customHeight="1" spans="1:7">
      <c r="A15" s="229" t="s">
        <v>110</v>
      </c>
      <c r="B15" s="229" t="s">
        <v>105</v>
      </c>
      <c r="C15" s="226">
        <v>10104074.31</v>
      </c>
      <c r="D15" s="227">
        <v>10104074.31</v>
      </c>
      <c r="E15" s="227">
        <v>8932184</v>
      </c>
      <c r="F15" s="227">
        <v>1171890.31</v>
      </c>
      <c r="G15" s="227"/>
    </row>
    <row r="16" ht="15" customHeight="1" spans="1:7">
      <c r="A16" s="229" t="s">
        <v>111</v>
      </c>
      <c r="B16" s="229" t="s">
        <v>112</v>
      </c>
      <c r="C16" s="226">
        <v>2448422</v>
      </c>
      <c r="D16" s="227"/>
      <c r="E16" s="227"/>
      <c r="F16" s="227"/>
      <c r="G16" s="227">
        <v>2448422</v>
      </c>
    </row>
    <row r="17" ht="15" customHeight="1" spans="1:7">
      <c r="A17" s="228" t="s">
        <v>115</v>
      </c>
      <c r="B17" s="228" t="s">
        <v>116</v>
      </c>
      <c r="C17" s="226">
        <v>418776</v>
      </c>
      <c r="D17" s="227">
        <v>418776</v>
      </c>
      <c r="E17" s="227">
        <v>418776</v>
      </c>
      <c r="F17" s="227"/>
      <c r="G17" s="227"/>
    </row>
    <row r="18" ht="15" customHeight="1" spans="1:7">
      <c r="A18" s="229" t="s">
        <v>117</v>
      </c>
      <c r="B18" s="229" t="s">
        <v>118</v>
      </c>
      <c r="C18" s="226">
        <v>418776</v>
      </c>
      <c r="D18" s="227">
        <v>418776</v>
      </c>
      <c r="E18" s="227">
        <v>418776</v>
      </c>
      <c r="F18" s="227"/>
      <c r="G18" s="227"/>
    </row>
    <row r="19" ht="15" customHeight="1" spans="1:7">
      <c r="A19" s="228" t="s">
        <v>119</v>
      </c>
      <c r="B19" s="228" t="s">
        <v>120</v>
      </c>
      <c r="C19" s="226">
        <v>10000</v>
      </c>
      <c r="D19" s="227"/>
      <c r="E19" s="227"/>
      <c r="F19" s="227"/>
      <c r="G19" s="227">
        <v>10000</v>
      </c>
    </row>
    <row r="20" ht="15" customHeight="1" spans="1:7">
      <c r="A20" s="229" t="s">
        <v>121</v>
      </c>
      <c r="B20" s="229" t="s">
        <v>122</v>
      </c>
      <c r="C20" s="226">
        <v>10000</v>
      </c>
      <c r="D20" s="227"/>
      <c r="E20" s="227"/>
      <c r="F20" s="227"/>
      <c r="G20" s="227">
        <v>10000</v>
      </c>
    </row>
    <row r="21" ht="15" customHeight="1" spans="1:7">
      <c r="A21" s="228" t="s">
        <v>123</v>
      </c>
      <c r="B21" s="228" t="s">
        <v>124</v>
      </c>
      <c r="C21" s="226">
        <v>51600</v>
      </c>
      <c r="D21" s="227">
        <v>21600</v>
      </c>
      <c r="E21" s="227">
        <v>21600</v>
      </c>
      <c r="F21" s="227"/>
      <c r="G21" s="227">
        <v>30000</v>
      </c>
    </row>
    <row r="22" ht="15" customHeight="1" spans="1:7">
      <c r="A22" s="229" t="s">
        <v>125</v>
      </c>
      <c r="B22" s="229" t="s">
        <v>126</v>
      </c>
      <c r="C22" s="226">
        <v>51600</v>
      </c>
      <c r="D22" s="227">
        <v>21600</v>
      </c>
      <c r="E22" s="227">
        <v>21600</v>
      </c>
      <c r="F22" s="227"/>
      <c r="G22" s="227">
        <v>30000</v>
      </c>
    </row>
    <row r="23" ht="15" customHeight="1" spans="1:7">
      <c r="A23" s="228" t="s">
        <v>127</v>
      </c>
      <c r="B23" s="228" t="s">
        <v>128</v>
      </c>
      <c r="C23" s="226">
        <v>450000</v>
      </c>
      <c r="D23" s="227"/>
      <c r="E23" s="227"/>
      <c r="F23" s="227"/>
      <c r="G23" s="227">
        <v>450000</v>
      </c>
    </row>
    <row r="24" ht="15" customHeight="1" spans="1:7">
      <c r="A24" s="229" t="s">
        <v>129</v>
      </c>
      <c r="B24" s="229" t="s">
        <v>112</v>
      </c>
      <c r="C24" s="226">
        <v>450000</v>
      </c>
      <c r="D24" s="227"/>
      <c r="E24" s="227"/>
      <c r="F24" s="227"/>
      <c r="G24" s="227">
        <v>450000</v>
      </c>
    </row>
    <row r="25" ht="15" customHeight="1" spans="1:7">
      <c r="A25" s="228" t="s">
        <v>130</v>
      </c>
      <c r="B25" s="228" t="s">
        <v>131</v>
      </c>
      <c r="C25" s="226">
        <v>10000</v>
      </c>
      <c r="D25" s="227"/>
      <c r="E25" s="227"/>
      <c r="F25" s="227"/>
      <c r="G25" s="227">
        <v>10000</v>
      </c>
    </row>
    <row r="26" ht="15" customHeight="1" spans="1:7">
      <c r="A26" s="229" t="s">
        <v>132</v>
      </c>
      <c r="B26" s="229" t="s">
        <v>112</v>
      </c>
      <c r="C26" s="226">
        <v>10000</v>
      </c>
      <c r="D26" s="227"/>
      <c r="E26" s="227"/>
      <c r="F26" s="227"/>
      <c r="G26" s="227">
        <v>10000</v>
      </c>
    </row>
    <row r="27" ht="15" customHeight="1" spans="1:7">
      <c r="A27" s="228" t="s">
        <v>133</v>
      </c>
      <c r="B27" s="228" t="s">
        <v>134</v>
      </c>
      <c r="C27" s="226">
        <v>10000</v>
      </c>
      <c r="D27" s="227"/>
      <c r="E27" s="227"/>
      <c r="F27" s="227"/>
      <c r="G27" s="227">
        <v>10000</v>
      </c>
    </row>
    <row r="28" ht="15" customHeight="1" spans="1:7">
      <c r="A28" s="229" t="s">
        <v>135</v>
      </c>
      <c r="B28" s="229" t="s">
        <v>136</v>
      </c>
      <c r="C28" s="226">
        <v>10000</v>
      </c>
      <c r="D28" s="227"/>
      <c r="E28" s="227"/>
      <c r="F28" s="227"/>
      <c r="G28" s="227">
        <v>10000</v>
      </c>
    </row>
    <row r="29" ht="15" customHeight="1" spans="1:7">
      <c r="A29" s="228" t="s">
        <v>137</v>
      </c>
      <c r="B29" s="228" t="s">
        <v>138</v>
      </c>
      <c r="C29" s="226">
        <v>40000</v>
      </c>
      <c r="D29" s="227"/>
      <c r="E29" s="227"/>
      <c r="F29" s="227"/>
      <c r="G29" s="227">
        <v>40000</v>
      </c>
    </row>
    <row r="30" ht="15" customHeight="1" spans="1:7">
      <c r="A30" s="229" t="s">
        <v>139</v>
      </c>
      <c r="B30" s="229" t="s">
        <v>138</v>
      </c>
      <c r="C30" s="226">
        <v>40000</v>
      </c>
      <c r="D30" s="227"/>
      <c r="E30" s="227"/>
      <c r="F30" s="227"/>
      <c r="G30" s="227">
        <v>40000</v>
      </c>
    </row>
    <row r="31" ht="15" customHeight="1" spans="1:7">
      <c r="A31" s="225" t="s">
        <v>140</v>
      </c>
      <c r="B31" s="225" t="s">
        <v>141</v>
      </c>
      <c r="C31" s="226">
        <v>30000</v>
      </c>
      <c r="D31" s="227"/>
      <c r="E31" s="227"/>
      <c r="F31" s="227"/>
      <c r="G31" s="227">
        <v>30000</v>
      </c>
    </row>
    <row r="32" ht="15" customHeight="1" spans="1:7">
      <c r="A32" s="228" t="s">
        <v>142</v>
      </c>
      <c r="B32" s="228" t="s">
        <v>143</v>
      </c>
      <c r="C32" s="226">
        <v>30000</v>
      </c>
      <c r="D32" s="227"/>
      <c r="E32" s="227"/>
      <c r="F32" s="227"/>
      <c r="G32" s="227">
        <v>30000</v>
      </c>
    </row>
    <row r="33" ht="15" customHeight="1" spans="1:7">
      <c r="A33" s="229" t="s">
        <v>144</v>
      </c>
      <c r="B33" s="229" t="s">
        <v>145</v>
      </c>
      <c r="C33" s="226">
        <v>30000</v>
      </c>
      <c r="D33" s="227"/>
      <c r="E33" s="227"/>
      <c r="F33" s="227"/>
      <c r="G33" s="227">
        <v>30000</v>
      </c>
    </row>
    <row r="34" ht="15" customHeight="1" spans="1:7">
      <c r="A34" s="225" t="s">
        <v>146</v>
      </c>
      <c r="B34" s="225" t="s">
        <v>147</v>
      </c>
      <c r="C34" s="226">
        <v>38400</v>
      </c>
      <c r="D34" s="227">
        <v>38400</v>
      </c>
      <c r="E34" s="227">
        <v>38400</v>
      </c>
      <c r="F34" s="227"/>
      <c r="G34" s="227"/>
    </row>
    <row r="35" ht="15" customHeight="1" spans="1:7">
      <c r="A35" s="228" t="s">
        <v>148</v>
      </c>
      <c r="B35" s="228" t="s">
        <v>149</v>
      </c>
      <c r="C35" s="226">
        <v>38400</v>
      </c>
      <c r="D35" s="227">
        <v>38400</v>
      </c>
      <c r="E35" s="227">
        <v>38400</v>
      </c>
      <c r="F35" s="227"/>
      <c r="G35" s="227"/>
    </row>
    <row r="36" ht="15" customHeight="1" spans="1:7">
      <c r="A36" s="229" t="s">
        <v>150</v>
      </c>
      <c r="B36" s="229" t="s">
        <v>151</v>
      </c>
      <c r="C36" s="226">
        <v>38400</v>
      </c>
      <c r="D36" s="227">
        <v>38400</v>
      </c>
      <c r="E36" s="227">
        <v>38400</v>
      </c>
      <c r="F36" s="227"/>
      <c r="G36" s="227"/>
    </row>
    <row r="37" ht="15" customHeight="1" spans="1:7">
      <c r="A37" s="225" t="s">
        <v>152</v>
      </c>
      <c r="B37" s="225" t="s">
        <v>153</v>
      </c>
      <c r="C37" s="226">
        <v>15000</v>
      </c>
      <c r="D37" s="227"/>
      <c r="E37" s="227"/>
      <c r="F37" s="227"/>
      <c r="G37" s="227">
        <v>15000</v>
      </c>
    </row>
    <row r="38" ht="15" customHeight="1" spans="1:7">
      <c r="A38" s="228" t="s">
        <v>154</v>
      </c>
      <c r="B38" s="228" t="s">
        <v>155</v>
      </c>
      <c r="C38" s="226">
        <v>15000</v>
      </c>
      <c r="D38" s="227"/>
      <c r="E38" s="227"/>
      <c r="F38" s="227"/>
      <c r="G38" s="227">
        <v>15000</v>
      </c>
    </row>
    <row r="39" ht="15" customHeight="1" spans="1:7">
      <c r="A39" s="229" t="s">
        <v>156</v>
      </c>
      <c r="B39" s="229" t="s">
        <v>157</v>
      </c>
      <c r="C39" s="226">
        <v>15000</v>
      </c>
      <c r="D39" s="227"/>
      <c r="E39" s="227"/>
      <c r="F39" s="227"/>
      <c r="G39" s="227">
        <v>15000</v>
      </c>
    </row>
    <row r="40" ht="15" customHeight="1" spans="1:7">
      <c r="A40" s="225" t="s">
        <v>158</v>
      </c>
      <c r="B40" s="225" t="s">
        <v>159</v>
      </c>
      <c r="C40" s="226">
        <v>86400</v>
      </c>
      <c r="D40" s="227"/>
      <c r="E40" s="227"/>
      <c r="F40" s="227"/>
      <c r="G40" s="227">
        <v>86400</v>
      </c>
    </row>
    <row r="41" ht="15" customHeight="1" spans="1:7">
      <c r="A41" s="228" t="s">
        <v>160</v>
      </c>
      <c r="B41" s="228" t="s">
        <v>161</v>
      </c>
      <c r="C41" s="226">
        <v>86400</v>
      </c>
      <c r="D41" s="227"/>
      <c r="E41" s="227"/>
      <c r="F41" s="227"/>
      <c r="G41" s="227">
        <v>86400</v>
      </c>
    </row>
    <row r="42" ht="15" customHeight="1" spans="1:7">
      <c r="A42" s="229" t="s">
        <v>162</v>
      </c>
      <c r="B42" s="229" t="s">
        <v>163</v>
      </c>
      <c r="C42" s="226">
        <v>80000</v>
      </c>
      <c r="D42" s="227"/>
      <c r="E42" s="227"/>
      <c r="F42" s="227"/>
      <c r="G42" s="227">
        <v>80000</v>
      </c>
    </row>
    <row r="43" ht="15" customHeight="1" spans="1:7">
      <c r="A43" s="229" t="s">
        <v>164</v>
      </c>
      <c r="B43" s="229" t="s">
        <v>165</v>
      </c>
      <c r="C43" s="226">
        <v>6400</v>
      </c>
      <c r="D43" s="227"/>
      <c r="E43" s="227"/>
      <c r="F43" s="227"/>
      <c r="G43" s="227">
        <v>6400</v>
      </c>
    </row>
    <row r="44" ht="15" customHeight="1" spans="1:7">
      <c r="A44" s="225" t="s">
        <v>166</v>
      </c>
      <c r="B44" s="225" t="s">
        <v>167</v>
      </c>
      <c r="C44" s="226">
        <v>3417664</v>
      </c>
      <c r="D44" s="227">
        <v>2023920</v>
      </c>
      <c r="E44" s="227">
        <v>2023920</v>
      </c>
      <c r="F44" s="227"/>
      <c r="G44" s="227">
        <v>1393744</v>
      </c>
    </row>
    <row r="45" ht="15" customHeight="1" spans="1:7">
      <c r="A45" s="228" t="s">
        <v>168</v>
      </c>
      <c r="B45" s="228" t="s">
        <v>169</v>
      </c>
      <c r="C45" s="226">
        <v>388992</v>
      </c>
      <c r="D45" s="227">
        <v>352992</v>
      </c>
      <c r="E45" s="227">
        <v>352992</v>
      </c>
      <c r="F45" s="227"/>
      <c r="G45" s="227">
        <v>36000</v>
      </c>
    </row>
    <row r="46" ht="15" customHeight="1" spans="1:7">
      <c r="A46" s="229" t="s">
        <v>170</v>
      </c>
      <c r="B46" s="229" t="s">
        <v>105</v>
      </c>
      <c r="C46" s="226">
        <v>351192</v>
      </c>
      <c r="D46" s="227">
        <v>351192</v>
      </c>
      <c r="E46" s="227">
        <v>351192</v>
      </c>
      <c r="F46" s="227"/>
      <c r="G46" s="227"/>
    </row>
    <row r="47" ht="15" customHeight="1" spans="1:7">
      <c r="A47" s="229" t="s">
        <v>171</v>
      </c>
      <c r="B47" s="229" t="s">
        <v>172</v>
      </c>
      <c r="C47" s="226">
        <v>37800</v>
      </c>
      <c r="D47" s="227">
        <v>1800</v>
      </c>
      <c r="E47" s="227">
        <v>1800</v>
      </c>
      <c r="F47" s="227"/>
      <c r="G47" s="227">
        <v>36000</v>
      </c>
    </row>
    <row r="48" ht="15" customHeight="1" spans="1:7">
      <c r="A48" s="228" t="s">
        <v>173</v>
      </c>
      <c r="B48" s="228" t="s">
        <v>174</v>
      </c>
      <c r="C48" s="226">
        <v>1460880</v>
      </c>
      <c r="D48" s="227">
        <v>1460880</v>
      </c>
      <c r="E48" s="227">
        <v>1460880</v>
      </c>
      <c r="F48" s="227"/>
      <c r="G48" s="227"/>
    </row>
    <row r="49" ht="15" customHeight="1" spans="1:7">
      <c r="A49" s="229" t="s">
        <v>175</v>
      </c>
      <c r="B49" s="229" t="s">
        <v>176</v>
      </c>
      <c r="C49" s="226">
        <v>971280</v>
      </c>
      <c r="D49" s="227">
        <v>971280</v>
      </c>
      <c r="E49" s="227">
        <v>971280</v>
      </c>
      <c r="F49" s="227"/>
      <c r="G49" s="227"/>
    </row>
    <row r="50" ht="15" customHeight="1" spans="1:7">
      <c r="A50" s="229" t="s">
        <v>177</v>
      </c>
      <c r="B50" s="229" t="s">
        <v>178</v>
      </c>
      <c r="C50" s="226">
        <v>489600</v>
      </c>
      <c r="D50" s="227">
        <v>489600</v>
      </c>
      <c r="E50" s="227">
        <v>489600</v>
      </c>
      <c r="F50" s="227"/>
      <c r="G50" s="227"/>
    </row>
    <row r="51" ht="15" customHeight="1" spans="1:7">
      <c r="A51" s="228" t="s">
        <v>179</v>
      </c>
      <c r="B51" s="228" t="s">
        <v>180</v>
      </c>
      <c r="C51" s="226">
        <v>995544</v>
      </c>
      <c r="D51" s="227"/>
      <c r="E51" s="227"/>
      <c r="F51" s="227"/>
      <c r="G51" s="227">
        <v>995544</v>
      </c>
    </row>
    <row r="52" ht="15" customHeight="1" spans="1:7">
      <c r="A52" s="229" t="s">
        <v>181</v>
      </c>
      <c r="B52" s="229" t="s">
        <v>182</v>
      </c>
      <c r="C52" s="226">
        <v>480000</v>
      </c>
      <c r="D52" s="227"/>
      <c r="E52" s="227"/>
      <c r="F52" s="227"/>
      <c r="G52" s="227">
        <v>480000</v>
      </c>
    </row>
    <row r="53" ht="15" customHeight="1" spans="1:7">
      <c r="A53" s="229" t="s">
        <v>183</v>
      </c>
      <c r="B53" s="229" t="s">
        <v>184</v>
      </c>
      <c r="C53" s="226">
        <v>88000</v>
      </c>
      <c r="D53" s="227"/>
      <c r="E53" s="227"/>
      <c r="F53" s="227"/>
      <c r="G53" s="227">
        <v>88000</v>
      </c>
    </row>
    <row r="54" ht="15" customHeight="1" spans="1:7">
      <c r="A54" s="229" t="s">
        <v>185</v>
      </c>
      <c r="B54" s="229" t="s">
        <v>186</v>
      </c>
      <c r="C54" s="226">
        <v>427544</v>
      </c>
      <c r="D54" s="227"/>
      <c r="E54" s="227"/>
      <c r="F54" s="227"/>
      <c r="G54" s="227">
        <v>427544</v>
      </c>
    </row>
    <row r="55" ht="15" customHeight="1" spans="1:7">
      <c r="A55" s="228" t="s">
        <v>187</v>
      </c>
      <c r="B55" s="228" t="s">
        <v>188</v>
      </c>
      <c r="C55" s="226">
        <v>99200</v>
      </c>
      <c r="D55" s="227"/>
      <c r="E55" s="227"/>
      <c r="F55" s="227"/>
      <c r="G55" s="227">
        <v>99200</v>
      </c>
    </row>
    <row r="56" ht="15" customHeight="1" spans="1:7">
      <c r="A56" s="229" t="s">
        <v>189</v>
      </c>
      <c r="B56" s="229" t="s">
        <v>190</v>
      </c>
      <c r="C56" s="226">
        <v>99200</v>
      </c>
      <c r="D56" s="227"/>
      <c r="E56" s="227"/>
      <c r="F56" s="227"/>
      <c r="G56" s="227">
        <v>99200</v>
      </c>
    </row>
    <row r="57" ht="15" customHeight="1" spans="1:7">
      <c r="A57" s="228" t="s">
        <v>191</v>
      </c>
      <c r="B57" s="228" t="s">
        <v>192</v>
      </c>
      <c r="C57" s="226">
        <v>65000</v>
      </c>
      <c r="D57" s="227"/>
      <c r="E57" s="227"/>
      <c r="F57" s="227"/>
      <c r="G57" s="227">
        <v>65000</v>
      </c>
    </row>
    <row r="58" ht="15" customHeight="1" spans="1:7">
      <c r="A58" s="229" t="s">
        <v>193</v>
      </c>
      <c r="B58" s="229" t="s">
        <v>194</v>
      </c>
      <c r="C58" s="226">
        <v>65000</v>
      </c>
      <c r="D58" s="227"/>
      <c r="E58" s="227"/>
      <c r="F58" s="227"/>
      <c r="G58" s="227">
        <v>65000</v>
      </c>
    </row>
    <row r="59" ht="15" customHeight="1" spans="1:7">
      <c r="A59" s="228" t="s">
        <v>195</v>
      </c>
      <c r="B59" s="228" t="s">
        <v>196</v>
      </c>
      <c r="C59" s="226">
        <v>258048</v>
      </c>
      <c r="D59" s="227">
        <v>210048</v>
      </c>
      <c r="E59" s="227">
        <v>210048</v>
      </c>
      <c r="F59" s="227"/>
      <c r="G59" s="227">
        <v>48000</v>
      </c>
    </row>
    <row r="60" ht="15" customHeight="1" spans="1:7">
      <c r="A60" s="229" t="s">
        <v>197</v>
      </c>
      <c r="B60" s="229" t="s">
        <v>198</v>
      </c>
      <c r="C60" s="226">
        <v>258048</v>
      </c>
      <c r="D60" s="227">
        <v>210048</v>
      </c>
      <c r="E60" s="227">
        <v>210048</v>
      </c>
      <c r="F60" s="227"/>
      <c r="G60" s="227">
        <v>48000</v>
      </c>
    </row>
    <row r="61" ht="15" customHeight="1" spans="1:7">
      <c r="A61" s="228" t="s">
        <v>199</v>
      </c>
      <c r="B61" s="228" t="s">
        <v>200</v>
      </c>
      <c r="C61" s="226">
        <v>30000</v>
      </c>
      <c r="D61" s="227"/>
      <c r="E61" s="227"/>
      <c r="F61" s="227"/>
      <c r="G61" s="227">
        <v>30000</v>
      </c>
    </row>
    <row r="62" ht="15" customHeight="1" spans="1:7">
      <c r="A62" s="229" t="s">
        <v>201</v>
      </c>
      <c r="B62" s="229" t="s">
        <v>202</v>
      </c>
      <c r="C62" s="226">
        <v>30000</v>
      </c>
      <c r="D62" s="227"/>
      <c r="E62" s="227"/>
      <c r="F62" s="227"/>
      <c r="G62" s="227">
        <v>30000</v>
      </c>
    </row>
    <row r="63" ht="15" customHeight="1" spans="1:7">
      <c r="A63" s="228" t="s">
        <v>203</v>
      </c>
      <c r="B63" s="228" t="s">
        <v>204</v>
      </c>
      <c r="C63" s="226">
        <v>30000</v>
      </c>
      <c r="D63" s="227"/>
      <c r="E63" s="227"/>
      <c r="F63" s="227"/>
      <c r="G63" s="227">
        <v>30000</v>
      </c>
    </row>
    <row r="64" ht="15" customHeight="1" spans="1:7">
      <c r="A64" s="229" t="s">
        <v>205</v>
      </c>
      <c r="B64" s="229" t="s">
        <v>206</v>
      </c>
      <c r="C64" s="226">
        <v>30000</v>
      </c>
      <c r="D64" s="227"/>
      <c r="E64" s="227"/>
      <c r="F64" s="227"/>
      <c r="G64" s="227">
        <v>30000</v>
      </c>
    </row>
    <row r="65" ht="15" customHeight="1" spans="1:7">
      <c r="A65" s="228" t="s">
        <v>207</v>
      </c>
      <c r="B65" s="228" t="s">
        <v>208</v>
      </c>
      <c r="C65" s="226">
        <v>90000</v>
      </c>
      <c r="D65" s="227"/>
      <c r="E65" s="227"/>
      <c r="F65" s="227"/>
      <c r="G65" s="227">
        <v>90000</v>
      </c>
    </row>
    <row r="66" ht="15" customHeight="1" spans="1:7">
      <c r="A66" s="229" t="s">
        <v>209</v>
      </c>
      <c r="B66" s="229" t="s">
        <v>210</v>
      </c>
      <c r="C66" s="226">
        <v>10000</v>
      </c>
      <c r="D66" s="227"/>
      <c r="E66" s="227"/>
      <c r="F66" s="227"/>
      <c r="G66" s="227">
        <v>10000</v>
      </c>
    </row>
    <row r="67" ht="15" customHeight="1" spans="1:7">
      <c r="A67" s="229" t="s">
        <v>211</v>
      </c>
      <c r="B67" s="229" t="s">
        <v>212</v>
      </c>
      <c r="C67" s="226">
        <v>80000</v>
      </c>
      <c r="D67" s="227"/>
      <c r="E67" s="227"/>
      <c r="F67" s="227"/>
      <c r="G67" s="227">
        <v>80000</v>
      </c>
    </row>
    <row r="68" ht="15" customHeight="1" spans="1:7">
      <c r="A68" s="225" t="s">
        <v>213</v>
      </c>
      <c r="B68" s="225" t="s">
        <v>214</v>
      </c>
      <c r="C68" s="226">
        <v>1180881.68</v>
      </c>
      <c r="D68" s="227">
        <v>1038881.68</v>
      </c>
      <c r="E68" s="227">
        <v>1038881.68</v>
      </c>
      <c r="F68" s="227"/>
      <c r="G68" s="227">
        <v>142000</v>
      </c>
    </row>
    <row r="69" ht="15" customHeight="1" spans="1:7">
      <c r="A69" s="228" t="s">
        <v>215</v>
      </c>
      <c r="B69" s="228" t="s">
        <v>216</v>
      </c>
      <c r="C69" s="226">
        <v>100000</v>
      </c>
      <c r="D69" s="227"/>
      <c r="E69" s="227"/>
      <c r="F69" s="227"/>
      <c r="G69" s="227">
        <v>100000</v>
      </c>
    </row>
    <row r="70" ht="15" customHeight="1" spans="1:7">
      <c r="A70" s="229" t="s">
        <v>217</v>
      </c>
      <c r="B70" s="229" t="s">
        <v>218</v>
      </c>
      <c r="C70" s="226">
        <v>100000</v>
      </c>
      <c r="D70" s="227"/>
      <c r="E70" s="227"/>
      <c r="F70" s="227"/>
      <c r="G70" s="227">
        <v>100000</v>
      </c>
    </row>
    <row r="71" ht="15" customHeight="1" spans="1:7">
      <c r="A71" s="228" t="s">
        <v>219</v>
      </c>
      <c r="B71" s="228" t="s">
        <v>220</v>
      </c>
      <c r="C71" s="226">
        <v>281760</v>
      </c>
      <c r="D71" s="227">
        <v>239760</v>
      </c>
      <c r="E71" s="227">
        <v>239760</v>
      </c>
      <c r="F71" s="227"/>
      <c r="G71" s="227">
        <v>42000</v>
      </c>
    </row>
    <row r="72" ht="15" customHeight="1" spans="1:7">
      <c r="A72" s="229" t="s">
        <v>221</v>
      </c>
      <c r="B72" s="229" t="s">
        <v>222</v>
      </c>
      <c r="C72" s="226">
        <v>239760</v>
      </c>
      <c r="D72" s="227">
        <v>239760</v>
      </c>
      <c r="E72" s="227">
        <v>239760</v>
      </c>
      <c r="F72" s="227"/>
      <c r="G72" s="227"/>
    </row>
    <row r="73" ht="15" customHeight="1" spans="1:7">
      <c r="A73" s="229" t="s">
        <v>223</v>
      </c>
      <c r="B73" s="229" t="s">
        <v>224</v>
      </c>
      <c r="C73" s="226">
        <v>42000</v>
      </c>
      <c r="D73" s="227"/>
      <c r="E73" s="227"/>
      <c r="F73" s="227"/>
      <c r="G73" s="227">
        <v>42000</v>
      </c>
    </row>
    <row r="74" ht="15" customHeight="1" spans="1:7">
      <c r="A74" s="228" t="s">
        <v>225</v>
      </c>
      <c r="B74" s="228" t="s">
        <v>226</v>
      </c>
      <c r="C74" s="226">
        <v>799121.68</v>
      </c>
      <c r="D74" s="227">
        <v>799121.68</v>
      </c>
      <c r="E74" s="227">
        <v>799121.68</v>
      </c>
      <c r="F74" s="227"/>
      <c r="G74" s="227"/>
    </row>
    <row r="75" ht="15" customHeight="1" spans="1:7">
      <c r="A75" s="229" t="s">
        <v>227</v>
      </c>
      <c r="B75" s="229" t="s">
        <v>228</v>
      </c>
      <c r="C75" s="226">
        <v>191554</v>
      </c>
      <c r="D75" s="227">
        <v>191554</v>
      </c>
      <c r="E75" s="227">
        <v>191554</v>
      </c>
      <c r="F75" s="227"/>
      <c r="G75" s="227"/>
    </row>
    <row r="76" ht="15" customHeight="1" spans="1:7">
      <c r="A76" s="229" t="s">
        <v>229</v>
      </c>
      <c r="B76" s="229" t="s">
        <v>230</v>
      </c>
      <c r="C76" s="226">
        <v>226382</v>
      </c>
      <c r="D76" s="227">
        <v>226382</v>
      </c>
      <c r="E76" s="227">
        <v>226382</v>
      </c>
      <c r="F76" s="227"/>
      <c r="G76" s="227"/>
    </row>
    <row r="77" ht="15" customHeight="1" spans="1:7">
      <c r="A77" s="229" t="s">
        <v>231</v>
      </c>
      <c r="B77" s="229" t="s">
        <v>232</v>
      </c>
      <c r="C77" s="226">
        <v>337756</v>
      </c>
      <c r="D77" s="227">
        <v>337756</v>
      </c>
      <c r="E77" s="227">
        <v>337756</v>
      </c>
      <c r="F77" s="227"/>
      <c r="G77" s="227"/>
    </row>
    <row r="78" ht="15" customHeight="1" spans="1:7">
      <c r="A78" s="229" t="s">
        <v>233</v>
      </c>
      <c r="B78" s="229" t="s">
        <v>234</v>
      </c>
      <c r="C78" s="226">
        <v>43429.68</v>
      </c>
      <c r="D78" s="227">
        <v>43429.68</v>
      </c>
      <c r="E78" s="227">
        <v>43429.68</v>
      </c>
      <c r="F78" s="227"/>
      <c r="G78" s="227"/>
    </row>
    <row r="79" ht="15" customHeight="1" spans="1:7">
      <c r="A79" s="225" t="s">
        <v>235</v>
      </c>
      <c r="B79" s="225" t="s">
        <v>236</v>
      </c>
      <c r="C79" s="226">
        <v>10840444</v>
      </c>
      <c r="D79" s="227">
        <v>10530444</v>
      </c>
      <c r="E79" s="227">
        <v>9877444</v>
      </c>
      <c r="F79" s="227">
        <v>653000</v>
      </c>
      <c r="G79" s="227">
        <v>310000</v>
      </c>
    </row>
    <row r="80" ht="15" customHeight="1" spans="1:7">
      <c r="A80" s="228" t="s">
        <v>237</v>
      </c>
      <c r="B80" s="228" t="s">
        <v>238</v>
      </c>
      <c r="C80" s="226">
        <v>10530444</v>
      </c>
      <c r="D80" s="227">
        <v>10530444</v>
      </c>
      <c r="E80" s="227">
        <v>9877444</v>
      </c>
      <c r="F80" s="227">
        <v>653000</v>
      </c>
      <c r="G80" s="227"/>
    </row>
    <row r="81" ht="15" customHeight="1" spans="1:7">
      <c r="A81" s="229" t="s">
        <v>239</v>
      </c>
      <c r="B81" s="229" t="s">
        <v>112</v>
      </c>
      <c r="C81" s="226">
        <v>8851224</v>
      </c>
      <c r="D81" s="227">
        <v>8851224</v>
      </c>
      <c r="E81" s="227">
        <v>8198224</v>
      </c>
      <c r="F81" s="227">
        <v>653000</v>
      </c>
      <c r="G81" s="227"/>
    </row>
    <row r="82" ht="15" customHeight="1" spans="1:7">
      <c r="A82" s="229" t="s">
        <v>240</v>
      </c>
      <c r="B82" s="229" t="s">
        <v>241</v>
      </c>
      <c r="C82" s="226">
        <v>1679220</v>
      </c>
      <c r="D82" s="227">
        <v>1679220</v>
      </c>
      <c r="E82" s="227">
        <v>1679220</v>
      </c>
      <c r="F82" s="227"/>
      <c r="G82" s="227"/>
    </row>
    <row r="83" ht="15" customHeight="1" spans="1:7">
      <c r="A83" s="228" t="s">
        <v>242</v>
      </c>
      <c r="B83" s="228" t="s">
        <v>243</v>
      </c>
      <c r="C83" s="226">
        <v>100000</v>
      </c>
      <c r="D83" s="227"/>
      <c r="E83" s="227"/>
      <c r="F83" s="227"/>
      <c r="G83" s="227">
        <v>100000</v>
      </c>
    </row>
    <row r="84" ht="15" customHeight="1" spans="1:7">
      <c r="A84" s="229" t="s">
        <v>244</v>
      </c>
      <c r="B84" s="229" t="s">
        <v>245</v>
      </c>
      <c r="C84" s="226">
        <v>100000</v>
      </c>
      <c r="D84" s="227"/>
      <c r="E84" s="227"/>
      <c r="F84" s="227"/>
      <c r="G84" s="227">
        <v>100000</v>
      </c>
    </row>
    <row r="85" ht="15" customHeight="1" spans="1:7">
      <c r="A85" s="228" t="s">
        <v>246</v>
      </c>
      <c r="B85" s="228" t="s">
        <v>247</v>
      </c>
      <c r="C85" s="226">
        <v>160000</v>
      </c>
      <c r="D85" s="227"/>
      <c r="E85" s="227"/>
      <c r="F85" s="227"/>
      <c r="G85" s="227">
        <v>160000</v>
      </c>
    </row>
    <row r="86" ht="15" customHeight="1" spans="1:7">
      <c r="A86" s="229" t="s">
        <v>248</v>
      </c>
      <c r="B86" s="229" t="s">
        <v>247</v>
      </c>
      <c r="C86" s="226">
        <v>160000</v>
      </c>
      <c r="D86" s="227"/>
      <c r="E86" s="227"/>
      <c r="F86" s="227"/>
      <c r="G86" s="227">
        <v>160000</v>
      </c>
    </row>
    <row r="87" ht="15" customHeight="1" spans="1:7">
      <c r="A87" s="228" t="s">
        <v>249</v>
      </c>
      <c r="B87" s="228" t="s">
        <v>250</v>
      </c>
      <c r="C87" s="226">
        <v>50000</v>
      </c>
      <c r="D87" s="227"/>
      <c r="E87" s="227"/>
      <c r="F87" s="227"/>
      <c r="G87" s="227">
        <v>50000</v>
      </c>
    </row>
    <row r="88" ht="15" customHeight="1" spans="1:7">
      <c r="A88" s="229" t="s">
        <v>251</v>
      </c>
      <c r="B88" s="229" t="s">
        <v>250</v>
      </c>
      <c r="C88" s="226">
        <v>50000</v>
      </c>
      <c r="D88" s="227"/>
      <c r="E88" s="227"/>
      <c r="F88" s="227"/>
      <c r="G88" s="227">
        <v>50000</v>
      </c>
    </row>
    <row r="89" ht="15" customHeight="1" spans="1:7">
      <c r="A89" s="225" t="s">
        <v>252</v>
      </c>
      <c r="B89" s="225" t="s">
        <v>253</v>
      </c>
      <c r="C89" s="226">
        <v>115144</v>
      </c>
      <c r="D89" s="227">
        <v>105144</v>
      </c>
      <c r="E89" s="227">
        <v>105144</v>
      </c>
      <c r="F89" s="227"/>
      <c r="G89" s="227">
        <v>10000</v>
      </c>
    </row>
    <row r="90" ht="15" customHeight="1" spans="1:7">
      <c r="A90" s="228" t="s">
        <v>254</v>
      </c>
      <c r="B90" s="228" t="s">
        <v>255</v>
      </c>
      <c r="C90" s="226">
        <v>115144</v>
      </c>
      <c r="D90" s="227">
        <v>105144</v>
      </c>
      <c r="E90" s="227">
        <v>105144</v>
      </c>
      <c r="F90" s="227"/>
      <c r="G90" s="227">
        <v>10000</v>
      </c>
    </row>
    <row r="91" ht="15" customHeight="1" spans="1:7">
      <c r="A91" s="229" t="s">
        <v>256</v>
      </c>
      <c r="B91" s="229" t="s">
        <v>112</v>
      </c>
      <c r="C91" s="226">
        <v>10000</v>
      </c>
      <c r="D91" s="227"/>
      <c r="E91" s="227"/>
      <c r="F91" s="227"/>
      <c r="G91" s="227">
        <v>10000</v>
      </c>
    </row>
    <row r="92" ht="15" customHeight="1" spans="1:7">
      <c r="A92" s="229" t="s">
        <v>257</v>
      </c>
      <c r="B92" s="229" t="s">
        <v>258</v>
      </c>
      <c r="C92" s="226">
        <v>105144</v>
      </c>
      <c r="D92" s="227">
        <v>105144</v>
      </c>
      <c r="E92" s="227">
        <v>105144</v>
      </c>
      <c r="F92" s="227"/>
      <c r="G92" s="227"/>
    </row>
    <row r="93" ht="15" customHeight="1" spans="1:7">
      <c r="A93" s="225" t="s">
        <v>259</v>
      </c>
      <c r="B93" s="225" t="s">
        <v>260</v>
      </c>
      <c r="C93" s="226">
        <v>1601652</v>
      </c>
      <c r="D93" s="227">
        <v>1601652</v>
      </c>
      <c r="E93" s="227">
        <v>1601652</v>
      </c>
      <c r="F93" s="227"/>
      <c r="G93" s="227"/>
    </row>
    <row r="94" ht="15" customHeight="1" spans="1:7">
      <c r="A94" s="228" t="s">
        <v>261</v>
      </c>
      <c r="B94" s="228" t="s">
        <v>262</v>
      </c>
      <c r="C94" s="226">
        <v>1601652</v>
      </c>
      <c r="D94" s="227">
        <v>1601652</v>
      </c>
      <c r="E94" s="227">
        <v>1601652</v>
      </c>
      <c r="F94" s="227"/>
      <c r="G94" s="227"/>
    </row>
    <row r="95" ht="15" customHeight="1" spans="1:7">
      <c r="A95" s="229" t="s">
        <v>263</v>
      </c>
      <c r="B95" s="229" t="s">
        <v>264</v>
      </c>
      <c r="C95" s="226">
        <v>1601652</v>
      </c>
      <c r="D95" s="227">
        <v>1601652</v>
      </c>
      <c r="E95" s="227">
        <v>1601652</v>
      </c>
      <c r="F95" s="227"/>
      <c r="G95" s="227"/>
    </row>
    <row r="96" ht="18" customHeight="1" spans="1:7">
      <c r="A96" s="81" t="s">
        <v>308</v>
      </c>
      <c r="B96" s="230" t="s">
        <v>308</v>
      </c>
      <c r="C96" s="226">
        <v>31016429.99</v>
      </c>
      <c r="D96" s="227">
        <v>25940863.99</v>
      </c>
      <c r="E96" s="226">
        <v>24115973.68</v>
      </c>
      <c r="F96" s="226">
        <v>1824890.31</v>
      </c>
      <c r="G96" s="226">
        <v>5075566</v>
      </c>
    </row>
  </sheetData>
  <mergeCells count="6">
    <mergeCell ref="A3:G3"/>
    <mergeCell ref="A5:B5"/>
    <mergeCell ref="D5:F5"/>
    <mergeCell ref="A96:B96"/>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F13" sqref="F13"/>
    </sheetView>
  </sheetViews>
  <sheetFormatPr defaultColWidth="10.425" defaultRowHeight="14.25" customHeight="1" outlineLevelRow="7" outlineLevelCol="5"/>
  <cols>
    <col min="1" max="6" width="28.1416666666667" style="1" customWidth="1"/>
    <col min="7" max="16384" width="10.425" style="1"/>
  </cols>
  <sheetData>
    <row r="1" customHeight="1" spans="1:6">
      <c r="A1" s="2"/>
      <c r="B1" s="2"/>
      <c r="C1" s="2"/>
      <c r="D1" s="2"/>
      <c r="E1" s="2"/>
      <c r="F1" s="2"/>
    </row>
    <row r="2" customHeight="1" spans="1:6">
      <c r="A2" s="45"/>
      <c r="B2" s="45"/>
      <c r="C2" s="45"/>
      <c r="D2" s="45"/>
      <c r="E2" s="44"/>
      <c r="F2" s="212" t="s">
        <v>309</v>
      </c>
    </row>
    <row r="3" ht="41.25" customHeight="1" spans="1:6">
      <c r="A3" s="213" t="str">
        <f>"2025"&amp;"年一般公共预算“三公”经费支出预算表"</f>
        <v>2025年一般公共预算“三公”经费支出预算表</v>
      </c>
      <c r="B3" s="45"/>
      <c r="C3" s="45"/>
      <c r="D3" s="45"/>
      <c r="E3" s="44"/>
      <c r="F3" s="45"/>
    </row>
    <row r="4" customHeight="1" spans="1:6">
      <c r="A4" s="214" t="str">
        <f>"单位名称："&amp;"昆明市西山区人民政府棕树营街道办事处"</f>
        <v>单位名称：昆明市西山区人民政府棕树营街道办事处</v>
      </c>
      <c r="B4" s="215"/>
      <c r="D4" s="45"/>
      <c r="E4" s="44"/>
      <c r="F4" s="67" t="s">
        <v>1</v>
      </c>
    </row>
    <row r="5" ht="27" customHeight="1" spans="1:6">
      <c r="A5" s="49" t="s">
        <v>310</v>
      </c>
      <c r="B5" s="49" t="s">
        <v>311</v>
      </c>
      <c r="C5" s="49" t="s">
        <v>312</v>
      </c>
      <c r="D5" s="49"/>
      <c r="E5" s="38"/>
      <c r="F5" s="49" t="s">
        <v>313</v>
      </c>
    </row>
    <row r="6" ht="28.5" customHeight="1" spans="1:6">
      <c r="A6" s="216"/>
      <c r="B6" s="51"/>
      <c r="C6" s="38" t="s">
        <v>57</v>
      </c>
      <c r="D6" s="38" t="s">
        <v>314</v>
      </c>
      <c r="E6" s="38" t="s">
        <v>315</v>
      </c>
      <c r="F6" s="50"/>
    </row>
    <row r="7" ht="17.25" customHeight="1" spans="1:6">
      <c r="A7" s="56" t="s">
        <v>81</v>
      </c>
      <c r="B7" s="56" t="s">
        <v>82</v>
      </c>
      <c r="C7" s="56" t="s">
        <v>83</v>
      </c>
      <c r="D7" s="56" t="s">
        <v>84</v>
      </c>
      <c r="E7" s="56" t="s">
        <v>85</v>
      </c>
      <c r="F7" s="56" t="s">
        <v>86</v>
      </c>
    </row>
    <row r="8" ht="17.25" customHeight="1" spans="1:6">
      <c r="A8" s="25">
        <v>44000</v>
      </c>
      <c r="B8" s="25"/>
      <c r="C8" s="25">
        <v>44000</v>
      </c>
      <c r="D8" s="25"/>
      <c r="E8" s="25">
        <v>44000</v>
      </c>
      <c r="F8" s="25"/>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13"/>
  <sheetViews>
    <sheetView showZeros="0" workbookViewId="0">
      <pane ySplit="1" topLeftCell="A82" activePane="bottomLeft" state="frozen"/>
      <selection/>
      <selection pane="bottomLeft" activeCell="C104" sqref="C104"/>
    </sheetView>
  </sheetViews>
  <sheetFormatPr defaultColWidth="9.14166666666667" defaultRowHeight="14.25" customHeight="1"/>
  <cols>
    <col min="1" max="2" width="32.8416666666667" customWidth="1"/>
    <col min="3" max="3" width="20.7166666666667" customWidth="1"/>
    <col min="4" max="4" width="31.2833333333333" customWidth="1"/>
    <col min="5" max="5" width="10.1416666666667" customWidth="1"/>
    <col min="6" max="6" width="17.575" customWidth="1"/>
    <col min="7" max="7" width="10.2833333333333" customWidth="1"/>
    <col min="8" max="8" width="23" customWidth="1"/>
    <col min="9" max="24" width="18.7166666666667" customWidth="1"/>
  </cols>
  <sheetData>
    <row r="1" customHeight="1" spans="1:24">
      <c r="A1" s="83"/>
      <c r="B1" s="83"/>
      <c r="C1" s="83"/>
      <c r="D1" s="83"/>
      <c r="E1" s="83"/>
      <c r="F1" s="83"/>
      <c r="G1" s="83"/>
      <c r="H1" s="83"/>
      <c r="I1" s="83"/>
      <c r="J1" s="83"/>
      <c r="K1" s="83"/>
      <c r="L1" s="83"/>
      <c r="M1" s="83"/>
      <c r="N1" s="83"/>
      <c r="O1" s="83"/>
      <c r="P1" s="83"/>
      <c r="Q1" s="83"/>
      <c r="R1" s="83"/>
      <c r="S1" s="83"/>
      <c r="T1" s="83"/>
      <c r="U1" s="83"/>
      <c r="V1" s="83"/>
      <c r="W1" s="83"/>
      <c r="X1" s="83"/>
    </row>
    <row r="2" ht="13.5" customHeight="1" spans="2:24">
      <c r="B2" s="170"/>
      <c r="C2" s="196"/>
      <c r="E2" s="197"/>
      <c r="F2" s="197"/>
      <c r="G2" s="197"/>
      <c r="H2" s="197"/>
      <c r="I2" s="85"/>
      <c r="J2" s="85"/>
      <c r="K2" s="85"/>
      <c r="L2" s="85"/>
      <c r="M2" s="85"/>
      <c r="N2" s="85"/>
      <c r="R2" s="85"/>
      <c r="V2" s="196"/>
      <c r="X2" s="138" t="s">
        <v>316</v>
      </c>
    </row>
    <row r="3" ht="45.75" customHeight="1" spans="1:24">
      <c r="A3" s="87" t="str">
        <f>"2025"&amp;"年部门基本支出预算表"</f>
        <v>2025年部门基本支出预算表</v>
      </c>
      <c r="B3" s="124"/>
      <c r="C3" s="87"/>
      <c r="D3" s="87"/>
      <c r="E3" s="87"/>
      <c r="F3" s="87"/>
      <c r="G3" s="87"/>
      <c r="H3" s="87"/>
      <c r="I3" s="87"/>
      <c r="J3" s="87"/>
      <c r="K3" s="87"/>
      <c r="L3" s="87"/>
      <c r="M3" s="87"/>
      <c r="N3" s="87"/>
      <c r="O3" s="124"/>
      <c r="P3" s="124"/>
      <c r="Q3" s="124"/>
      <c r="R3" s="87"/>
      <c r="S3" s="87"/>
      <c r="T3" s="87"/>
      <c r="U3" s="87"/>
      <c r="V3" s="87"/>
      <c r="W3" s="87"/>
      <c r="X3" s="87"/>
    </row>
    <row r="4" ht="18.75" customHeight="1" spans="1:24">
      <c r="A4" s="134" t="str">
        <f>"单位名称："&amp;"昆明市西山区人民政府棕树营街道办事处"</f>
        <v>单位名称：昆明市西山区人民政府棕树营街道办事处</v>
      </c>
      <c r="B4" s="172"/>
      <c r="C4" s="198"/>
      <c r="D4" s="198"/>
      <c r="E4" s="198"/>
      <c r="F4" s="198"/>
      <c r="G4" s="198"/>
      <c r="H4" s="198"/>
      <c r="I4" s="90"/>
      <c r="J4" s="90"/>
      <c r="K4" s="90"/>
      <c r="L4" s="90"/>
      <c r="M4" s="90"/>
      <c r="N4" s="90"/>
      <c r="O4" s="126"/>
      <c r="P4" s="126"/>
      <c r="Q4" s="126"/>
      <c r="R4" s="90"/>
      <c r="V4" s="196"/>
      <c r="X4" s="138" t="s">
        <v>1</v>
      </c>
    </row>
    <row r="5" ht="18" customHeight="1" spans="1:24">
      <c r="A5" s="174" t="s">
        <v>317</v>
      </c>
      <c r="B5" s="174" t="s">
        <v>318</v>
      </c>
      <c r="C5" s="174" t="s">
        <v>319</v>
      </c>
      <c r="D5" s="174" t="s">
        <v>320</v>
      </c>
      <c r="E5" s="174" t="s">
        <v>321</v>
      </c>
      <c r="F5" s="174" t="s">
        <v>322</v>
      </c>
      <c r="G5" s="174" t="s">
        <v>323</v>
      </c>
      <c r="H5" s="174" t="s">
        <v>324</v>
      </c>
      <c r="I5" s="204" t="s">
        <v>325</v>
      </c>
      <c r="J5" s="120" t="s">
        <v>325</v>
      </c>
      <c r="K5" s="120"/>
      <c r="L5" s="120"/>
      <c r="M5" s="120"/>
      <c r="N5" s="120"/>
      <c r="O5" s="182"/>
      <c r="P5" s="182"/>
      <c r="Q5" s="182"/>
      <c r="R5" s="111" t="s">
        <v>61</v>
      </c>
      <c r="S5" s="120" t="s">
        <v>62</v>
      </c>
      <c r="T5" s="120"/>
      <c r="U5" s="120"/>
      <c r="V5" s="120"/>
      <c r="W5" s="120"/>
      <c r="X5" s="121"/>
    </row>
    <row r="6" ht="18" customHeight="1" spans="1:24">
      <c r="A6" s="175"/>
      <c r="B6" s="176"/>
      <c r="C6" s="199"/>
      <c r="D6" s="175"/>
      <c r="E6" s="175"/>
      <c r="F6" s="175"/>
      <c r="G6" s="175"/>
      <c r="H6" s="175"/>
      <c r="I6" s="205" t="s">
        <v>326</v>
      </c>
      <c r="J6" s="204" t="s">
        <v>58</v>
      </c>
      <c r="K6" s="120"/>
      <c r="L6" s="120"/>
      <c r="M6" s="120"/>
      <c r="N6" s="121"/>
      <c r="O6" s="181" t="s">
        <v>327</v>
      </c>
      <c r="P6" s="182"/>
      <c r="Q6" s="183"/>
      <c r="R6" s="174" t="s">
        <v>61</v>
      </c>
      <c r="S6" s="204" t="s">
        <v>62</v>
      </c>
      <c r="T6" s="111" t="s">
        <v>64</v>
      </c>
      <c r="U6" s="120" t="s">
        <v>62</v>
      </c>
      <c r="V6" s="111" t="s">
        <v>66</v>
      </c>
      <c r="W6" s="111" t="s">
        <v>67</v>
      </c>
      <c r="X6" s="209" t="s">
        <v>68</v>
      </c>
    </row>
    <row r="7" ht="19.5" customHeight="1" spans="1:24">
      <c r="A7" s="176"/>
      <c r="B7" s="176"/>
      <c r="C7" s="176"/>
      <c r="D7" s="176"/>
      <c r="E7" s="176"/>
      <c r="F7" s="176"/>
      <c r="G7" s="176"/>
      <c r="H7" s="176"/>
      <c r="I7" s="176"/>
      <c r="J7" s="206" t="s">
        <v>328</v>
      </c>
      <c r="K7" s="174" t="s">
        <v>329</v>
      </c>
      <c r="L7" s="174" t="s">
        <v>330</v>
      </c>
      <c r="M7" s="174" t="s">
        <v>331</v>
      </c>
      <c r="N7" s="174" t="s">
        <v>332</v>
      </c>
      <c r="O7" s="174" t="s">
        <v>58</v>
      </c>
      <c r="P7" s="174" t="s">
        <v>59</v>
      </c>
      <c r="Q7" s="174" t="s">
        <v>60</v>
      </c>
      <c r="R7" s="176"/>
      <c r="S7" s="174" t="s">
        <v>57</v>
      </c>
      <c r="T7" s="174" t="s">
        <v>64</v>
      </c>
      <c r="U7" s="174" t="s">
        <v>333</v>
      </c>
      <c r="V7" s="174" t="s">
        <v>66</v>
      </c>
      <c r="W7" s="174" t="s">
        <v>67</v>
      </c>
      <c r="X7" s="174" t="s">
        <v>68</v>
      </c>
    </row>
    <row r="8" ht="37.5" customHeight="1" spans="1:24">
      <c r="A8" s="200"/>
      <c r="B8" s="101"/>
      <c r="C8" s="200"/>
      <c r="D8" s="200"/>
      <c r="E8" s="200"/>
      <c r="F8" s="200"/>
      <c r="G8" s="200"/>
      <c r="H8" s="200"/>
      <c r="I8" s="200"/>
      <c r="J8" s="207" t="s">
        <v>57</v>
      </c>
      <c r="K8" s="177" t="s">
        <v>334</v>
      </c>
      <c r="L8" s="177" t="s">
        <v>330</v>
      </c>
      <c r="M8" s="177" t="s">
        <v>331</v>
      </c>
      <c r="N8" s="177" t="s">
        <v>332</v>
      </c>
      <c r="O8" s="177" t="s">
        <v>330</v>
      </c>
      <c r="P8" s="177" t="s">
        <v>331</v>
      </c>
      <c r="Q8" s="177" t="s">
        <v>332</v>
      </c>
      <c r="R8" s="177" t="s">
        <v>61</v>
      </c>
      <c r="S8" s="177" t="s">
        <v>57</v>
      </c>
      <c r="T8" s="177" t="s">
        <v>64</v>
      </c>
      <c r="U8" s="177" t="s">
        <v>333</v>
      </c>
      <c r="V8" s="177" t="s">
        <v>66</v>
      </c>
      <c r="W8" s="177" t="s">
        <v>67</v>
      </c>
      <c r="X8" s="177" t="s">
        <v>68</v>
      </c>
    </row>
    <row r="9" customHeight="1" spans="1:24">
      <c r="A9" s="188">
        <v>1</v>
      </c>
      <c r="B9" s="188">
        <v>2</v>
      </c>
      <c r="C9" s="188">
        <v>3</v>
      </c>
      <c r="D9" s="188">
        <v>4</v>
      </c>
      <c r="E9" s="188">
        <v>5</v>
      </c>
      <c r="F9" s="188">
        <v>6</v>
      </c>
      <c r="G9" s="188">
        <v>7</v>
      </c>
      <c r="H9" s="188">
        <v>8</v>
      </c>
      <c r="I9" s="188">
        <v>9</v>
      </c>
      <c r="J9" s="188">
        <v>10</v>
      </c>
      <c r="K9" s="188">
        <v>11</v>
      </c>
      <c r="L9" s="188">
        <v>12</v>
      </c>
      <c r="M9" s="188">
        <v>13</v>
      </c>
      <c r="N9" s="188">
        <v>14</v>
      </c>
      <c r="O9" s="188">
        <v>15</v>
      </c>
      <c r="P9" s="188">
        <v>16</v>
      </c>
      <c r="Q9" s="188">
        <v>17</v>
      </c>
      <c r="R9" s="188">
        <v>18</v>
      </c>
      <c r="S9" s="188">
        <v>19</v>
      </c>
      <c r="T9" s="188">
        <v>20</v>
      </c>
      <c r="U9" s="188">
        <v>21</v>
      </c>
      <c r="V9" s="188">
        <v>22</v>
      </c>
      <c r="W9" s="188">
        <v>23</v>
      </c>
      <c r="X9" s="188">
        <v>24</v>
      </c>
    </row>
    <row r="10" customHeight="1" spans="1:24">
      <c r="A10" s="201" t="s">
        <v>69</v>
      </c>
      <c r="B10" s="201" t="s">
        <v>69</v>
      </c>
      <c r="C10" s="202" t="s">
        <v>335</v>
      </c>
      <c r="D10" s="203" t="s">
        <v>336</v>
      </c>
      <c r="E10" s="203" t="s">
        <v>177</v>
      </c>
      <c r="F10" s="203" t="s">
        <v>178</v>
      </c>
      <c r="G10" s="203" t="s">
        <v>337</v>
      </c>
      <c r="H10" s="203" t="s">
        <v>338</v>
      </c>
      <c r="I10" s="208">
        <v>201600</v>
      </c>
      <c r="J10" s="208">
        <v>201600</v>
      </c>
      <c r="K10" s="137"/>
      <c r="L10" s="137"/>
      <c r="M10" s="208">
        <v>201600</v>
      </c>
      <c r="N10" s="137"/>
      <c r="O10" s="137"/>
      <c r="P10" s="137"/>
      <c r="Q10" s="137"/>
      <c r="R10" s="137"/>
      <c r="S10" s="137"/>
      <c r="T10" s="137"/>
      <c r="U10" s="137"/>
      <c r="V10" s="137"/>
      <c r="W10" s="137"/>
      <c r="X10" s="137"/>
    </row>
    <row r="11" customHeight="1" spans="1:24">
      <c r="A11" s="201" t="s">
        <v>69</v>
      </c>
      <c r="B11" s="201" t="s">
        <v>69</v>
      </c>
      <c r="C11" s="202" t="s">
        <v>335</v>
      </c>
      <c r="D11" s="203" t="s">
        <v>336</v>
      </c>
      <c r="E11" s="203" t="s">
        <v>177</v>
      </c>
      <c r="F11" s="203" t="s">
        <v>178</v>
      </c>
      <c r="G11" s="203" t="s">
        <v>337</v>
      </c>
      <c r="H11" s="203" t="s">
        <v>338</v>
      </c>
      <c r="I11" s="208">
        <v>288000</v>
      </c>
      <c r="J11" s="208">
        <v>288000</v>
      </c>
      <c r="K11" s="137"/>
      <c r="L11" s="137"/>
      <c r="M11" s="208">
        <v>288000</v>
      </c>
      <c r="N11" s="137"/>
      <c r="O11" s="137"/>
      <c r="P11" s="137"/>
      <c r="Q11" s="137"/>
      <c r="R11" s="137"/>
      <c r="S11" s="137"/>
      <c r="T11" s="137"/>
      <c r="U11" s="137"/>
      <c r="V11" s="137"/>
      <c r="W11" s="137"/>
      <c r="X11" s="137"/>
    </row>
    <row r="12" customHeight="1" spans="1:24">
      <c r="A12" s="201" t="s">
        <v>69</v>
      </c>
      <c r="B12" s="201" t="s">
        <v>69</v>
      </c>
      <c r="C12" s="202" t="s">
        <v>339</v>
      </c>
      <c r="D12" s="203" t="s">
        <v>340</v>
      </c>
      <c r="E12" s="203" t="s">
        <v>110</v>
      </c>
      <c r="F12" s="203" t="s">
        <v>105</v>
      </c>
      <c r="G12" s="203" t="s">
        <v>341</v>
      </c>
      <c r="H12" s="203" t="s">
        <v>342</v>
      </c>
      <c r="I12" s="208">
        <v>44000</v>
      </c>
      <c r="J12" s="208">
        <v>44000</v>
      </c>
      <c r="K12" s="137"/>
      <c r="L12" s="137"/>
      <c r="M12" s="208">
        <v>44000</v>
      </c>
      <c r="N12" s="137"/>
      <c r="O12" s="137"/>
      <c r="P12" s="137"/>
      <c r="Q12" s="137"/>
      <c r="R12" s="137"/>
      <c r="S12" s="137"/>
      <c r="T12" s="137"/>
      <c r="U12" s="137"/>
      <c r="V12" s="137"/>
      <c r="W12" s="137"/>
      <c r="X12" s="137"/>
    </row>
    <row r="13" customHeight="1" spans="1:24">
      <c r="A13" s="201" t="s">
        <v>69</v>
      </c>
      <c r="B13" s="201" t="s">
        <v>69</v>
      </c>
      <c r="C13" s="202" t="s">
        <v>343</v>
      </c>
      <c r="D13" s="203" t="s">
        <v>344</v>
      </c>
      <c r="E13" s="203" t="s">
        <v>263</v>
      </c>
      <c r="F13" s="203" t="s">
        <v>264</v>
      </c>
      <c r="G13" s="203" t="s">
        <v>345</v>
      </c>
      <c r="H13" s="203" t="s">
        <v>264</v>
      </c>
      <c r="I13" s="208">
        <v>742896</v>
      </c>
      <c r="J13" s="208">
        <v>742896</v>
      </c>
      <c r="K13" s="137"/>
      <c r="L13" s="137"/>
      <c r="M13" s="208">
        <v>742896</v>
      </c>
      <c r="N13" s="137"/>
      <c r="O13" s="137"/>
      <c r="P13" s="137"/>
      <c r="Q13" s="137"/>
      <c r="R13" s="137"/>
      <c r="S13" s="137"/>
      <c r="T13" s="137"/>
      <c r="U13" s="137"/>
      <c r="V13" s="137"/>
      <c r="W13" s="137"/>
      <c r="X13" s="137"/>
    </row>
    <row r="14" customHeight="1" spans="1:24">
      <c r="A14" s="201" t="s">
        <v>69</v>
      </c>
      <c r="B14" s="201" t="s">
        <v>69</v>
      </c>
      <c r="C14" s="202" t="s">
        <v>346</v>
      </c>
      <c r="D14" s="203" t="s">
        <v>347</v>
      </c>
      <c r="E14" s="203" t="s">
        <v>110</v>
      </c>
      <c r="F14" s="203" t="s">
        <v>105</v>
      </c>
      <c r="G14" s="203" t="s">
        <v>348</v>
      </c>
      <c r="H14" s="203" t="s">
        <v>349</v>
      </c>
      <c r="I14" s="208">
        <v>12000</v>
      </c>
      <c r="J14" s="208">
        <v>12000</v>
      </c>
      <c r="K14" s="137"/>
      <c r="L14" s="137"/>
      <c r="M14" s="208">
        <v>12000</v>
      </c>
      <c r="N14" s="137"/>
      <c r="O14" s="137"/>
      <c r="P14" s="137"/>
      <c r="Q14" s="137"/>
      <c r="R14" s="137"/>
      <c r="S14" s="137"/>
      <c r="T14" s="137"/>
      <c r="U14" s="137"/>
      <c r="V14" s="137"/>
      <c r="W14" s="137"/>
      <c r="X14" s="137"/>
    </row>
    <row r="15" customHeight="1" spans="1:24">
      <c r="A15" s="201" t="s">
        <v>69</v>
      </c>
      <c r="B15" s="201" t="s">
        <v>69</v>
      </c>
      <c r="C15" s="202" t="s">
        <v>350</v>
      </c>
      <c r="D15" s="203" t="s">
        <v>351</v>
      </c>
      <c r="E15" s="203" t="s">
        <v>239</v>
      </c>
      <c r="F15" s="203" t="s">
        <v>112</v>
      </c>
      <c r="G15" s="203" t="s">
        <v>348</v>
      </c>
      <c r="H15" s="203" t="s">
        <v>349</v>
      </c>
      <c r="I15" s="208">
        <v>245900</v>
      </c>
      <c r="J15" s="208">
        <v>245900</v>
      </c>
      <c r="K15" s="137"/>
      <c r="L15" s="137"/>
      <c r="M15" s="208">
        <v>245900</v>
      </c>
      <c r="N15" s="137"/>
      <c r="O15" s="137"/>
      <c r="P15" s="137"/>
      <c r="Q15" s="137"/>
      <c r="R15" s="137"/>
      <c r="S15" s="137"/>
      <c r="T15" s="137"/>
      <c r="U15" s="137"/>
      <c r="V15" s="137"/>
      <c r="W15" s="137"/>
      <c r="X15" s="137"/>
    </row>
    <row r="16" customHeight="1" spans="1:24">
      <c r="A16" s="201" t="s">
        <v>69</v>
      </c>
      <c r="B16" s="201" t="s">
        <v>69</v>
      </c>
      <c r="C16" s="202" t="s">
        <v>350</v>
      </c>
      <c r="D16" s="203" t="s">
        <v>351</v>
      </c>
      <c r="E16" s="203" t="s">
        <v>239</v>
      </c>
      <c r="F16" s="203" t="s">
        <v>112</v>
      </c>
      <c r="G16" s="203" t="s">
        <v>352</v>
      </c>
      <c r="H16" s="203" t="s">
        <v>353</v>
      </c>
      <c r="I16" s="208">
        <v>23500</v>
      </c>
      <c r="J16" s="208">
        <v>23500</v>
      </c>
      <c r="K16" s="137"/>
      <c r="L16" s="137"/>
      <c r="M16" s="208">
        <v>23500</v>
      </c>
      <c r="N16" s="137"/>
      <c r="O16" s="137"/>
      <c r="P16" s="137"/>
      <c r="Q16" s="137"/>
      <c r="R16" s="137"/>
      <c r="S16" s="137"/>
      <c r="T16" s="137"/>
      <c r="U16" s="137"/>
      <c r="V16" s="137"/>
      <c r="W16" s="137"/>
      <c r="X16" s="137"/>
    </row>
    <row r="17" customHeight="1" spans="1:24">
      <c r="A17" s="201" t="s">
        <v>69</v>
      </c>
      <c r="B17" s="201" t="s">
        <v>69</v>
      </c>
      <c r="C17" s="202" t="s">
        <v>350</v>
      </c>
      <c r="D17" s="203" t="s">
        <v>351</v>
      </c>
      <c r="E17" s="203" t="s">
        <v>239</v>
      </c>
      <c r="F17" s="203" t="s">
        <v>112</v>
      </c>
      <c r="G17" s="203" t="s">
        <v>354</v>
      </c>
      <c r="H17" s="203" t="s">
        <v>355</v>
      </c>
      <c r="I17" s="208">
        <v>41600</v>
      </c>
      <c r="J17" s="208">
        <v>41600</v>
      </c>
      <c r="K17" s="137"/>
      <c r="L17" s="137"/>
      <c r="M17" s="208">
        <v>41600</v>
      </c>
      <c r="N17" s="137"/>
      <c r="O17" s="137"/>
      <c r="P17" s="137"/>
      <c r="Q17" s="137"/>
      <c r="R17" s="137"/>
      <c r="S17" s="137"/>
      <c r="T17" s="137"/>
      <c r="U17" s="137"/>
      <c r="V17" s="137"/>
      <c r="W17" s="137"/>
      <c r="X17" s="137"/>
    </row>
    <row r="18" customHeight="1" spans="1:24">
      <c r="A18" s="201" t="s">
        <v>69</v>
      </c>
      <c r="B18" s="201" t="s">
        <v>69</v>
      </c>
      <c r="C18" s="202" t="s">
        <v>350</v>
      </c>
      <c r="D18" s="203" t="s">
        <v>351</v>
      </c>
      <c r="E18" s="203" t="s">
        <v>239</v>
      </c>
      <c r="F18" s="203" t="s">
        <v>112</v>
      </c>
      <c r="G18" s="203" t="s">
        <v>356</v>
      </c>
      <c r="H18" s="203" t="s">
        <v>357</v>
      </c>
      <c r="I18" s="208">
        <v>54600</v>
      </c>
      <c r="J18" s="208">
        <v>54600</v>
      </c>
      <c r="K18" s="137"/>
      <c r="L18" s="137"/>
      <c r="M18" s="208">
        <v>54600</v>
      </c>
      <c r="N18" s="137"/>
      <c r="O18" s="137"/>
      <c r="P18" s="137"/>
      <c r="Q18" s="137"/>
      <c r="R18" s="137"/>
      <c r="S18" s="137"/>
      <c r="T18" s="137"/>
      <c r="U18" s="137"/>
      <c r="V18" s="137"/>
      <c r="W18" s="137"/>
      <c r="X18" s="137"/>
    </row>
    <row r="19" customHeight="1" spans="1:24">
      <c r="A19" s="201" t="s">
        <v>69</v>
      </c>
      <c r="B19" s="201" t="s">
        <v>69</v>
      </c>
      <c r="C19" s="202" t="s">
        <v>350</v>
      </c>
      <c r="D19" s="203" t="s">
        <v>351</v>
      </c>
      <c r="E19" s="203" t="s">
        <v>239</v>
      </c>
      <c r="F19" s="203" t="s">
        <v>112</v>
      </c>
      <c r="G19" s="203" t="s">
        <v>358</v>
      </c>
      <c r="H19" s="203" t="s">
        <v>359</v>
      </c>
      <c r="I19" s="208">
        <v>25000</v>
      </c>
      <c r="J19" s="208">
        <v>25000</v>
      </c>
      <c r="K19" s="137"/>
      <c r="L19" s="137"/>
      <c r="M19" s="208">
        <v>25000</v>
      </c>
      <c r="N19" s="137"/>
      <c r="O19" s="137"/>
      <c r="P19" s="137"/>
      <c r="Q19" s="137"/>
      <c r="R19" s="137"/>
      <c r="S19" s="137"/>
      <c r="T19" s="137"/>
      <c r="U19" s="137"/>
      <c r="V19" s="137"/>
      <c r="W19" s="137"/>
      <c r="X19" s="137"/>
    </row>
    <row r="20" customHeight="1" spans="1:24">
      <c r="A20" s="201" t="s">
        <v>69</v>
      </c>
      <c r="B20" s="201" t="s">
        <v>69</v>
      </c>
      <c r="C20" s="202" t="s">
        <v>350</v>
      </c>
      <c r="D20" s="203" t="s">
        <v>351</v>
      </c>
      <c r="E20" s="203" t="s">
        <v>239</v>
      </c>
      <c r="F20" s="203" t="s">
        <v>112</v>
      </c>
      <c r="G20" s="203" t="s">
        <v>360</v>
      </c>
      <c r="H20" s="203" t="s">
        <v>361</v>
      </c>
      <c r="I20" s="208">
        <v>82400</v>
      </c>
      <c r="J20" s="208">
        <v>82400</v>
      </c>
      <c r="K20" s="137"/>
      <c r="L20" s="137"/>
      <c r="M20" s="208">
        <v>82400</v>
      </c>
      <c r="N20" s="137"/>
      <c r="O20" s="137"/>
      <c r="P20" s="137"/>
      <c r="Q20" s="137"/>
      <c r="R20" s="137"/>
      <c r="S20" s="137"/>
      <c r="T20" s="137"/>
      <c r="U20" s="137"/>
      <c r="V20" s="137"/>
      <c r="W20" s="137"/>
      <c r="X20" s="137"/>
    </row>
    <row r="21" customHeight="1" spans="1:24">
      <c r="A21" s="201" t="s">
        <v>69</v>
      </c>
      <c r="B21" s="201" t="s">
        <v>69</v>
      </c>
      <c r="C21" s="202" t="s">
        <v>350</v>
      </c>
      <c r="D21" s="203" t="s">
        <v>351</v>
      </c>
      <c r="E21" s="203" t="s">
        <v>239</v>
      </c>
      <c r="F21" s="203" t="s">
        <v>112</v>
      </c>
      <c r="G21" s="203" t="s">
        <v>362</v>
      </c>
      <c r="H21" s="203" t="s">
        <v>363</v>
      </c>
      <c r="I21" s="208">
        <v>180000</v>
      </c>
      <c r="J21" s="208">
        <v>180000</v>
      </c>
      <c r="K21" s="137"/>
      <c r="L21" s="137"/>
      <c r="M21" s="208">
        <v>180000</v>
      </c>
      <c r="N21" s="137"/>
      <c r="O21" s="137"/>
      <c r="P21" s="137"/>
      <c r="Q21" s="137"/>
      <c r="R21" s="137"/>
      <c r="S21" s="137"/>
      <c r="T21" s="137"/>
      <c r="U21" s="137"/>
      <c r="V21" s="137"/>
      <c r="W21" s="137"/>
      <c r="X21" s="137"/>
    </row>
    <row r="22" customHeight="1" spans="1:24">
      <c r="A22" s="201" t="s">
        <v>69</v>
      </c>
      <c r="B22" s="201" t="s">
        <v>69</v>
      </c>
      <c r="C22" s="202" t="s">
        <v>364</v>
      </c>
      <c r="D22" s="203" t="s">
        <v>365</v>
      </c>
      <c r="E22" s="203" t="s">
        <v>110</v>
      </c>
      <c r="F22" s="203" t="s">
        <v>105</v>
      </c>
      <c r="G22" s="203" t="s">
        <v>366</v>
      </c>
      <c r="H22" s="203" t="s">
        <v>367</v>
      </c>
      <c r="I22" s="208">
        <v>524160</v>
      </c>
      <c r="J22" s="208">
        <v>524160</v>
      </c>
      <c r="K22" s="137"/>
      <c r="L22" s="137"/>
      <c r="M22" s="208">
        <v>524160</v>
      </c>
      <c r="N22" s="137"/>
      <c r="O22" s="137"/>
      <c r="P22" s="137"/>
      <c r="Q22" s="137"/>
      <c r="R22" s="137"/>
      <c r="S22" s="137"/>
      <c r="T22" s="137"/>
      <c r="U22" s="137"/>
      <c r="V22" s="137"/>
      <c r="W22" s="137"/>
      <c r="X22" s="137"/>
    </row>
    <row r="23" customHeight="1" spans="1:24">
      <c r="A23" s="201" t="s">
        <v>69</v>
      </c>
      <c r="B23" s="201" t="s">
        <v>69</v>
      </c>
      <c r="C23" s="202" t="s">
        <v>364</v>
      </c>
      <c r="D23" s="203" t="s">
        <v>365</v>
      </c>
      <c r="E23" s="203" t="s">
        <v>110</v>
      </c>
      <c r="F23" s="203" t="s">
        <v>105</v>
      </c>
      <c r="G23" s="203" t="s">
        <v>366</v>
      </c>
      <c r="H23" s="203" t="s">
        <v>367</v>
      </c>
      <c r="I23" s="208">
        <v>440000</v>
      </c>
      <c r="J23" s="208">
        <v>440000</v>
      </c>
      <c r="K23" s="137"/>
      <c r="L23" s="137"/>
      <c r="M23" s="208">
        <v>440000</v>
      </c>
      <c r="N23" s="137"/>
      <c r="O23" s="137"/>
      <c r="P23" s="137"/>
      <c r="Q23" s="137"/>
      <c r="R23" s="137"/>
      <c r="S23" s="137"/>
      <c r="T23" s="137"/>
      <c r="U23" s="137"/>
      <c r="V23" s="137"/>
      <c r="W23" s="137"/>
      <c r="X23" s="137"/>
    </row>
    <row r="24" customHeight="1" spans="1:24">
      <c r="A24" s="201" t="s">
        <v>69</v>
      </c>
      <c r="B24" s="201" t="s">
        <v>69</v>
      </c>
      <c r="C24" s="202" t="s">
        <v>368</v>
      </c>
      <c r="D24" s="203" t="s">
        <v>369</v>
      </c>
      <c r="E24" s="203" t="s">
        <v>110</v>
      </c>
      <c r="F24" s="203" t="s">
        <v>105</v>
      </c>
      <c r="G24" s="203" t="s">
        <v>370</v>
      </c>
      <c r="H24" s="203" t="s">
        <v>371</v>
      </c>
      <c r="I24" s="208">
        <v>198600</v>
      </c>
      <c r="J24" s="208">
        <v>198600</v>
      </c>
      <c r="K24" s="137"/>
      <c r="L24" s="137"/>
      <c r="M24" s="208">
        <v>198600</v>
      </c>
      <c r="N24" s="137"/>
      <c r="O24" s="137"/>
      <c r="P24" s="137"/>
      <c r="Q24" s="137"/>
      <c r="R24" s="137"/>
      <c r="S24" s="137"/>
      <c r="T24" s="137"/>
      <c r="U24" s="137"/>
      <c r="V24" s="137"/>
      <c r="W24" s="137"/>
      <c r="X24" s="137"/>
    </row>
    <row r="25" customHeight="1" spans="1:24">
      <c r="A25" s="201" t="s">
        <v>69</v>
      </c>
      <c r="B25" s="201" t="s">
        <v>69</v>
      </c>
      <c r="C25" s="202" t="s">
        <v>372</v>
      </c>
      <c r="D25" s="203" t="s">
        <v>373</v>
      </c>
      <c r="E25" s="203" t="s">
        <v>110</v>
      </c>
      <c r="F25" s="203" t="s">
        <v>105</v>
      </c>
      <c r="G25" s="203" t="s">
        <v>374</v>
      </c>
      <c r="H25" s="203" t="s">
        <v>373</v>
      </c>
      <c r="I25" s="208">
        <v>17838.24</v>
      </c>
      <c r="J25" s="208">
        <v>17838.24</v>
      </c>
      <c r="K25" s="137"/>
      <c r="L25" s="137"/>
      <c r="M25" s="208">
        <v>17838.24</v>
      </c>
      <c r="N25" s="137"/>
      <c r="O25" s="137"/>
      <c r="P25" s="137"/>
      <c r="Q25" s="137"/>
      <c r="R25" s="137"/>
      <c r="S25" s="137"/>
      <c r="T25" s="137"/>
      <c r="U25" s="137"/>
      <c r="V25" s="137"/>
      <c r="W25" s="137"/>
      <c r="X25" s="137"/>
    </row>
    <row r="26" customHeight="1" spans="1:24">
      <c r="A26" s="201" t="s">
        <v>69</v>
      </c>
      <c r="B26" s="201" t="s">
        <v>69</v>
      </c>
      <c r="C26" s="202" t="s">
        <v>372</v>
      </c>
      <c r="D26" s="203" t="s">
        <v>373</v>
      </c>
      <c r="E26" s="203" t="s">
        <v>110</v>
      </c>
      <c r="F26" s="203" t="s">
        <v>105</v>
      </c>
      <c r="G26" s="203" t="s">
        <v>374</v>
      </c>
      <c r="H26" s="203" t="s">
        <v>373</v>
      </c>
      <c r="I26" s="208">
        <v>20649.12</v>
      </c>
      <c r="J26" s="208">
        <v>20649.12</v>
      </c>
      <c r="K26" s="137"/>
      <c r="L26" s="137"/>
      <c r="M26" s="208">
        <v>20649.12</v>
      </c>
      <c r="N26" s="137"/>
      <c r="O26" s="137"/>
      <c r="P26" s="137"/>
      <c r="Q26" s="137"/>
      <c r="R26" s="137"/>
      <c r="S26" s="137"/>
      <c r="T26" s="137"/>
      <c r="U26" s="137"/>
      <c r="V26" s="137"/>
      <c r="W26" s="137"/>
      <c r="X26" s="137"/>
    </row>
    <row r="27" customHeight="1" spans="1:24">
      <c r="A27" s="201" t="s">
        <v>69</v>
      </c>
      <c r="B27" s="201" t="s">
        <v>69</v>
      </c>
      <c r="C27" s="202" t="s">
        <v>375</v>
      </c>
      <c r="D27" s="203" t="s">
        <v>376</v>
      </c>
      <c r="E27" s="203" t="s">
        <v>110</v>
      </c>
      <c r="F27" s="203" t="s">
        <v>105</v>
      </c>
      <c r="G27" s="203" t="s">
        <v>366</v>
      </c>
      <c r="H27" s="203" t="s">
        <v>367</v>
      </c>
      <c r="I27" s="208">
        <v>910000</v>
      </c>
      <c r="J27" s="208">
        <v>910000</v>
      </c>
      <c r="K27" s="137"/>
      <c r="L27" s="137"/>
      <c r="M27" s="208">
        <v>910000</v>
      </c>
      <c r="N27" s="137"/>
      <c r="O27" s="137"/>
      <c r="P27" s="137"/>
      <c r="Q27" s="137"/>
      <c r="R27" s="137"/>
      <c r="S27" s="137"/>
      <c r="T27" s="137"/>
      <c r="U27" s="137"/>
      <c r="V27" s="137"/>
      <c r="W27" s="137"/>
      <c r="X27" s="137"/>
    </row>
    <row r="28" customHeight="1" spans="1:24">
      <c r="A28" s="201" t="s">
        <v>69</v>
      </c>
      <c r="B28" s="201" t="s">
        <v>69</v>
      </c>
      <c r="C28" s="202" t="s">
        <v>375</v>
      </c>
      <c r="D28" s="203" t="s">
        <v>376</v>
      </c>
      <c r="E28" s="203" t="s">
        <v>110</v>
      </c>
      <c r="F28" s="203" t="s">
        <v>105</v>
      </c>
      <c r="G28" s="203" t="s">
        <v>377</v>
      </c>
      <c r="H28" s="203" t="s">
        <v>378</v>
      </c>
      <c r="I28" s="208">
        <v>468000</v>
      </c>
      <c r="J28" s="208">
        <v>468000</v>
      </c>
      <c r="K28" s="137"/>
      <c r="L28" s="137"/>
      <c r="M28" s="208">
        <v>468000</v>
      </c>
      <c r="N28" s="137"/>
      <c r="O28" s="137"/>
      <c r="P28" s="137"/>
      <c r="Q28" s="137"/>
      <c r="R28" s="137"/>
      <c r="S28" s="137"/>
      <c r="T28" s="137"/>
      <c r="U28" s="137"/>
      <c r="V28" s="137"/>
      <c r="W28" s="137"/>
      <c r="X28" s="137"/>
    </row>
    <row r="29" customHeight="1" spans="1:24">
      <c r="A29" s="201" t="s">
        <v>69</v>
      </c>
      <c r="B29" s="201" t="s">
        <v>69</v>
      </c>
      <c r="C29" s="202" t="s">
        <v>379</v>
      </c>
      <c r="D29" s="203" t="s">
        <v>380</v>
      </c>
      <c r="E29" s="203" t="s">
        <v>104</v>
      </c>
      <c r="F29" s="203" t="s">
        <v>105</v>
      </c>
      <c r="G29" s="203" t="s">
        <v>381</v>
      </c>
      <c r="H29" s="203" t="s">
        <v>382</v>
      </c>
      <c r="I29" s="208">
        <v>47724</v>
      </c>
      <c r="J29" s="208">
        <v>47724</v>
      </c>
      <c r="K29" s="137"/>
      <c r="L29" s="137"/>
      <c r="M29" s="208">
        <v>47724</v>
      </c>
      <c r="N29" s="137"/>
      <c r="O29" s="137"/>
      <c r="P29" s="137"/>
      <c r="Q29" s="137"/>
      <c r="R29" s="137"/>
      <c r="S29" s="137"/>
      <c r="T29" s="137"/>
      <c r="U29" s="137"/>
      <c r="V29" s="137"/>
      <c r="W29" s="137"/>
      <c r="X29" s="137"/>
    </row>
    <row r="30" customHeight="1" spans="1:24">
      <c r="A30" s="201" t="s">
        <v>69</v>
      </c>
      <c r="B30" s="201" t="s">
        <v>69</v>
      </c>
      <c r="C30" s="202" t="s">
        <v>379</v>
      </c>
      <c r="D30" s="203" t="s">
        <v>380</v>
      </c>
      <c r="E30" s="203" t="s">
        <v>104</v>
      </c>
      <c r="F30" s="203" t="s">
        <v>105</v>
      </c>
      <c r="G30" s="203" t="s">
        <v>381</v>
      </c>
      <c r="H30" s="203" t="s">
        <v>382</v>
      </c>
      <c r="I30" s="208">
        <v>10248</v>
      </c>
      <c r="J30" s="208">
        <v>10248</v>
      </c>
      <c r="K30" s="137"/>
      <c r="L30" s="137"/>
      <c r="M30" s="208">
        <v>10248</v>
      </c>
      <c r="N30" s="137"/>
      <c r="O30" s="137"/>
      <c r="P30" s="137"/>
      <c r="Q30" s="137"/>
      <c r="R30" s="137"/>
      <c r="S30" s="137"/>
      <c r="T30" s="137"/>
      <c r="U30" s="137"/>
      <c r="V30" s="137"/>
      <c r="W30" s="137"/>
      <c r="X30" s="137"/>
    </row>
    <row r="31" customHeight="1" spans="1:24">
      <c r="A31" s="201" t="s">
        <v>69</v>
      </c>
      <c r="B31" s="201" t="s">
        <v>69</v>
      </c>
      <c r="C31" s="202" t="s">
        <v>379</v>
      </c>
      <c r="D31" s="203" t="s">
        <v>380</v>
      </c>
      <c r="E31" s="203" t="s">
        <v>110</v>
      </c>
      <c r="F31" s="203" t="s">
        <v>105</v>
      </c>
      <c r="G31" s="203" t="s">
        <v>381</v>
      </c>
      <c r="H31" s="203" t="s">
        <v>382</v>
      </c>
      <c r="I31" s="208">
        <v>1274460</v>
      </c>
      <c r="J31" s="208">
        <v>1274460</v>
      </c>
      <c r="K31" s="137"/>
      <c r="L31" s="137"/>
      <c r="M31" s="208">
        <v>1274460</v>
      </c>
      <c r="N31" s="137"/>
      <c r="O31" s="137"/>
      <c r="P31" s="137"/>
      <c r="Q31" s="137"/>
      <c r="R31" s="137"/>
      <c r="S31" s="137"/>
      <c r="T31" s="137"/>
      <c r="U31" s="137"/>
      <c r="V31" s="137"/>
      <c r="W31" s="137"/>
      <c r="X31" s="137"/>
    </row>
    <row r="32" customHeight="1" spans="1:24">
      <c r="A32" s="201" t="s">
        <v>69</v>
      </c>
      <c r="B32" s="201" t="s">
        <v>69</v>
      </c>
      <c r="C32" s="202" t="s">
        <v>379</v>
      </c>
      <c r="D32" s="203" t="s">
        <v>380</v>
      </c>
      <c r="E32" s="203" t="s">
        <v>110</v>
      </c>
      <c r="F32" s="203" t="s">
        <v>105</v>
      </c>
      <c r="G32" s="203" t="s">
        <v>381</v>
      </c>
      <c r="H32" s="203" t="s">
        <v>382</v>
      </c>
      <c r="I32" s="208">
        <v>42324</v>
      </c>
      <c r="J32" s="208">
        <v>42324</v>
      </c>
      <c r="K32" s="137"/>
      <c r="L32" s="137"/>
      <c r="M32" s="208">
        <v>42324</v>
      </c>
      <c r="N32" s="137"/>
      <c r="O32" s="137"/>
      <c r="P32" s="137"/>
      <c r="Q32" s="137"/>
      <c r="R32" s="137"/>
      <c r="S32" s="137"/>
      <c r="T32" s="137"/>
      <c r="U32" s="137"/>
      <c r="V32" s="137"/>
      <c r="W32" s="137"/>
      <c r="X32" s="137"/>
    </row>
    <row r="33" customHeight="1" spans="1:24">
      <c r="A33" s="201" t="s">
        <v>69</v>
      </c>
      <c r="B33" s="201" t="s">
        <v>69</v>
      </c>
      <c r="C33" s="202" t="s">
        <v>379</v>
      </c>
      <c r="D33" s="203" t="s">
        <v>380</v>
      </c>
      <c r="E33" s="203" t="s">
        <v>110</v>
      </c>
      <c r="F33" s="203" t="s">
        <v>105</v>
      </c>
      <c r="G33" s="203" t="s">
        <v>381</v>
      </c>
      <c r="H33" s="203" t="s">
        <v>382</v>
      </c>
      <c r="I33" s="208">
        <v>10248</v>
      </c>
      <c r="J33" s="208">
        <v>10248</v>
      </c>
      <c r="K33" s="137"/>
      <c r="L33" s="137"/>
      <c r="M33" s="208">
        <v>10248</v>
      </c>
      <c r="N33" s="137"/>
      <c r="O33" s="137"/>
      <c r="P33" s="137"/>
      <c r="Q33" s="137"/>
      <c r="R33" s="137"/>
      <c r="S33" s="137"/>
      <c r="T33" s="137"/>
      <c r="U33" s="137"/>
      <c r="V33" s="137"/>
      <c r="W33" s="137"/>
      <c r="X33" s="137"/>
    </row>
    <row r="34" customHeight="1" spans="1:24">
      <c r="A34" s="201" t="s">
        <v>69</v>
      </c>
      <c r="B34" s="201" t="s">
        <v>69</v>
      </c>
      <c r="C34" s="202" t="s">
        <v>379</v>
      </c>
      <c r="D34" s="203" t="s">
        <v>380</v>
      </c>
      <c r="E34" s="203" t="s">
        <v>110</v>
      </c>
      <c r="F34" s="203" t="s">
        <v>105</v>
      </c>
      <c r="G34" s="203" t="s">
        <v>381</v>
      </c>
      <c r="H34" s="203" t="s">
        <v>382</v>
      </c>
      <c r="I34" s="208">
        <v>297192</v>
      </c>
      <c r="J34" s="208">
        <v>297192</v>
      </c>
      <c r="K34" s="137"/>
      <c r="L34" s="137"/>
      <c r="M34" s="208">
        <v>297192</v>
      </c>
      <c r="N34" s="137"/>
      <c r="O34" s="137"/>
      <c r="P34" s="137"/>
      <c r="Q34" s="137"/>
      <c r="R34" s="137"/>
      <c r="S34" s="137"/>
      <c r="T34" s="137"/>
      <c r="U34" s="137"/>
      <c r="V34" s="137"/>
      <c r="W34" s="137"/>
      <c r="X34" s="137"/>
    </row>
    <row r="35" customHeight="1" spans="1:24">
      <c r="A35" s="201" t="s">
        <v>69</v>
      </c>
      <c r="B35" s="201" t="s">
        <v>69</v>
      </c>
      <c r="C35" s="202" t="s">
        <v>379</v>
      </c>
      <c r="D35" s="203" t="s">
        <v>380</v>
      </c>
      <c r="E35" s="203" t="s">
        <v>117</v>
      </c>
      <c r="F35" s="203" t="s">
        <v>118</v>
      </c>
      <c r="G35" s="203" t="s">
        <v>381</v>
      </c>
      <c r="H35" s="203" t="s">
        <v>382</v>
      </c>
      <c r="I35" s="208">
        <v>336792</v>
      </c>
      <c r="J35" s="208">
        <v>336792</v>
      </c>
      <c r="K35" s="137"/>
      <c r="L35" s="137"/>
      <c r="M35" s="208">
        <v>336792</v>
      </c>
      <c r="N35" s="137"/>
      <c r="O35" s="137"/>
      <c r="P35" s="137"/>
      <c r="Q35" s="137"/>
      <c r="R35" s="137"/>
      <c r="S35" s="137"/>
      <c r="T35" s="137"/>
      <c r="U35" s="137"/>
      <c r="V35" s="137"/>
      <c r="W35" s="137"/>
      <c r="X35" s="137"/>
    </row>
    <row r="36" customHeight="1" spans="1:24">
      <c r="A36" s="201" t="s">
        <v>69</v>
      </c>
      <c r="B36" s="201" t="s">
        <v>69</v>
      </c>
      <c r="C36" s="202" t="s">
        <v>379</v>
      </c>
      <c r="D36" s="203" t="s">
        <v>380</v>
      </c>
      <c r="E36" s="203" t="s">
        <v>117</v>
      </c>
      <c r="F36" s="203" t="s">
        <v>118</v>
      </c>
      <c r="G36" s="203" t="s">
        <v>381</v>
      </c>
      <c r="H36" s="203" t="s">
        <v>382</v>
      </c>
      <c r="I36" s="208">
        <v>81984</v>
      </c>
      <c r="J36" s="208">
        <v>81984</v>
      </c>
      <c r="K36" s="137"/>
      <c r="L36" s="137"/>
      <c r="M36" s="208">
        <v>81984</v>
      </c>
      <c r="N36" s="137"/>
      <c r="O36" s="137"/>
      <c r="P36" s="137"/>
      <c r="Q36" s="137"/>
      <c r="R36" s="137"/>
      <c r="S36" s="137"/>
      <c r="T36" s="137"/>
      <c r="U36" s="137"/>
      <c r="V36" s="137"/>
      <c r="W36" s="137"/>
      <c r="X36" s="137"/>
    </row>
    <row r="37" customHeight="1" spans="1:24">
      <c r="A37" s="201" t="s">
        <v>69</v>
      </c>
      <c r="B37" s="201" t="s">
        <v>69</v>
      </c>
      <c r="C37" s="202" t="s">
        <v>379</v>
      </c>
      <c r="D37" s="203" t="s">
        <v>380</v>
      </c>
      <c r="E37" s="203" t="s">
        <v>170</v>
      </c>
      <c r="F37" s="203" t="s">
        <v>105</v>
      </c>
      <c r="G37" s="203" t="s">
        <v>381</v>
      </c>
      <c r="H37" s="203" t="s">
        <v>382</v>
      </c>
      <c r="I37" s="208">
        <v>61488</v>
      </c>
      <c r="J37" s="208">
        <v>61488</v>
      </c>
      <c r="K37" s="137"/>
      <c r="L37" s="137"/>
      <c r="M37" s="208">
        <v>61488</v>
      </c>
      <c r="N37" s="137"/>
      <c r="O37" s="137"/>
      <c r="P37" s="137"/>
      <c r="Q37" s="137"/>
      <c r="R37" s="137"/>
      <c r="S37" s="137"/>
      <c r="T37" s="137"/>
      <c r="U37" s="137"/>
      <c r="V37" s="137"/>
      <c r="W37" s="137"/>
      <c r="X37" s="137"/>
    </row>
    <row r="38" customHeight="1" spans="1:24">
      <c r="A38" s="201" t="s">
        <v>69</v>
      </c>
      <c r="B38" s="201" t="s">
        <v>69</v>
      </c>
      <c r="C38" s="202" t="s">
        <v>379</v>
      </c>
      <c r="D38" s="203" t="s">
        <v>380</v>
      </c>
      <c r="E38" s="203" t="s">
        <v>170</v>
      </c>
      <c r="F38" s="203" t="s">
        <v>105</v>
      </c>
      <c r="G38" s="203" t="s">
        <v>381</v>
      </c>
      <c r="H38" s="203" t="s">
        <v>382</v>
      </c>
      <c r="I38" s="208">
        <v>289704</v>
      </c>
      <c r="J38" s="208">
        <v>289704</v>
      </c>
      <c r="K38" s="137"/>
      <c r="L38" s="137"/>
      <c r="M38" s="208">
        <v>289704</v>
      </c>
      <c r="N38" s="137"/>
      <c r="O38" s="137"/>
      <c r="P38" s="137"/>
      <c r="Q38" s="137"/>
      <c r="R38" s="137"/>
      <c r="S38" s="137"/>
      <c r="T38" s="137"/>
      <c r="U38" s="137"/>
      <c r="V38" s="137"/>
      <c r="W38" s="137"/>
      <c r="X38" s="137"/>
    </row>
    <row r="39" customHeight="1" spans="1:24">
      <c r="A39" s="201" t="s">
        <v>69</v>
      </c>
      <c r="B39" s="201" t="s">
        <v>69</v>
      </c>
      <c r="C39" s="202" t="s">
        <v>379</v>
      </c>
      <c r="D39" s="203" t="s">
        <v>380</v>
      </c>
      <c r="E39" s="203" t="s">
        <v>197</v>
      </c>
      <c r="F39" s="203" t="s">
        <v>198</v>
      </c>
      <c r="G39" s="203" t="s">
        <v>381</v>
      </c>
      <c r="H39" s="203" t="s">
        <v>382</v>
      </c>
      <c r="I39" s="208">
        <v>169056</v>
      </c>
      <c r="J39" s="208">
        <v>169056</v>
      </c>
      <c r="K39" s="137"/>
      <c r="L39" s="137"/>
      <c r="M39" s="208">
        <v>169056</v>
      </c>
      <c r="N39" s="137"/>
      <c r="O39" s="137"/>
      <c r="P39" s="137"/>
      <c r="Q39" s="137"/>
      <c r="R39" s="137"/>
      <c r="S39" s="137"/>
      <c r="T39" s="137"/>
      <c r="U39" s="137"/>
      <c r="V39" s="137"/>
      <c r="W39" s="137"/>
      <c r="X39" s="137"/>
    </row>
    <row r="40" customHeight="1" spans="1:24">
      <c r="A40" s="201" t="s">
        <v>69</v>
      </c>
      <c r="B40" s="201" t="s">
        <v>69</v>
      </c>
      <c r="C40" s="202" t="s">
        <v>379</v>
      </c>
      <c r="D40" s="203" t="s">
        <v>380</v>
      </c>
      <c r="E40" s="203" t="s">
        <v>197</v>
      </c>
      <c r="F40" s="203" t="s">
        <v>198</v>
      </c>
      <c r="G40" s="203" t="s">
        <v>381</v>
      </c>
      <c r="H40" s="203" t="s">
        <v>382</v>
      </c>
      <c r="I40" s="208">
        <v>40992</v>
      </c>
      <c r="J40" s="208">
        <v>40992</v>
      </c>
      <c r="K40" s="137"/>
      <c r="L40" s="137"/>
      <c r="M40" s="208">
        <v>40992</v>
      </c>
      <c r="N40" s="137"/>
      <c r="O40" s="137"/>
      <c r="P40" s="137"/>
      <c r="Q40" s="137"/>
      <c r="R40" s="137"/>
      <c r="S40" s="137"/>
      <c r="T40" s="137"/>
      <c r="U40" s="137"/>
      <c r="V40" s="137"/>
      <c r="W40" s="137"/>
      <c r="X40" s="137"/>
    </row>
    <row r="41" customHeight="1" spans="1:24">
      <c r="A41" s="201" t="s">
        <v>69</v>
      </c>
      <c r="B41" s="201" t="s">
        <v>69</v>
      </c>
      <c r="C41" s="202" t="s">
        <v>379</v>
      </c>
      <c r="D41" s="203" t="s">
        <v>380</v>
      </c>
      <c r="E41" s="203" t="s">
        <v>240</v>
      </c>
      <c r="F41" s="203" t="s">
        <v>241</v>
      </c>
      <c r="G41" s="203" t="s">
        <v>381</v>
      </c>
      <c r="H41" s="203" t="s">
        <v>382</v>
      </c>
      <c r="I41" s="208">
        <v>1320540</v>
      </c>
      <c r="J41" s="208">
        <v>1320540</v>
      </c>
      <c r="K41" s="137"/>
      <c r="L41" s="137"/>
      <c r="M41" s="208">
        <v>1320540</v>
      </c>
      <c r="N41" s="137"/>
      <c r="O41" s="137"/>
      <c r="P41" s="137"/>
      <c r="Q41" s="137"/>
      <c r="R41" s="137"/>
      <c r="S41" s="137"/>
      <c r="T41" s="137"/>
      <c r="U41" s="137"/>
      <c r="V41" s="137"/>
      <c r="W41" s="137"/>
      <c r="X41" s="137"/>
    </row>
    <row r="42" customHeight="1" spans="1:24">
      <c r="A42" s="201" t="s">
        <v>69</v>
      </c>
      <c r="B42" s="201" t="s">
        <v>69</v>
      </c>
      <c r="C42" s="202" t="s">
        <v>379</v>
      </c>
      <c r="D42" s="203" t="s">
        <v>380</v>
      </c>
      <c r="E42" s="203" t="s">
        <v>240</v>
      </c>
      <c r="F42" s="203" t="s">
        <v>241</v>
      </c>
      <c r="G42" s="203" t="s">
        <v>381</v>
      </c>
      <c r="H42" s="203" t="s">
        <v>382</v>
      </c>
      <c r="I42" s="208">
        <v>358680</v>
      </c>
      <c r="J42" s="208">
        <v>358680</v>
      </c>
      <c r="K42" s="137"/>
      <c r="L42" s="137"/>
      <c r="M42" s="208">
        <v>358680</v>
      </c>
      <c r="N42" s="137"/>
      <c r="O42" s="137"/>
      <c r="P42" s="137"/>
      <c r="Q42" s="137"/>
      <c r="R42" s="137"/>
      <c r="S42" s="137"/>
      <c r="T42" s="137"/>
      <c r="U42" s="137"/>
      <c r="V42" s="137"/>
      <c r="W42" s="137"/>
      <c r="X42" s="137"/>
    </row>
    <row r="43" customHeight="1" spans="1:24">
      <c r="A43" s="201" t="s">
        <v>69</v>
      </c>
      <c r="B43" s="201" t="s">
        <v>69</v>
      </c>
      <c r="C43" s="202" t="s">
        <v>379</v>
      </c>
      <c r="D43" s="203" t="s">
        <v>380</v>
      </c>
      <c r="E43" s="203" t="s">
        <v>257</v>
      </c>
      <c r="F43" s="203" t="s">
        <v>258</v>
      </c>
      <c r="G43" s="203" t="s">
        <v>381</v>
      </c>
      <c r="H43" s="203" t="s">
        <v>382</v>
      </c>
      <c r="I43" s="208">
        <v>20496</v>
      </c>
      <c r="J43" s="208">
        <v>20496</v>
      </c>
      <c r="K43" s="137"/>
      <c r="L43" s="137"/>
      <c r="M43" s="208">
        <v>20496</v>
      </c>
      <c r="N43" s="137"/>
      <c r="O43" s="137"/>
      <c r="P43" s="137"/>
      <c r="Q43" s="137"/>
      <c r="R43" s="137"/>
      <c r="S43" s="137"/>
      <c r="T43" s="137"/>
      <c r="U43" s="137"/>
      <c r="V43" s="137"/>
      <c r="W43" s="137"/>
      <c r="X43" s="137"/>
    </row>
    <row r="44" customHeight="1" spans="1:24">
      <c r="A44" s="201" t="s">
        <v>69</v>
      </c>
      <c r="B44" s="201" t="s">
        <v>69</v>
      </c>
      <c r="C44" s="202" t="s">
        <v>379</v>
      </c>
      <c r="D44" s="203" t="s">
        <v>380</v>
      </c>
      <c r="E44" s="203" t="s">
        <v>257</v>
      </c>
      <c r="F44" s="203" t="s">
        <v>258</v>
      </c>
      <c r="G44" s="203" t="s">
        <v>381</v>
      </c>
      <c r="H44" s="203" t="s">
        <v>382</v>
      </c>
      <c r="I44" s="208">
        <v>84648</v>
      </c>
      <c r="J44" s="208">
        <v>84648</v>
      </c>
      <c r="K44" s="137"/>
      <c r="L44" s="137"/>
      <c r="M44" s="208">
        <v>84648</v>
      </c>
      <c r="N44" s="137"/>
      <c r="O44" s="137"/>
      <c r="P44" s="137"/>
      <c r="Q44" s="137"/>
      <c r="R44" s="137"/>
      <c r="S44" s="137"/>
      <c r="T44" s="137"/>
      <c r="U44" s="137"/>
      <c r="V44" s="137"/>
      <c r="W44" s="137"/>
      <c r="X44" s="137"/>
    </row>
    <row r="45" customHeight="1" spans="1:24">
      <c r="A45" s="201" t="s">
        <v>69</v>
      </c>
      <c r="B45" s="201" t="s">
        <v>69</v>
      </c>
      <c r="C45" s="202" t="s">
        <v>383</v>
      </c>
      <c r="D45" s="203" t="s">
        <v>384</v>
      </c>
      <c r="E45" s="203" t="s">
        <v>110</v>
      </c>
      <c r="F45" s="203" t="s">
        <v>105</v>
      </c>
      <c r="G45" s="203" t="s">
        <v>362</v>
      </c>
      <c r="H45" s="203" t="s">
        <v>363</v>
      </c>
      <c r="I45" s="208">
        <v>50734.95</v>
      </c>
      <c r="J45" s="208">
        <v>50734.95</v>
      </c>
      <c r="K45" s="137"/>
      <c r="L45" s="137"/>
      <c r="M45" s="208">
        <v>50734.95</v>
      </c>
      <c r="N45" s="137"/>
      <c r="O45" s="137"/>
      <c r="P45" s="137"/>
      <c r="Q45" s="137"/>
      <c r="R45" s="137"/>
      <c r="S45" s="137"/>
      <c r="T45" s="137"/>
      <c r="U45" s="137"/>
      <c r="V45" s="137"/>
      <c r="W45" s="137"/>
      <c r="X45" s="137"/>
    </row>
    <row r="46" customHeight="1" spans="1:24">
      <c r="A46" s="201" t="s">
        <v>69</v>
      </c>
      <c r="B46" s="201" t="s">
        <v>69</v>
      </c>
      <c r="C46" s="202" t="s">
        <v>385</v>
      </c>
      <c r="D46" s="203" t="s">
        <v>386</v>
      </c>
      <c r="E46" s="203" t="s">
        <v>110</v>
      </c>
      <c r="F46" s="203" t="s">
        <v>105</v>
      </c>
      <c r="G46" s="203" t="s">
        <v>387</v>
      </c>
      <c r="H46" s="203" t="s">
        <v>388</v>
      </c>
      <c r="I46" s="208">
        <v>1032456</v>
      </c>
      <c r="J46" s="208">
        <v>1032456</v>
      </c>
      <c r="K46" s="137"/>
      <c r="L46" s="137"/>
      <c r="M46" s="208">
        <v>1032456</v>
      </c>
      <c r="N46" s="137"/>
      <c r="O46" s="137"/>
      <c r="P46" s="137"/>
      <c r="Q46" s="137"/>
      <c r="R46" s="137"/>
      <c r="S46" s="137"/>
      <c r="T46" s="137"/>
      <c r="U46" s="137"/>
      <c r="V46" s="137"/>
      <c r="W46" s="137"/>
      <c r="X46" s="137"/>
    </row>
    <row r="47" customHeight="1" spans="1:24">
      <c r="A47" s="201" t="s">
        <v>69</v>
      </c>
      <c r="B47" s="201" t="s">
        <v>69</v>
      </c>
      <c r="C47" s="202" t="s">
        <v>385</v>
      </c>
      <c r="D47" s="203" t="s">
        <v>386</v>
      </c>
      <c r="E47" s="203" t="s">
        <v>110</v>
      </c>
      <c r="F47" s="203" t="s">
        <v>105</v>
      </c>
      <c r="G47" s="203" t="s">
        <v>389</v>
      </c>
      <c r="H47" s="203" t="s">
        <v>390</v>
      </c>
      <c r="I47" s="208">
        <v>156000</v>
      </c>
      <c r="J47" s="208">
        <v>156000</v>
      </c>
      <c r="K47" s="137"/>
      <c r="L47" s="137"/>
      <c r="M47" s="208">
        <v>156000</v>
      </c>
      <c r="N47" s="137"/>
      <c r="O47" s="137"/>
      <c r="P47" s="137"/>
      <c r="Q47" s="137"/>
      <c r="R47" s="137"/>
      <c r="S47" s="137"/>
      <c r="T47" s="137"/>
      <c r="U47" s="137"/>
      <c r="V47" s="137"/>
      <c r="W47" s="137"/>
      <c r="X47" s="137"/>
    </row>
    <row r="48" customHeight="1" spans="1:24">
      <c r="A48" s="201" t="s">
        <v>69</v>
      </c>
      <c r="B48" s="201" t="s">
        <v>69</v>
      </c>
      <c r="C48" s="202" t="s">
        <v>385</v>
      </c>
      <c r="D48" s="203" t="s">
        <v>386</v>
      </c>
      <c r="E48" s="203" t="s">
        <v>110</v>
      </c>
      <c r="F48" s="203" t="s">
        <v>105</v>
      </c>
      <c r="G48" s="203" t="s">
        <v>389</v>
      </c>
      <c r="H48" s="203" t="s">
        <v>390</v>
      </c>
      <c r="I48" s="208">
        <v>520920</v>
      </c>
      <c r="J48" s="208">
        <v>520920</v>
      </c>
      <c r="K48" s="137"/>
      <c r="L48" s="137"/>
      <c r="M48" s="208">
        <v>520920</v>
      </c>
      <c r="N48" s="137"/>
      <c r="O48" s="137"/>
      <c r="P48" s="137"/>
      <c r="Q48" s="137"/>
      <c r="R48" s="137"/>
      <c r="S48" s="137"/>
      <c r="T48" s="137"/>
      <c r="U48" s="137"/>
      <c r="V48" s="137"/>
      <c r="W48" s="137"/>
      <c r="X48" s="137"/>
    </row>
    <row r="49" customHeight="1" spans="1:24">
      <c r="A49" s="201" t="s">
        <v>69</v>
      </c>
      <c r="B49" s="201" t="s">
        <v>69</v>
      </c>
      <c r="C49" s="202" t="s">
        <v>385</v>
      </c>
      <c r="D49" s="203" t="s">
        <v>386</v>
      </c>
      <c r="E49" s="203" t="s">
        <v>110</v>
      </c>
      <c r="F49" s="203" t="s">
        <v>105</v>
      </c>
      <c r="G49" s="203" t="s">
        <v>366</v>
      </c>
      <c r="H49" s="203" t="s">
        <v>367</v>
      </c>
      <c r="I49" s="208">
        <v>86038</v>
      </c>
      <c r="J49" s="208">
        <v>86038</v>
      </c>
      <c r="K49" s="137"/>
      <c r="L49" s="137"/>
      <c r="M49" s="208">
        <v>86038</v>
      </c>
      <c r="N49" s="137"/>
      <c r="O49" s="137"/>
      <c r="P49" s="137"/>
      <c r="Q49" s="137"/>
      <c r="R49" s="137"/>
      <c r="S49" s="137"/>
      <c r="T49" s="137"/>
      <c r="U49" s="137"/>
      <c r="V49" s="137"/>
      <c r="W49" s="137"/>
      <c r="X49" s="137"/>
    </row>
    <row r="50" customHeight="1" spans="1:24">
      <c r="A50" s="201" t="s">
        <v>69</v>
      </c>
      <c r="B50" s="201" t="s">
        <v>69</v>
      </c>
      <c r="C50" s="202" t="s">
        <v>385</v>
      </c>
      <c r="D50" s="203" t="s">
        <v>386</v>
      </c>
      <c r="E50" s="203" t="s">
        <v>110</v>
      </c>
      <c r="F50" s="203" t="s">
        <v>105</v>
      </c>
      <c r="G50" s="203" t="s">
        <v>377</v>
      </c>
      <c r="H50" s="203" t="s">
        <v>378</v>
      </c>
      <c r="I50" s="208">
        <v>471600</v>
      </c>
      <c r="J50" s="208">
        <v>471600</v>
      </c>
      <c r="K50" s="137"/>
      <c r="L50" s="137"/>
      <c r="M50" s="208">
        <v>471600</v>
      </c>
      <c r="N50" s="137"/>
      <c r="O50" s="137"/>
      <c r="P50" s="137"/>
      <c r="Q50" s="137"/>
      <c r="R50" s="137"/>
      <c r="S50" s="137"/>
      <c r="T50" s="137"/>
      <c r="U50" s="137"/>
      <c r="V50" s="137"/>
      <c r="W50" s="137"/>
      <c r="X50" s="137"/>
    </row>
    <row r="51" customHeight="1" spans="1:24">
      <c r="A51" s="201" t="s">
        <v>69</v>
      </c>
      <c r="B51" s="201" t="s">
        <v>69</v>
      </c>
      <c r="C51" s="202" t="s">
        <v>385</v>
      </c>
      <c r="D51" s="203" t="s">
        <v>386</v>
      </c>
      <c r="E51" s="203" t="s">
        <v>110</v>
      </c>
      <c r="F51" s="203" t="s">
        <v>105</v>
      </c>
      <c r="G51" s="203" t="s">
        <v>377</v>
      </c>
      <c r="H51" s="203" t="s">
        <v>378</v>
      </c>
      <c r="I51" s="208">
        <v>249780</v>
      </c>
      <c r="J51" s="208">
        <v>249780</v>
      </c>
      <c r="K51" s="137"/>
      <c r="L51" s="137"/>
      <c r="M51" s="208">
        <v>249780</v>
      </c>
      <c r="N51" s="137"/>
      <c r="O51" s="137"/>
      <c r="P51" s="137"/>
      <c r="Q51" s="137"/>
      <c r="R51" s="137"/>
      <c r="S51" s="137"/>
      <c r="T51" s="137"/>
      <c r="U51" s="137"/>
      <c r="V51" s="137"/>
      <c r="W51" s="137"/>
      <c r="X51" s="137"/>
    </row>
    <row r="52" customHeight="1" spans="1:24">
      <c r="A52" s="201" t="s">
        <v>69</v>
      </c>
      <c r="B52" s="201" t="s">
        <v>69</v>
      </c>
      <c r="C52" s="202" t="s">
        <v>391</v>
      </c>
      <c r="D52" s="203" t="s">
        <v>392</v>
      </c>
      <c r="E52" s="203" t="s">
        <v>239</v>
      </c>
      <c r="F52" s="203" t="s">
        <v>112</v>
      </c>
      <c r="G52" s="203" t="s">
        <v>337</v>
      </c>
      <c r="H52" s="203" t="s">
        <v>338</v>
      </c>
      <c r="I52" s="208">
        <v>56856</v>
      </c>
      <c r="J52" s="208">
        <v>56856</v>
      </c>
      <c r="K52" s="137"/>
      <c r="L52" s="137"/>
      <c r="M52" s="208">
        <v>56856</v>
      </c>
      <c r="N52" s="137"/>
      <c r="O52" s="137"/>
      <c r="P52" s="137"/>
      <c r="Q52" s="137"/>
      <c r="R52" s="137"/>
      <c r="S52" s="137"/>
      <c r="T52" s="137"/>
      <c r="U52" s="137"/>
      <c r="V52" s="137"/>
      <c r="W52" s="137"/>
      <c r="X52" s="137"/>
    </row>
    <row r="53" customHeight="1" spans="1:24">
      <c r="A53" s="201" t="s">
        <v>69</v>
      </c>
      <c r="B53" s="201" t="s">
        <v>69</v>
      </c>
      <c r="C53" s="202" t="s">
        <v>391</v>
      </c>
      <c r="D53" s="203" t="s">
        <v>392</v>
      </c>
      <c r="E53" s="203" t="s">
        <v>239</v>
      </c>
      <c r="F53" s="203" t="s">
        <v>112</v>
      </c>
      <c r="G53" s="203" t="s">
        <v>337</v>
      </c>
      <c r="H53" s="203" t="s">
        <v>338</v>
      </c>
      <c r="I53" s="208">
        <v>426648</v>
      </c>
      <c r="J53" s="208">
        <v>426648</v>
      </c>
      <c r="K53" s="137"/>
      <c r="L53" s="137"/>
      <c r="M53" s="208">
        <v>426648</v>
      </c>
      <c r="N53" s="137"/>
      <c r="O53" s="137"/>
      <c r="P53" s="137"/>
      <c r="Q53" s="137"/>
      <c r="R53" s="137"/>
      <c r="S53" s="137"/>
      <c r="T53" s="137"/>
      <c r="U53" s="137"/>
      <c r="V53" s="137"/>
      <c r="W53" s="137"/>
      <c r="X53" s="137"/>
    </row>
    <row r="54" customHeight="1" spans="1:24">
      <c r="A54" s="201" t="s">
        <v>69</v>
      </c>
      <c r="B54" s="201" t="s">
        <v>69</v>
      </c>
      <c r="C54" s="202" t="s">
        <v>391</v>
      </c>
      <c r="D54" s="203" t="s">
        <v>392</v>
      </c>
      <c r="E54" s="203" t="s">
        <v>239</v>
      </c>
      <c r="F54" s="203" t="s">
        <v>112</v>
      </c>
      <c r="G54" s="203" t="s">
        <v>337</v>
      </c>
      <c r="H54" s="203" t="s">
        <v>338</v>
      </c>
      <c r="I54" s="208">
        <v>60000</v>
      </c>
      <c r="J54" s="208">
        <v>60000</v>
      </c>
      <c r="K54" s="137"/>
      <c r="L54" s="137"/>
      <c r="M54" s="208">
        <v>60000</v>
      </c>
      <c r="N54" s="137"/>
      <c r="O54" s="137"/>
      <c r="P54" s="137"/>
      <c r="Q54" s="137"/>
      <c r="R54" s="137"/>
      <c r="S54" s="137"/>
      <c r="T54" s="137"/>
      <c r="U54" s="137"/>
      <c r="V54" s="137"/>
      <c r="W54" s="137"/>
      <c r="X54" s="137"/>
    </row>
    <row r="55" customHeight="1" spans="1:24">
      <c r="A55" s="201" t="s">
        <v>69</v>
      </c>
      <c r="B55" s="201" t="s">
        <v>69</v>
      </c>
      <c r="C55" s="202" t="s">
        <v>391</v>
      </c>
      <c r="D55" s="203" t="s">
        <v>392</v>
      </c>
      <c r="E55" s="203" t="s">
        <v>239</v>
      </c>
      <c r="F55" s="203" t="s">
        <v>112</v>
      </c>
      <c r="G55" s="203" t="s">
        <v>337</v>
      </c>
      <c r="H55" s="203" t="s">
        <v>338</v>
      </c>
      <c r="I55" s="208">
        <v>264000</v>
      </c>
      <c r="J55" s="208">
        <v>264000</v>
      </c>
      <c r="K55" s="137"/>
      <c r="L55" s="137"/>
      <c r="M55" s="208">
        <v>264000</v>
      </c>
      <c r="N55" s="137"/>
      <c r="O55" s="137"/>
      <c r="P55" s="137"/>
      <c r="Q55" s="137"/>
      <c r="R55" s="137"/>
      <c r="S55" s="137"/>
      <c r="T55" s="137"/>
      <c r="U55" s="137"/>
      <c r="V55" s="137"/>
      <c r="W55" s="137"/>
      <c r="X55" s="137"/>
    </row>
    <row r="56" customHeight="1" spans="1:24">
      <c r="A56" s="201" t="s">
        <v>69</v>
      </c>
      <c r="B56" s="201" t="s">
        <v>69</v>
      </c>
      <c r="C56" s="202" t="s">
        <v>391</v>
      </c>
      <c r="D56" s="203" t="s">
        <v>392</v>
      </c>
      <c r="E56" s="203" t="s">
        <v>239</v>
      </c>
      <c r="F56" s="203" t="s">
        <v>112</v>
      </c>
      <c r="G56" s="203" t="s">
        <v>337</v>
      </c>
      <c r="H56" s="203" t="s">
        <v>338</v>
      </c>
      <c r="I56" s="208">
        <v>218400</v>
      </c>
      <c r="J56" s="208">
        <v>218400</v>
      </c>
      <c r="K56" s="137"/>
      <c r="L56" s="137"/>
      <c r="M56" s="208">
        <v>218400</v>
      </c>
      <c r="N56" s="137"/>
      <c r="O56" s="137"/>
      <c r="P56" s="137"/>
      <c r="Q56" s="137"/>
      <c r="R56" s="137"/>
      <c r="S56" s="137"/>
      <c r="T56" s="137"/>
      <c r="U56" s="137"/>
      <c r="V56" s="137"/>
      <c r="W56" s="137"/>
      <c r="X56" s="137"/>
    </row>
    <row r="57" customHeight="1" spans="1:24">
      <c r="A57" s="201" t="s">
        <v>69</v>
      </c>
      <c r="B57" s="201" t="s">
        <v>69</v>
      </c>
      <c r="C57" s="202" t="s">
        <v>391</v>
      </c>
      <c r="D57" s="203" t="s">
        <v>392</v>
      </c>
      <c r="E57" s="203" t="s">
        <v>239</v>
      </c>
      <c r="F57" s="203" t="s">
        <v>112</v>
      </c>
      <c r="G57" s="203" t="s">
        <v>337</v>
      </c>
      <c r="H57" s="203" t="s">
        <v>338</v>
      </c>
      <c r="I57" s="208">
        <v>1625184</v>
      </c>
      <c r="J57" s="208">
        <v>1625184</v>
      </c>
      <c r="K57" s="137"/>
      <c r="L57" s="137"/>
      <c r="M57" s="208">
        <v>1625184</v>
      </c>
      <c r="N57" s="137"/>
      <c r="O57" s="137"/>
      <c r="P57" s="137"/>
      <c r="Q57" s="137"/>
      <c r="R57" s="137"/>
      <c r="S57" s="137"/>
      <c r="T57" s="137"/>
      <c r="U57" s="137"/>
      <c r="V57" s="137"/>
      <c r="W57" s="137"/>
      <c r="X57" s="137"/>
    </row>
    <row r="58" customHeight="1" spans="1:24">
      <c r="A58" s="201" t="s">
        <v>69</v>
      </c>
      <c r="B58" s="201" t="s">
        <v>69</v>
      </c>
      <c r="C58" s="202" t="s">
        <v>391</v>
      </c>
      <c r="D58" s="203" t="s">
        <v>392</v>
      </c>
      <c r="E58" s="203" t="s">
        <v>239</v>
      </c>
      <c r="F58" s="203" t="s">
        <v>112</v>
      </c>
      <c r="G58" s="203" t="s">
        <v>337</v>
      </c>
      <c r="H58" s="203" t="s">
        <v>338</v>
      </c>
      <c r="I58" s="208">
        <v>457056</v>
      </c>
      <c r="J58" s="208">
        <v>457056</v>
      </c>
      <c r="K58" s="137"/>
      <c r="L58" s="137"/>
      <c r="M58" s="208">
        <v>457056</v>
      </c>
      <c r="N58" s="137"/>
      <c r="O58" s="137"/>
      <c r="P58" s="137"/>
      <c r="Q58" s="137"/>
      <c r="R58" s="137"/>
      <c r="S58" s="137"/>
      <c r="T58" s="137"/>
      <c r="U58" s="137"/>
      <c r="V58" s="137"/>
      <c r="W58" s="137"/>
      <c r="X58" s="137"/>
    </row>
    <row r="59" customHeight="1" spans="1:24">
      <c r="A59" s="201" t="s">
        <v>69</v>
      </c>
      <c r="B59" s="201" t="s">
        <v>69</v>
      </c>
      <c r="C59" s="202" t="s">
        <v>391</v>
      </c>
      <c r="D59" s="203" t="s">
        <v>392</v>
      </c>
      <c r="E59" s="203" t="s">
        <v>239</v>
      </c>
      <c r="F59" s="203" t="s">
        <v>112</v>
      </c>
      <c r="G59" s="203" t="s">
        <v>337</v>
      </c>
      <c r="H59" s="203" t="s">
        <v>338</v>
      </c>
      <c r="I59" s="208">
        <v>1429680</v>
      </c>
      <c r="J59" s="208">
        <v>1429680</v>
      </c>
      <c r="K59" s="137"/>
      <c r="L59" s="137"/>
      <c r="M59" s="208">
        <v>1429680</v>
      </c>
      <c r="N59" s="137"/>
      <c r="O59" s="137"/>
      <c r="P59" s="137"/>
      <c r="Q59" s="137"/>
      <c r="R59" s="137"/>
      <c r="S59" s="137"/>
      <c r="T59" s="137"/>
      <c r="U59" s="137"/>
      <c r="V59" s="137"/>
      <c r="W59" s="137"/>
      <c r="X59" s="137"/>
    </row>
    <row r="60" customHeight="1" spans="1:24">
      <c r="A60" s="201" t="s">
        <v>69</v>
      </c>
      <c r="B60" s="201" t="s">
        <v>69</v>
      </c>
      <c r="C60" s="202" t="s">
        <v>391</v>
      </c>
      <c r="D60" s="203" t="s">
        <v>392</v>
      </c>
      <c r="E60" s="203" t="s">
        <v>239</v>
      </c>
      <c r="F60" s="203" t="s">
        <v>112</v>
      </c>
      <c r="G60" s="203" t="s">
        <v>337</v>
      </c>
      <c r="H60" s="203" t="s">
        <v>338</v>
      </c>
      <c r="I60" s="208">
        <v>538080</v>
      </c>
      <c r="J60" s="208">
        <v>538080</v>
      </c>
      <c r="K60" s="137"/>
      <c r="L60" s="137"/>
      <c r="M60" s="208">
        <v>538080</v>
      </c>
      <c r="N60" s="137"/>
      <c r="O60" s="137"/>
      <c r="P60" s="137"/>
      <c r="Q60" s="137"/>
      <c r="R60" s="137"/>
      <c r="S60" s="137"/>
      <c r="T60" s="137"/>
      <c r="U60" s="137"/>
      <c r="V60" s="137"/>
      <c r="W60" s="137"/>
      <c r="X60" s="137"/>
    </row>
    <row r="61" customHeight="1" spans="1:24">
      <c r="A61" s="201" t="s">
        <v>69</v>
      </c>
      <c r="B61" s="201" t="s">
        <v>69</v>
      </c>
      <c r="C61" s="202" t="s">
        <v>391</v>
      </c>
      <c r="D61" s="203" t="s">
        <v>392</v>
      </c>
      <c r="E61" s="203" t="s">
        <v>239</v>
      </c>
      <c r="F61" s="203" t="s">
        <v>112</v>
      </c>
      <c r="G61" s="203" t="s">
        <v>337</v>
      </c>
      <c r="H61" s="203" t="s">
        <v>338</v>
      </c>
      <c r="I61" s="208">
        <v>1642752</v>
      </c>
      <c r="J61" s="208">
        <v>1642752</v>
      </c>
      <c r="K61" s="137"/>
      <c r="L61" s="137"/>
      <c r="M61" s="208">
        <v>1642752</v>
      </c>
      <c r="N61" s="137"/>
      <c r="O61" s="137"/>
      <c r="P61" s="137"/>
      <c r="Q61" s="137"/>
      <c r="R61" s="137"/>
      <c r="S61" s="137"/>
      <c r="T61" s="137"/>
      <c r="U61" s="137"/>
      <c r="V61" s="137"/>
      <c r="W61" s="137"/>
      <c r="X61" s="137"/>
    </row>
    <row r="62" customHeight="1" spans="1:24">
      <c r="A62" s="201" t="s">
        <v>69</v>
      </c>
      <c r="B62" s="201" t="s">
        <v>69</v>
      </c>
      <c r="C62" s="202" t="s">
        <v>391</v>
      </c>
      <c r="D62" s="203" t="s">
        <v>392</v>
      </c>
      <c r="E62" s="203" t="s">
        <v>239</v>
      </c>
      <c r="F62" s="203" t="s">
        <v>112</v>
      </c>
      <c r="G62" s="203" t="s">
        <v>337</v>
      </c>
      <c r="H62" s="203" t="s">
        <v>338</v>
      </c>
      <c r="I62" s="208">
        <v>107088</v>
      </c>
      <c r="J62" s="208">
        <v>107088</v>
      </c>
      <c r="K62" s="137"/>
      <c r="L62" s="137"/>
      <c r="M62" s="208">
        <v>107088</v>
      </c>
      <c r="N62" s="137"/>
      <c r="O62" s="137"/>
      <c r="P62" s="137"/>
      <c r="Q62" s="137"/>
      <c r="R62" s="137"/>
      <c r="S62" s="137"/>
      <c r="T62" s="137"/>
      <c r="U62" s="137"/>
      <c r="V62" s="137"/>
      <c r="W62" s="137"/>
      <c r="X62" s="137"/>
    </row>
    <row r="63" customHeight="1" spans="1:24">
      <c r="A63" s="201" t="s">
        <v>69</v>
      </c>
      <c r="B63" s="201" t="s">
        <v>69</v>
      </c>
      <c r="C63" s="202" t="s">
        <v>391</v>
      </c>
      <c r="D63" s="203" t="s">
        <v>392</v>
      </c>
      <c r="E63" s="203" t="s">
        <v>239</v>
      </c>
      <c r="F63" s="203" t="s">
        <v>112</v>
      </c>
      <c r="G63" s="203" t="s">
        <v>337</v>
      </c>
      <c r="H63" s="203" t="s">
        <v>338</v>
      </c>
      <c r="I63" s="208">
        <v>61824</v>
      </c>
      <c r="J63" s="208">
        <v>61824</v>
      </c>
      <c r="K63" s="137"/>
      <c r="L63" s="137"/>
      <c r="M63" s="208">
        <v>61824</v>
      </c>
      <c r="N63" s="137"/>
      <c r="O63" s="137"/>
      <c r="P63" s="137"/>
      <c r="Q63" s="137"/>
      <c r="R63" s="137"/>
      <c r="S63" s="137"/>
      <c r="T63" s="137"/>
      <c r="U63" s="137"/>
      <c r="V63" s="137"/>
      <c r="W63" s="137"/>
      <c r="X63" s="137"/>
    </row>
    <row r="64" customHeight="1" spans="1:24">
      <c r="A64" s="201" t="s">
        <v>69</v>
      </c>
      <c r="B64" s="201" t="s">
        <v>69</v>
      </c>
      <c r="C64" s="202" t="s">
        <v>391</v>
      </c>
      <c r="D64" s="203" t="s">
        <v>392</v>
      </c>
      <c r="E64" s="203" t="s">
        <v>239</v>
      </c>
      <c r="F64" s="203" t="s">
        <v>112</v>
      </c>
      <c r="G64" s="203" t="s">
        <v>337</v>
      </c>
      <c r="H64" s="203" t="s">
        <v>338</v>
      </c>
      <c r="I64" s="208">
        <v>61824</v>
      </c>
      <c r="J64" s="208">
        <v>61824</v>
      </c>
      <c r="K64" s="137"/>
      <c r="L64" s="137"/>
      <c r="M64" s="208">
        <v>61824</v>
      </c>
      <c r="N64" s="137"/>
      <c r="O64" s="137"/>
      <c r="P64" s="137"/>
      <c r="Q64" s="137"/>
      <c r="R64" s="137"/>
      <c r="S64" s="137"/>
      <c r="T64" s="137"/>
      <c r="U64" s="137"/>
      <c r="V64" s="137"/>
      <c r="W64" s="137"/>
      <c r="X64" s="137"/>
    </row>
    <row r="65" customHeight="1" spans="1:24">
      <c r="A65" s="201" t="s">
        <v>69</v>
      </c>
      <c r="B65" s="201" t="s">
        <v>69</v>
      </c>
      <c r="C65" s="202" t="s">
        <v>391</v>
      </c>
      <c r="D65" s="203" t="s">
        <v>392</v>
      </c>
      <c r="E65" s="203" t="s">
        <v>239</v>
      </c>
      <c r="F65" s="203" t="s">
        <v>112</v>
      </c>
      <c r="G65" s="203" t="s">
        <v>337</v>
      </c>
      <c r="H65" s="203" t="s">
        <v>338</v>
      </c>
      <c r="I65" s="208">
        <v>330096</v>
      </c>
      <c r="J65" s="208">
        <v>330096</v>
      </c>
      <c r="K65" s="137"/>
      <c r="L65" s="137"/>
      <c r="M65" s="208">
        <v>330096</v>
      </c>
      <c r="N65" s="137"/>
      <c r="O65" s="137"/>
      <c r="P65" s="137"/>
      <c r="Q65" s="137"/>
      <c r="R65" s="137"/>
      <c r="S65" s="137"/>
      <c r="T65" s="137"/>
      <c r="U65" s="137"/>
      <c r="V65" s="137"/>
      <c r="W65" s="137"/>
      <c r="X65" s="137"/>
    </row>
    <row r="66" customHeight="1" spans="1:24">
      <c r="A66" s="201" t="s">
        <v>69</v>
      </c>
      <c r="B66" s="201" t="s">
        <v>69</v>
      </c>
      <c r="C66" s="202" t="s">
        <v>391</v>
      </c>
      <c r="D66" s="203" t="s">
        <v>392</v>
      </c>
      <c r="E66" s="203" t="s">
        <v>239</v>
      </c>
      <c r="F66" s="203" t="s">
        <v>112</v>
      </c>
      <c r="G66" s="203" t="s">
        <v>337</v>
      </c>
      <c r="H66" s="203" t="s">
        <v>338</v>
      </c>
      <c r="I66" s="208">
        <v>56856</v>
      </c>
      <c r="J66" s="208">
        <v>56856</v>
      </c>
      <c r="K66" s="137"/>
      <c r="L66" s="137"/>
      <c r="M66" s="208">
        <v>56856</v>
      </c>
      <c r="N66" s="137"/>
      <c r="O66" s="137"/>
      <c r="P66" s="137"/>
      <c r="Q66" s="137"/>
      <c r="R66" s="137"/>
      <c r="S66" s="137"/>
      <c r="T66" s="137"/>
      <c r="U66" s="137"/>
      <c r="V66" s="137"/>
      <c r="W66" s="137"/>
      <c r="X66" s="137"/>
    </row>
    <row r="67" customHeight="1" spans="1:24">
      <c r="A67" s="201" t="s">
        <v>69</v>
      </c>
      <c r="B67" s="201" t="s">
        <v>69</v>
      </c>
      <c r="C67" s="202" t="s">
        <v>391</v>
      </c>
      <c r="D67" s="203" t="s">
        <v>392</v>
      </c>
      <c r="E67" s="203" t="s">
        <v>239</v>
      </c>
      <c r="F67" s="203" t="s">
        <v>112</v>
      </c>
      <c r="G67" s="203" t="s">
        <v>337</v>
      </c>
      <c r="H67" s="203" t="s">
        <v>338</v>
      </c>
      <c r="I67" s="208">
        <v>56856</v>
      </c>
      <c r="J67" s="208">
        <v>56856</v>
      </c>
      <c r="K67" s="137"/>
      <c r="L67" s="137"/>
      <c r="M67" s="208">
        <v>56856</v>
      </c>
      <c r="N67" s="137"/>
      <c r="O67" s="137"/>
      <c r="P67" s="137"/>
      <c r="Q67" s="137"/>
      <c r="R67" s="137"/>
      <c r="S67" s="137"/>
      <c r="T67" s="137"/>
      <c r="U67" s="137"/>
      <c r="V67" s="137"/>
      <c r="W67" s="137"/>
      <c r="X67" s="137"/>
    </row>
    <row r="68" customHeight="1" spans="1:24">
      <c r="A68" s="201" t="s">
        <v>69</v>
      </c>
      <c r="B68" s="201" t="s">
        <v>69</v>
      </c>
      <c r="C68" s="202" t="s">
        <v>391</v>
      </c>
      <c r="D68" s="203" t="s">
        <v>392</v>
      </c>
      <c r="E68" s="203" t="s">
        <v>239</v>
      </c>
      <c r="F68" s="203" t="s">
        <v>112</v>
      </c>
      <c r="G68" s="203" t="s">
        <v>337</v>
      </c>
      <c r="H68" s="203" t="s">
        <v>338</v>
      </c>
      <c r="I68" s="208">
        <v>55200</v>
      </c>
      <c r="J68" s="208">
        <v>55200</v>
      </c>
      <c r="K68" s="137"/>
      <c r="L68" s="137"/>
      <c r="M68" s="208">
        <v>55200</v>
      </c>
      <c r="N68" s="137"/>
      <c r="O68" s="137"/>
      <c r="P68" s="137"/>
      <c r="Q68" s="137"/>
      <c r="R68" s="137"/>
      <c r="S68" s="137"/>
      <c r="T68" s="137"/>
      <c r="U68" s="137"/>
      <c r="V68" s="137"/>
      <c r="W68" s="137"/>
      <c r="X68" s="137"/>
    </row>
    <row r="69" customHeight="1" spans="1:24">
      <c r="A69" s="201" t="s">
        <v>69</v>
      </c>
      <c r="B69" s="201" t="s">
        <v>69</v>
      </c>
      <c r="C69" s="202" t="s">
        <v>391</v>
      </c>
      <c r="D69" s="203" t="s">
        <v>392</v>
      </c>
      <c r="E69" s="203" t="s">
        <v>239</v>
      </c>
      <c r="F69" s="203" t="s">
        <v>112</v>
      </c>
      <c r="G69" s="203" t="s">
        <v>337</v>
      </c>
      <c r="H69" s="203" t="s">
        <v>338</v>
      </c>
      <c r="I69" s="208">
        <v>61824</v>
      </c>
      <c r="J69" s="208">
        <v>61824</v>
      </c>
      <c r="K69" s="137"/>
      <c r="L69" s="137"/>
      <c r="M69" s="208">
        <v>61824</v>
      </c>
      <c r="N69" s="137"/>
      <c r="O69" s="137"/>
      <c r="P69" s="137"/>
      <c r="Q69" s="137"/>
      <c r="R69" s="137"/>
      <c r="S69" s="137"/>
      <c r="T69" s="137"/>
      <c r="U69" s="137"/>
      <c r="V69" s="137"/>
      <c r="W69" s="137"/>
      <c r="X69" s="137"/>
    </row>
    <row r="70" customHeight="1" spans="1:24">
      <c r="A70" s="201" t="s">
        <v>69</v>
      </c>
      <c r="B70" s="201" t="s">
        <v>69</v>
      </c>
      <c r="C70" s="202" t="s">
        <v>393</v>
      </c>
      <c r="D70" s="203" t="s">
        <v>394</v>
      </c>
      <c r="E70" s="203" t="s">
        <v>110</v>
      </c>
      <c r="F70" s="203" t="s">
        <v>105</v>
      </c>
      <c r="G70" s="203" t="s">
        <v>348</v>
      </c>
      <c r="H70" s="203" t="s">
        <v>349</v>
      </c>
      <c r="I70" s="208">
        <v>14400</v>
      </c>
      <c r="J70" s="208">
        <v>14400</v>
      </c>
      <c r="K70" s="137"/>
      <c r="L70" s="137"/>
      <c r="M70" s="208">
        <v>14400</v>
      </c>
      <c r="N70" s="137"/>
      <c r="O70" s="137"/>
      <c r="P70" s="137"/>
      <c r="Q70" s="137"/>
      <c r="R70" s="137"/>
      <c r="S70" s="137"/>
      <c r="T70" s="137"/>
      <c r="U70" s="137"/>
      <c r="V70" s="137"/>
      <c r="W70" s="137"/>
      <c r="X70" s="137"/>
    </row>
    <row r="71" customHeight="1" spans="1:24">
      <c r="A71" s="201" t="s">
        <v>69</v>
      </c>
      <c r="B71" s="201" t="s">
        <v>69</v>
      </c>
      <c r="C71" s="202" t="s">
        <v>393</v>
      </c>
      <c r="D71" s="203" t="s">
        <v>394</v>
      </c>
      <c r="E71" s="203" t="s">
        <v>110</v>
      </c>
      <c r="F71" s="203" t="s">
        <v>105</v>
      </c>
      <c r="G71" s="203" t="s">
        <v>348</v>
      </c>
      <c r="H71" s="203" t="s">
        <v>349</v>
      </c>
      <c r="I71" s="208">
        <v>41700</v>
      </c>
      <c r="J71" s="208">
        <v>41700</v>
      </c>
      <c r="K71" s="137"/>
      <c r="L71" s="137"/>
      <c r="M71" s="208">
        <v>41700</v>
      </c>
      <c r="N71" s="137"/>
      <c r="O71" s="137"/>
      <c r="P71" s="137"/>
      <c r="Q71" s="137"/>
      <c r="R71" s="137"/>
      <c r="S71" s="137"/>
      <c r="T71" s="137"/>
      <c r="U71" s="137"/>
      <c r="V71" s="137"/>
      <c r="W71" s="137"/>
      <c r="X71" s="137"/>
    </row>
    <row r="72" customHeight="1" spans="1:24">
      <c r="A72" s="201" t="s">
        <v>69</v>
      </c>
      <c r="B72" s="201" t="s">
        <v>69</v>
      </c>
      <c r="C72" s="202" t="s">
        <v>393</v>
      </c>
      <c r="D72" s="203" t="s">
        <v>394</v>
      </c>
      <c r="E72" s="203" t="s">
        <v>110</v>
      </c>
      <c r="F72" s="203" t="s">
        <v>105</v>
      </c>
      <c r="G72" s="203" t="s">
        <v>352</v>
      </c>
      <c r="H72" s="203" t="s">
        <v>353</v>
      </c>
      <c r="I72" s="208">
        <v>17616</v>
      </c>
      <c r="J72" s="208">
        <v>17616</v>
      </c>
      <c r="K72" s="137"/>
      <c r="L72" s="137"/>
      <c r="M72" s="208">
        <v>17616</v>
      </c>
      <c r="N72" s="137"/>
      <c r="O72" s="137"/>
      <c r="P72" s="137"/>
      <c r="Q72" s="137"/>
      <c r="R72" s="137"/>
      <c r="S72" s="137"/>
      <c r="T72" s="137"/>
      <c r="U72" s="137"/>
      <c r="V72" s="137"/>
      <c r="W72" s="137"/>
      <c r="X72" s="137"/>
    </row>
    <row r="73" customHeight="1" spans="1:24">
      <c r="A73" s="201" t="s">
        <v>69</v>
      </c>
      <c r="B73" s="201" t="s">
        <v>69</v>
      </c>
      <c r="C73" s="202" t="s">
        <v>393</v>
      </c>
      <c r="D73" s="203" t="s">
        <v>394</v>
      </c>
      <c r="E73" s="203" t="s">
        <v>110</v>
      </c>
      <c r="F73" s="203" t="s">
        <v>105</v>
      </c>
      <c r="G73" s="203" t="s">
        <v>352</v>
      </c>
      <c r="H73" s="203" t="s">
        <v>353</v>
      </c>
      <c r="I73" s="208">
        <v>8800</v>
      </c>
      <c r="J73" s="208">
        <v>8800</v>
      </c>
      <c r="K73" s="137"/>
      <c r="L73" s="137"/>
      <c r="M73" s="208">
        <v>8800</v>
      </c>
      <c r="N73" s="137"/>
      <c r="O73" s="137"/>
      <c r="P73" s="137"/>
      <c r="Q73" s="137"/>
      <c r="R73" s="137"/>
      <c r="S73" s="137"/>
      <c r="T73" s="137"/>
      <c r="U73" s="137"/>
      <c r="V73" s="137"/>
      <c r="W73" s="137"/>
      <c r="X73" s="137"/>
    </row>
    <row r="74" customHeight="1" spans="1:24">
      <c r="A74" s="201" t="s">
        <v>69</v>
      </c>
      <c r="B74" s="201" t="s">
        <v>69</v>
      </c>
      <c r="C74" s="202" t="s">
        <v>393</v>
      </c>
      <c r="D74" s="203" t="s">
        <v>394</v>
      </c>
      <c r="E74" s="203" t="s">
        <v>110</v>
      </c>
      <c r="F74" s="203" t="s">
        <v>105</v>
      </c>
      <c r="G74" s="203" t="s">
        <v>354</v>
      </c>
      <c r="H74" s="203" t="s">
        <v>355</v>
      </c>
      <c r="I74" s="208">
        <v>27216</v>
      </c>
      <c r="J74" s="208">
        <v>27216</v>
      </c>
      <c r="K74" s="137"/>
      <c r="L74" s="137"/>
      <c r="M74" s="208">
        <v>27216</v>
      </c>
      <c r="N74" s="137"/>
      <c r="O74" s="137"/>
      <c r="P74" s="137"/>
      <c r="Q74" s="137"/>
      <c r="R74" s="137"/>
      <c r="S74" s="137"/>
      <c r="T74" s="137"/>
      <c r="U74" s="137"/>
      <c r="V74" s="137"/>
      <c r="W74" s="137"/>
      <c r="X74" s="137"/>
    </row>
    <row r="75" customHeight="1" spans="1:24">
      <c r="A75" s="201" t="s">
        <v>69</v>
      </c>
      <c r="B75" s="201" t="s">
        <v>69</v>
      </c>
      <c r="C75" s="202" t="s">
        <v>393</v>
      </c>
      <c r="D75" s="203" t="s">
        <v>394</v>
      </c>
      <c r="E75" s="203" t="s">
        <v>110</v>
      </c>
      <c r="F75" s="203" t="s">
        <v>105</v>
      </c>
      <c r="G75" s="203" t="s">
        <v>356</v>
      </c>
      <c r="H75" s="203" t="s">
        <v>357</v>
      </c>
      <c r="I75" s="208">
        <v>20614</v>
      </c>
      <c r="J75" s="208">
        <v>20614</v>
      </c>
      <c r="K75" s="137"/>
      <c r="L75" s="137"/>
      <c r="M75" s="208">
        <v>20614</v>
      </c>
      <c r="N75" s="137"/>
      <c r="O75" s="137"/>
      <c r="P75" s="137"/>
      <c r="Q75" s="137"/>
      <c r="R75" s="137"/>
      <c r="S75" s="137"/>
      <c r="T75" s="137"/>
      <c r="U75" s="137"/>
      <c r="V75" s="137"/>
      <c r="W75" s="137"/>
      <c r="X75" s="137"/>
    </row>
    <row r="76" customHeight="1" spans="1:24">
      <c r="A76" s="201" t="s">
        <v>69</v>
      </c>
      <c r="B76" s="201" t="s">
        <v>69</v>
      </c>
      <c r="C76" s="202" t="s">
        <v>393</v>
      </c>
      <c r="D76" s="203" t="s">
        <v>394</v>
      </c>
      <c r="E76" s="203" t="s">
        <v>110</v>
      </c>
      <c r="F76" s="203" t="s">
        <v>105</v>
      </c>
      <c r="G76" s="203" t="s">
        <v>395</v>
      </c>
      <c r="H76" s="203" t="s">
        <v>396</v>
      </c>
      <c r="I76" s="208">
        <v>57600</v>
      </c>
      <c r="J76" s="208">
        <v>57600</v>
      </c>
      <c r="K76" s="137"/>
      <c r="L76" s="137"/>
      <c r="M76" s="208">
        <v>57600</v>
      </c>
      <c r="N76" s="137"/>
      <c r="O76" s="137"/>
      <c r="P76" s="137"/>
      <c r="Q76" s="137"/>
      <c r="R76" s="137"/>
      <c r="S76" s="137"/>
      <c r="T76" s="137"/>
      <c r="U76" s="137"/>
      <c r="V76" s="137"/>
      <c r="W76" s="137"/>
      <c r="X76" s="137"/>
    </row>
    <row r="77" customHeight="1" spans="1:24">
      <c r="A77" s="201" t="s">
        <v>69</v>
      </c>
      <c r="B77" s="201" t="s">
        <v>69</v>
      </c>
      <c r="C77" s="202" t="s">
        <v>393</v>
      </c>
      <c r="D77" s="203" t="s">
        <v>394</v>
      </c>
      <c r="E77" s="203" t="s">
        <v>110</v>
      </c>
      <c r="F77" s="203" t="s">
        <v>105</v>
      </c>
      <c r="G77" s="203" t="s">
        <v>397</v>
      </c>
      <c r="H77" s="203" t="s">
        <v>398</v>
      </c>
      <c r="I77" s="208">
        <v>35200</v>
      </c>
      <c r="J77" s="208">
        <v>35200</v>
      </c>
      <c r="K77" s="137"/>
      <c r="L77" s="137"/>
      <c r="M77" s="208">
        <v>35200</v>
      </c>
      <c r="N77" s="137"/>
      <c r="O77" s="137"/>
      <c r="P77" s="137"/>
      <c r="Q77" s="137"/>
      <c r="R77" s="137"/>
      <c r="S77" s="137"/>
      <c r="T77" s="137"/>
      <c r="U77" s="137"/>
      <c r="V77" s="137"/>
      <c r="W77" s="137"/>
      <c r="X77" s="137"/>
    </row>
    <row r="78" customHeight="1" spans="1:24">
      <c r="A78" s="201" t="s">
        <v>69</v>
      </c>
      <c r="B78" s="201" t="s">
        <v>69</v>
      </c>
      <c r="C78" s="202" t="s">
        <v>393</v>
      </c>
      <c r="D78" s="203" t="s">
        <v>394</v>
      </c>
      <c r="E78" s="203" t="s">
        <v>110</v>
      </c>
      <c r="F78" s="203" t="s">
        <v>105</v>
      </c>
      <c r="G78" s="203" t="s">
        <v>399</v>
      </c>
      <c r="H78" s="203" t="s">
        <v>400</v>
      </c>
      <c r="I78" s="208">
        <v>66000</v>
      </c>
      <c r="J78" s="208">
        <v>66000</v>
      </c>
      <c r="K78" s="137"/>
      <c r="L78" s="137"/>
      <c r="M78" s="208">
        <v>66000</v>
      </c>
      <c r="N78" s="137"/>
      <c r="O78" s="137"/>
      <c r="P78" s="137"/>
      <c r="Q78" s="137"/>
      <c r="R78" s="137"/>
      <c r="S78" s="137"/>
      <c r="T78" s="137"/>
      <c r="U78" s="137"/>
      <c r="V78" s="137"/>
      <c r="W78" s="137"/>
      <c r="X78" s="137"/>
    </row>
    <row r="79" customHeight="1" spans="1:24">
      <c r="A79" s="201" t="s">
        <v>69</v>
      </c>
      <c r="B79" s="201" t="s">
        <v>69</v>
      </c>
      <c r="C79" s="202" t="s">
        <v>393</v>
      </c>
      <c r="D79" s="203" t="s">
        <v>394</v>
      </c>
      <c r="E79" s="203" t="s">
        <v>110</v>
      </c>
      <c r="F79" s="203" t="s">
        <v>105</v>
      </c>
      <c r="G79" s="203" t="s">
        <v>370</v>
      </c>
      <c r="H79" s="203" t="s">
        <v>371</v>
      </c>
      <c r="I79" s="208">
        <v>19860</v>
      </c>
      <c r="J79" s="208">
        <v>19860</v>
      </c>
      <c r="K79" s="137"/>
      <c r="L79" s="137"/>
      <c r="M79" s="208">
        <v>19860</v>
      </c>
      <c r="N79" s="137"/>
      <c r="O79" s="137"/>
      <c r="P79" s="137"/>
      <c r="Q79" s="137"/>
      <c r="R79" s="137"/>
      <c r="S79" s="137"/>
      <c r="T79" s="137"/>
      <c r="U79" s="137"/>
      <c r="V79" s="137"/>
      <c r="W79" s="137"/>
      <c r="X79" s="137"/>
    </row>
    <row r="80" customHeight="1" spans="1:24">
      <c r="A80" s="201" t="s">
        <v>69</v>
      </c>
      <c r="B80" s="201" t="s">
        <v>69</v>
      </c>
      <c r="C80" s="202" t="s">
        <v>393</v>
      </c>
      <c r="D80" s="203" t="s">
        <v>394</v>
      </c>
      <c r="E80" s="203" t="s">
        <v>110</v>
      </c>
      <c r="F80" s="203" t="s">
        <v>105</v>
      </c>
      <c r="G80" s="203" t="s">
        <v>401</v>
      </c>
      <c r="H80" s="203" t="s">
        <v>402</v>
      </c>
      <c r="I80" s="208">
        <v>32000</v>
      </c>
      <c r="J80" s="208">
        <v>32000</v>
      </c>
      <c r="K80" s="137"/>
      <c r="L80" s="137"/>
      <c r="M80" s="208">
        <v>32000</v>
      </c>
      <c r="N80" s="137"/>
      <c r="O80" s="137"/>
      <c r="P80" s="137"/>
      <c r="Q80" s="137"/>
      <c r="R80" s="137"/>
      <c r="S80" s="137"/>
      <c r="T80" s="137"/>
      <c r="U80" s="137"/>
      <c r="V80" s="137"/>
      <c r="W80" s="137"/>
      <c r="X80" s="137"/>
    </row>
    <row r="81" customHeight="1" spans="1:24">
      <c r="A81" s="201" t="s">
        <v>69</v>
      </c>
      <c r="B81" s="201" t="s">
        <v>69</v>
      </c>
      <c r="C81" s="202" t="s">
        <v>393</v>
      </c>
      <c r="D81" s="203" t="s">
        <v>394</v>
      </c>
      <c r="E81" s="203" t="s">
        <v>110</v>
      </c>
      <c r="F81" s="203" t="s">
        <v>105</v>
      </c>
      <c r="G81" s="203" t="s">
        <v>358</v>
      </c>
      <c r="H81" s="203" t="s">
        <v>359</v>
      </c>
      <c r="I81" s="208">
        <v>7700</v>
      </c>
      <c r="J81" s="208">
        <v>7700</v>
      </c>
      <c r="K81" s="137"/>
      <c r="L81" s="137"/>
      <c r="M81" s="208">
        <v>7700</v>
      </c>
      <c r="N81" s="137"/>
      <c r="O81" s="137"/>
      <c r="P81" s="137"/>
      <c r="Q81" s="137"/>
      <c r="R81" s="137"/>
      <c r="S81" s="137"/>
      <c r="T81" s="137"/>
      <c r="U81" s="137"/>
      <c r="V81" s="137"/>
      <c r="W81" s="137"/>
      <c r="X81" s="137"/>
    </row>
    <row r="82" customHeight="1" spans="1:24">
      <c r="A82" s="201" t="s">
        <v>69</v>
      </c>
      <c r="B82" s="201" t="s">
        <v>69</v>
      </c>
      <c r="C82" s="202" t="s">
        <v>393</v>
      </c>
      <c r="D82" s="203" t="s">
        <v>394</v>
      </c>
      <c r="E82" s="203" t="s">
        <v>110</v>
      </c>
      <c r="F82" s="203" t="s">
        <v>105</v>
      </c>
      <c r="G82" s="203" t="s">
        <v>360</v>
      </c>
      <c r="H82" s="203" t="s">
        <v>361</v>
      </c>
      <c r="I82" s="208">
        <v>35200</v>
      </c>
      <c r="J82" s="208">
        <v>35200</v>
      </c>
      <c r="K82" s="137"/>
      <c r="L82" s="137"/>
      <c r="M82" s="208">
        <v>35200</v>
      </c>
      <c r="N82" s="137"/>
      <c r="O82" s="137"/>
      <c r="P82" s="137"/>
      <c r="Q82" s="137"/>
      <c r="R82" s="137"/>
      <c r="S82" s="137"/>
      <c r="T82" s="137"/>
      <c r="U82" s="137"/>
      <c r="V82" s="137"/>
      <c r="W82" s="137"/>
      <c r="X82" s="137"/>
    </row>
    <row r="83" customHeight="1" spans="1:24">
      <c r="A83" s="201" t="s">
        <v>69</v>
      </c>
      <c r="B83" s="201" t="s">
        <v>69</v>
      </c>
      <c r="C83" s="202" t="s">
        <v>393</v>
      </c>
      <c r="D83" s="203" t="s">
        <v>394</v>
      </c>
      <c r="E83" s="203" t="s">
        <v>110</v>
      </c>
      <c r="F83" s="203" t="s">
        <v>105</v>
      </c>
      <c r="G83" s="203" t="s">
        <v>348</v>
      </c>
      <c r="H83" s="203" t="s">
        <v>349</v>
      </c>
      <c r="I83" s="208">
        <v>66300</v>
      </c>
      <c r="J83" s="208">
        <v>66300</v>
      </c>
      <c r="K83" s="137"/>
      <c r="L83" s="137"/>
      <c r="M83" s="208">
        <v>66300</v>
      </c>
      <c r="N83" s="137"/>
      <c r="O83" s="137"/>
      <c r="P83" s="137"/>
      <c r="Q83" s="137"/>
      <c r="R83" s="137"/>
      <c r="S83" s="137"/>
      <c r="T83" s="137"/>
      <c r="U83" s="137"/>
      <c r="V83" s="137"/>
      <c r="W83" s="137"/>
      <c r="X83" s="137"/>
    </row>
    <row r="84" customHeight="1" spans="1:24">
      <c r="A84" s="201" t="s">
        <v>69</v>
      </c>
      <c r="B84" s="201" t="s">
        <v>69</v>
      </c>
      <c r="C84" s="202" t="s">
        <v>393</v>
      </c>
      <c r="D84" s="203" t="s">
        <v>394</v>
      </c>
      <c r="E84" s="203" t="s">
        <v>110</v>
      </c>
      <c r="F84" s="203" t="s">
        <v>105</v>
      </c>
      <c r="G84" s="203" t="s">
        <v>352</v>
      </c>
      <c r="H84" s="203" t="s">
        <v>353</v>
      </c>
      <c r="I84" s="208">
        <v>10400</v>
      </c>
      <c r="J84" s="208">
        <v>10400</v>
      </c>
      <c r="K84" s="137"/>
      <c r="L84" s="137"/>
      <c r="M84" s="208">
        <v>10400</v>
      </c>
      <c r="N84" s="137"/>
      <c r="O84" s="137"/>
      <c r="P84" s="137"/>
      <c r="Q84" s="137"/>
      <c r="R84" s="137"/>
      <c r="S84" s="137"/>
      <c r="T84" s="137"/>
      <c r="U84" s="137"/>
      <c r="V84" s="137"/>
      <c r="W84" s="137"/>
      <c r="X84" s="137"/>
    </row>
    <row r="85" customHeight="1" spans="1:24">
      <c r="A85" s="201" t="s">
        <v>69</v>
      </c>
      <c r="B85" s="201" t="s">
        <v>69</v>
      </c>
      <c r="C85" s="202" t="s">
        <v>393</v>
      </c>
      <c r="D85" s="203" t="s">
        <v>394</v>
      </c>
      <c r="E85" s="203" t="s">
        <v>110</v>
      </c>
      <c r="F85" s="203" t="s">
        <v>105</v>
      </c>
      <c r="G85" s="203" t="s">
        <v>356</v>
      </c>
      <c r="H85" s="203" t="s">
        <v>357</v>
      </c>
      <c r="I85" s="208">
        <v>24362</v>
      </c>
      <c r="J85" s="208">
        <v>24362</v>
      </c>
      <c r="K85" s="137"/>
      <c r="L85" s="137"/>
      <c r="M85" s="208">
        <v>24362</v>
      </c>
      <c r="N85" s="137"/>
      <c r="O85" s="137"/>
      <c r="P85" s="137"/>
      <c r="Q85" s="137"/>
      <c r="R85" s="137"/>
      <c r="S85" s="137"/>
      <c r="T85" s="137"/>
      <c r="U85" s="137"/>
      <c r="V85" s="137"/>
      <c r="W85" s="137"/>
      <c r="X85" s="137"/>
    </row>
    <row r="86" customHeight="1" spans="1:24">
      <c r="A86" s="201" t="s">
        <v>69</v>
      </c>
      <c r="B86" s="201" t="s">
        <v>69</v>
      </c>
      <c r="C86" s="202" t="s">
        <v>393</v>
      </c>
      <c r="D86" s="203" t="s">
        <v>394</v>
      </c>
      <c r="E86" s="203" t="s">
        <v>110</v>
      </c>
      <c r="F86" s="203" t="s">
        <v>105</v>
      </c>
      <c r="G86" s="203" t="s">
        <v>397</v>
      </c>
      <c r="H86" s="203" t="s">
        <v>398</v>
      </c>
      <c r="I86" s="208">
        <v>41600</v>
      </c>
      <c r="J86" s="208">
        <v>41600</v>
      </c>
      <c r="K86" s="137"/>
      <c r="L86" s="137"/>
      <c r="M86" s="208">
        <v>41600</v>
      </c>
      <c r="N86" s="137"/>
      <c r="O86" s="137"/>
      <c r="P86" s="137"/>
      <c r="Q86" s="137"/>
      <c r="R86" s="137"/>
      <c r="S86" s="137"/>
      <c r="T86" s="137"/>
      <c r="U86" s="137"/>
      <c r="V86" s="137"/>
      <c r="W86" s="137"/>
      <c r="X86" s="137"/>
    </row>
    <row r="87" customHeight="1" spans="1:24">
      <c r="A87" s="201" t="s">
        <v>69</v>
      </c>
      <c r="B87" s="201" t="s">
        <v>69</v>
      </c>
      <c r="C87" s="202" t="s">
        <v>393</v>
      </c>
      <c r="D87" s="203" t="s">
        <v>394</v>
      </c>
      <c r="E87" s="203" t="s">
        <v>110</v>
      </c>
      <c r="F87" s="203" t="s">
        <v>105</v>
      </c>
      <c r="G87" s="203" t="s">
        <v>360</v>
      </c>
      <c r="H87" s="203" t="s">
        <v>361</v>
      </c>
      <c r="I87" s="208">
        <v>41600</v>
      </c>
      <c r="J87" s="208">
        <v>41600</v>
      </c>
      <c r="K87" s="137"/>
      <c r="L87" s="137"/>
      <c r="M87" s="208">
        <v>41600</v>
      </c>
      <c r="N87" s="137"/>
      <c r="O87" s="137"/>
      <c r="P87" s="137"/>
      <c r="Q87" s="137"/>
      <c r="R87" s="137"/>
      <c r="S87" s="137"/>
      <c r="T87" s="137"/>
      <c r="U87" s="137"/>
      <c r="V87" s="137"/>
      <c r="W87" s="137"/>
      <c r="X87" s="137"/>
    </row>
    <row r="88" customHeight="1" spans="1:24">
      <c r="A88" s="201" t="s">
        <v>69</v>
      </c>
      <c r="B88" s="201" t="s">
        <v>69</v>
      </c>
      <c r="C88" s="202" t="s">
        <v>393</v>
      </c>
      <c r="D88" s="203" t="s">
        <v>394</v>
      </c>
      <c r="E88" s="203" t="s">
        <v>110</v>
      </c>
      <c r="F88" s="203" t="s">
        <v>105</v>
      </c>
      <c r="G88" s="203" t="s">
        <v>358</v>
      </c>
      <c r="H88" s="203" t="s">
        <v>359</v>
      </c>
      <c r="I88" s="208">
        <v>9100</v>
      </c>
      <c r="J88" s="208">
        <v>9100</v>
      </c>
      <c r="K88" s="137"/>
      <c r="L88" s="137"/>
      <c r="M88" s="208">
        <v>9100</v>
      </c>
      <c r="N88" s="137"/>
      <c r="O88" s="137"/>
      <c r="P88" s="137"/>
      <c r="Q88" s="137"/>
      <c r="R88" s="137"/>
      <c r="S88" s="137"/>
      <c r="T88" s="137"/>
      <c r="U88" s="137"/>
      <c r="V88" s="137"/>
      <c r="W88" s="137"/>
      <c r="X88" s="137"/>
    </row>
    <row r="89" customHeight="1" spans="1:24">
      <c r="A89" s="201" t="s">
        <v>69</v>
      </c>
      <c r="B89" s="201" t="s">
        <v>69</v>
      </c>
      <c r="C89" s="202" t="s">
        <v>393</v>
      </c>
      <c r="D89" s="203" t="s">
        <v>394</v>
      </c>
      <c r="E89" s="203" t="s">
        <v>110</v>
      </c>
      <c r="F89" s="203" t="s">
        <v>105</v>
      </c>
      <c r="G89" s="203" t="s">
        <v>399</v>
      </c>
      <c r="H89" s="203" t="s">
        <v>400</v>
      </c>
      <c r="I89" s="208">
        <v>78000</v>
      </c>
      <c r="J89" s="208">
        <v>78000</v>
      </c>
      <c r="K89" s="137"/>
      <c r="L89" s="137"/>
      <c r="M89" s="208">
        <v>78000</v>
      </c>
      <c r="N89" s="137"/>
      <c r="O89" s="137"/>
      <c r="P89" s="137"/>
      <c r="Q89" s="137"/>
      <c r="R89" s="137"/>
      <c r="S89" s="137"/>
      <c r="T89" s="137"/>
      <c r="U89" s="137"/>
      <c r="V89" s="137"/>
      <c r="W89" s="137"/>
      <c r="X89" s="137"/>
    </row>
    <row r="90" customHeight="1" spans="1:24">
      <c r="A90" s="201" t="s">
        <v>69</v>
      </c>
      <c r="B90" s="201" t="s">
        <v>69</v>
      </c>
      <c r="C90" s="202" t="s">
        <v>403</v>
      </c>
      <c r="D90" s="203" t="s">
        <v>404</v>
      </c>
      <c r="E90" s="203" t="s">
        <v>110</v>
      </c>
      <c r="F90" s="203" t="s">
        <v>105</v>
      </c>
      <c r="G90" s="203" t="s">
        <v>399</v>
      </c>
      <c r="H90" s="203" t="s">
        <v>400</v>
      </c>
      <c r="I90" s="208">
        <v>48000</v>
      </c>
      <c r="J90" s="208">
        <v>48000</v>
      </c>
      <c r="K90" s="137"/>
      <c r="L90" s="137"/>
      <c r="M90" s="208">
        <v>48000</v>
      </c>
      <c r="N90" s="137"/>
      <c r="O90" s="137"/>
      <c r="P90" s="137"/>
      <c r="Q90" s="137"/>
      <c r="R90" s="137"/>
      <c r="S90" s="137"/>
      <c r="T90" s="137"/>
      <c r="U90" s="137"/>
      <c r="V90" s="137"/>
      <c r="W90" s="137"/>
      <c r="X90" s="137"/>
    </row>
    <row r="91" customHeight="1" spans="1:24">
      <c r="A91" s="201" t="s">
        <v>69</v>
      </c>
      <c r="B91" s="201" t="s">
        <v>69</v>
      </c>
      <c r="C91" s="202" t="s">
        <v>405</v>
      </c>
      <c r="D91" s="203" t="s">
        <v>406</v>
      </c>
      <c r="E91" s="203" t="s">
        <v>175</v>
      </c>
      <c r="F91" s="203" t="s">
        <v>176</v>
      </c>
      <c r="G91" s="203" t="s">
        <v>407</v>
      </c>
      <c r="H91" s="203" t="s">
        <v>408</v>
      </c>
      <c r="I91" s="208">
        <v>971280</v>
      </c>
      <c r="J91" s="208">
        <v>971280</v>
      </c>
      <c r="K91" s="137"/>
      <c r="L91" s="137"/>
      <c r="M91" s="208">
        <v>971280</v>
      </c>
      <c r="N91" s="137"/>
      <c r="O91" s="137"/>
      <c r="P91" s="137"/>
      <c r="Q91" s="137"/>
      <c r="R91" s="137"/>
      <c r="S91" s="137"/>
      <c r="T91" s="137"/>
      <c r="U91" s="137"/>
      <c r="V91" s="137"/>
      <c r="W91" s="137"/>
      <c r="X91" s="137"/>
    </row>
    <row r="92" customHeight="1" spans="1:24">
      <c r="A92" s="201" t="s">
        <v>69</v>
      </c>
      <c r="B92" s="201" t="s">
        <v>69</v>
      </c>
      <c r="C92" s="202" t="s">
        <v>405</v>
      </c>
      <c r="D92" s="203" t="s">
        <v>406</v>
      </c>
      <c r="E92" s="203" t="s">
        <v>227</v>
      </c>
      <c r="F92" s="203" t="s">
        <v>228</v>
      </c>
      <c r="G92" s="203" t="s">
        <v>409</v>
      </c>
      <c r="H92" s="203" t="s">
        <v>410</v>
      </c>
      <c r="I92" s="208">
        <v>191554</v>
      </c>
      <c r="J92" s="208">
        <v>191554</v>
      </c>
      <c r="K92" s="137"/>
      <c r="L92" s="137"/>
      <c r="M92" s="208">
        <v>191554</v>
      </c>
      <c r="N92" s="137"/>
      <c r="O92" s="137"/>
      <c r="P92" s="137"/>
      <c r="Q92" s="137"/>
      <c r="R92" s="137"/>
      <c r="S92" s="137"/>
      <c r="T92" s="137"/>
      <c r="U92" s="137"/>
      <c r="V92" s="137"/>
      <c r="W92" s="137"/>
      <c r="X92" s="137"/>
    </row>
    <row r="93" customHeight="1" spans="1:24">
      <c r="A93" s="201" t="s">
        <v>69</v>
      </c>
      <c r="B93" s="201" t="s">
        <v>69</v>
      </c>
      <c r="C93" s="202" t="s">
        <v>405</v>
      </c>
      <c r="D93" s="203" t="s">
        <v>406</v>
      </c>
      <c r="E93" s="203" t="s">
        <v>231</v>
      </c>
      <c r="F93" s="203" t="s">
        <v>232</v>
      </c>
      <c r="G93" s="203" t="s">
        <v>411</v>
      </c>
      <c r="H93" s="203" t="s">
        <v>412</v>
      </c>
      <c r="I93" s="208">
        <v>337756</v>
      </c>
      <c r="J93" s="208">
        <v>337756</v>
      </c>
      <c r="K93" s="137"/>
      <c r="L93" s="137"/>
      <c r="M93" s="208">
        <v>337756</v>
      </c>
      <c r="N93" s="137"/>
      <c r="O93" s="137"/>
      <c r="P93" s="137"/>
      <c r="Q93" s="137"/>
      <c r="R93" s="137"/>
      <c r="S93" s="137"/>
      <c r="T93" s="137"/>
      <c r="U93" s="137"/>
      <c r="V93" s="137"/>
      <c r="W93" s="137"/>
      <c r="X93" s="137"/>
    </row>
    <row r="94" customHeight="1" spans="1:24">
      <c r="A94" s="201" t="s">
        <v>69</v>
      </c>
      <c r="B94" s="201" t="s">
        <v>69</v>
      </c>
      <c r="C94" s="202" t="s">
        <v>405</v>
      </c>
      <c r="D94" s="203" t="s">
        <v>406</v>
      </c>
      <c r="E94" s="203" t="s">
        <v>233</v>
      </c>
      <c r="F94" s="203" t="s">
        <v>234</v>
      </c>
      <c r="G94" s="203" t="s">
        <v>413</v>
      </c>
      <c r="H94" s="203" t="s">
        <v>414</v>
      </c>
      <c r="I94" s="208">
        <v>32436</v>
      </c>
      <c r="J94" s="208">
        <v>32436</v>
      </c>
      <c r="K94" s="137"/>
      <c r="L94" s="137"/>
      <c r="M94" s="208">
        <v>32436</v>
      </c>
      <c r="N94" s="137"/>
      <c r="O94" s="137"/>
      <c r="P94" s="137"/>
      <c r="Q94" s="137"/>
      <c r="R94" s="137"/>
      <c r="S94" s="137"/>
      <c r="T94" s="137"/>
      <c r="U94" s="137"/>
      <c r="V94" s="137"/>
      <c r="W94" s="137"/>
      <c r="X94" s="137"/>
    </row>
    <row r="95" customHeight="1" spans="1:24">
      <c r="A95" s="201" t="s">
        <v>69</v>
      </c>
      <c r="B95" s="201" t="s">
        <v>69</v>
      </c>
      <c r="C95" s="202" t="s">
        <v>405</v>
      </c>
      <c r="D95" s="203" t="s">
        <v>406</v>
      </c>
      <c r="E95" s="203" t="s">
        <v>233</v>
      </c>
      <c r="F95" s="203" t="s">
        <v>234</v>
      </c>
      <c r="G95" s="203" t="s">
        <v>413</v>
      </c>
      <c r="H95" s="203" t="s">
        <v>414</v>
      </c>
      <c r="I95" s="208">
        <v>10993.68</v>
      </c>
      <c r="J95" s="208">
        <v>10993.68</v>
      </c>
      <c r="K95" s="137"/>
      <c r="L95" s="137"/>
      <c r="M95" s="208">
        <v>10993.68</v>
      </c>
      <c r="N95" s="137"/>
      <c r="O95" s="137"/>
      <c r="P95" s="137"/>
      <c r="Q95" s="137"/>
      <c r="R95" s="137"/>
      <c r="S95" s="137"/>
      <c r="T95" s="137"/>
      <c r="U95" s="137"/>
      <c r="V95" s="137"/>
      <c r="W95" s="137"/>
      <c r="X95" s="137"/>
    </row>
    <row r="96" customHeight="1" spans="1:24">
      <c r="A96" s="201" t="s">
        <v>69</v>
      </c>
      <c r="B96" s="201" t="s">
        <v>69</v>
      </c>
      <c r="C96" s="202" t="s">
        <v>405</v>
      </c>
      <c r="D96" s="203" t="s">
        <v>406</v>
      </c>
      <c r="E96" s="203" t="s">
        <v>229</v>
      </c>
      <c r="F96" s="203" t="s">
        <v>230</v>
      </c>
      <c r="G96" s="203" t="s">
        <v>409</v>
      </c>
      <c r="H96" s="203" t="s">
        <v>410</v>
      </c>
      <c r="I96" s="208">
        <v>226382</v>
      </c>
      <c r="J96" s="208">
        <v>226382</v>
      </c>
      <c r="K96" s="137"/>
      <c r="L96" s="137"/>
      <c r="M96" s="208">
        <v>226382</v>
      </c>
      <c r="N96" s="137"/>
      <c r="O96" s="137"/>
      <c r="P96" s="137"/>
      <c r="Q96" s="137"/>
      <c r="R96" s="137"/>
      <c r="S96" s="137"/>
      <c r="T96" s="137"/>
      <c r="U96" s="137"/>
      <c r="V96" s="137"/>
      <c r="W96" s="137"/>
      <c r="X96" s="137"/>
    </row>
    <row r="97" customHeight="1" spans="1:24">
      <c r="A97" s="201" t="s">
        <v>69</v>
      </c>
      <c r="B97" s="201" t="s">
        <v>69</v>
      </c>
      <c r="C97" s="202" t="s">
        <v>415</v>
      </c>
      <c r="D97" s="203" t="s">
        <v>416</v>
      </c>
      <c r="E97" s="203" t="s">
        <v>125</v>
      </c>
      <c r="F97" s="203" t="s">
        <v>126</v>
      </c>
      <c r="G97" s="203" t="s">
        <v>337</v>
      </c>
      <c r="H97" s="203" t="s">
        <v>338</v>
      </c>
      <c r="I97" s="208">
        <v>10800</v>
      </c>
      <c r="J97" s="208">
        <v>10800</v>
      </c>
      <c r="K97" s="137"/>
      <c r="L97" s="137"/>
      <c r="M97" s="208">
        <v>10800</v>
      </c>
      <c r="N97" s="137"/>
      <c r="O97" s="137"/>
      <c r="P97" s="137"/>
      <c r="Q97" s="137"/>
      <c r="R97" s="137"/>
      <c r="S97" s="137"/>
      <c r="T97" s="137"/>
      <c r="U97" s="137"/>
      <c r="V97" s="137"/>
      <c r="W97" s="137"/>
      <c r="X97" s="137"/>
    </row>
    <row r="98" customHeight="1" spans="1:24">
      <c r="A98" s="201" t="s">
        <v>69</v>
      </c>
      <c r="B98" s="201" t="s">
        <v>69</v>
      </c>
      <c r="C98" s="202" t="s">
        <v>415</v>
      </c>
      <c r="D98" s="203" t="s">
        <v>416</v>
      </c>
      <c r="E98" s="203" t="s">
        <v>125</v>
      </c>
      <c r="F98" s="203" t="s">
        <v>126</v>
      </c>
      <c r="G98" s="203" t="s">
        <v>337</v>
      </c>
      <c r="H98" s="203" t="s">
        <v>338</v>
      </c>
      <c r="I98" s="208">
        <v>10800</v>
      </c>
      <c r="J98" s="208">
        <v>10800</v>
      </c>
      <c r="K98" s="137"/>
      <c r="L98" s="137"/>
      <c r="M98" s="208">
        <v>10800</v>
      </c>
      <c r="N98" s="137"/>
      <c r="O98" s="137"/>
      <c r="P98" s="137"/>
      <c r="Q98" s="137"/>
      <c r="R98" s="137"/>
      <c r="S98" s="137"/>
      <c r="T98" s="137"/>
      <c r="U98" s="137"/>
      <c r="V98" s="137"/>
      <c r="W98" s="137"/>
      <c r="X98" s="137"/>
    </row>
    <row r="99" customHeight="1" spans="1:24">
      <c r="A99" s="201" t="s">
        <v>69</v>
      </c>
      <c r="B99" s="201" t="s">
        <v>69</v>
      </c>
      <c r="C99" s="202" t="s">
        <v>415</v>
      </c>
      <c r="D99" s="203" t="s">
        <v>416</v>
      </c>
      <c r="E99" s="203" t="s">
        <v>150</v>
      </c>
      <c r="F99" s="203" t="s">
        <v>151</v>
      </c>
      <c r="G99" s="203" t="s">
        <v>337</v>
      </c>
      <c r="H99" s="203" t="s">
        <v>338</v>
      </c>
      <c r="I99" s="208">
        <v>38400</v>
      </c>
      <c r="J99" s="208">
        <v>38400</v>
      </c>
      <c r="K99" s="137"/>
      <c r="L99" s="137"/>
      <c r="M99" s="208">
        <v>38400</v>
      </c>
      <c r="N99" s="137"/>
      <c r="O99" s="137"/>
      <c r="P99" s="137"/>
      <c r="Q99" s="137"/>
      <c r="R99" s="137"/>
      <c r="S99" s="137"/>
      <c r="T99" s="137"/>
      <c r="U99" s="137"/>
      <c r="V99" s="137"/>
      <c r="W99" s="137"/>
      <c r="X99" s="137"/>
    </row>
    <row r="100" customHeight="1" spans="1:24">
      <c r="A100" s="201" t="s">
        <v>69</v>
      </c>
      <c r="B100" s="201" t="s">
        <v>69</v>
      </c>
      <c r="C100" s="202" t="s">
        <v>415</v>
      </c>
      <c r="D100" s="203" t="s">
        <v>416</v>
      </c>
      <c r="E100" s="203" t="s">
        <v>171</v>
      </c>
      <c r="F100" s="203" t="s">
        <v>172</v>
      </c>
      <c r="G100" s="203" t="s">
        <v>337</v>
      </c>
      <c r="H100" s="203" t="s">
        <v>338</v>
      </c>
      <c r="I100" s="208">
        <v>1800</v>
      </c>
      <c r="J100" s="208">
        <v>1800</v>
      </c>
      <c r="K100" s="137"/>
      <c r="L100" s="137"/>
      <c r="M100" s="208">
        <v>1800</v>
      </c>
      <c r="N100" s="137"/>
      <c r="O100" s="137"/>
      <c r="P100" s="137"/>
      <c r="Q100" s="137"/>
      <c r="R100" s="137"/>
      <c r="S100" s="137"/>
      <c r="T100" s="137"/>
      <c r="U100" s="137"/>
      <c r="V100" s="137"/>
      <c r="W100" s="137"/>
      <c r="X100" s="137"/>
    </row>
    <row r="101" customHeight="1" spans="1:24">
      <c r="A101" s="201" t="s">
        <v>69</v>
      </c>
      <c r="B101" s="201" t="s">
        <v>69</v>
      </c>
      <c r="C101" s="202" t="s">
        <v>415</v>
      </c>
      <c r="D101" s="203" t="s">
        <v>416</v>
      </c>
      <c r="E101" s="203" t="s">
        <v>221</v>
      </c>
      <c r="F101" s="203" t="s">
        <v>222</v>
      </c>
      <c r="G101" s="203" t="s">
        <v>337</v>
      </c>
      <c r="H101" s="203" t="s">
        <v>338</v>
      </c>
      <c r="I101" s="208">
        <v>223560</v>
      </c>
      <c r="J101" s="208">
        <v>223560</v>
      </c>
      <c r="K101" s="137"/>
      <c r="L101" s="137"/>
      <c r="M101" s="208">
        <v>223560</v>
      </c>
      <c r="N101" s="137"/>
      <c r="O101" s="137"/>
      <c r="P101" s="137"/>
      <c r="Q101" s="137"/>
      <c r="R101" s="137"/>
      <c r="S101" s="137"/>
      <c r="T101" s="137"/>
      <c r="U101" s="137"/>
      <c r="V101" s="137"/>
      <c r="W101" s="137"/>
      <c r="X101" s="137"/>
    </row>
    <row r="102" customHeight="1" spans="1:24">
      <c r="A102" s="201" t="s">
        <v>69</v>
      </c>
      <c r="B102" s="201" t="s">
        <v>69</v>
      </c>
      <c r="C102" s="202" t="s">
        <v>415</v>
      </c>
      <c r="D102" s="203" t="s">
        <v>416</v>
      </c>
      <c r="E102" s="203" t="s">
        <v>221</v>
      </c>
      <c r="F102" s="203" t="s">
        <v>222</v>
      </c>
      <c r="G102" s="203" t="s">
        <v>337</v>
      </c>
      <c r="H102" s="203" t="s">
        <v>338</v>
      </c>
      <c r="I102" s="208">
        <v>16200</v>
      </c>
      <c r="J102" s="208">
        <v>16200</v>
      </c>
      <c r="K102" s="137"/>
      <c r="L102" s="137"/>
      <c r="M102" s="208">
        <v>16200</v>
      </c>
      <c r="N102" s="137"/>
      <c r="O102" s="137"/>
      <c r="P102" s="137"/>
      <c r="Q102" s="137"/>
      <c r="R102" s="137"/>
      <c r="S102" s="137"/>
      <c r="T102" s="137"/>
      <c r="U102" s="137"/>
      <c r="V102" s="137"/>
      <c r="W102" s="137"/>
      <c r="X102" s="137"/>
    </row>
    <row r="103" customHeight="1" spans="1:24">
      <c r="A103" s="201" t="s">
        <v>69</v>
      </c>
      <c r="B103" s="201" t="s">
        <v>69</v>
      </c>
      <c r="C103" s="202" t="s">
        <v>415</v>
      </c>
      <c r="D103" s="203" t="s">
        <v>416</v>
      </c>
      <c r="E103" s="203" t="s">
        <v>239</v>
      </c>
      <c r="F103" s="203" t="s">
        <v>112</v>
      </c>
      <c r="G103" s="203" t="s">
        <v>337</v>
      </c>
      <c r="H103" s="203" t="s">
        <v>338</v>
      </c>
      <c r="I103" s="208">
        <v>623200</v>
      </c>
      <c r="J103" s="208">
        <v>623200</v>
      </c>
      <c r="K103" s="137"/>
      <c r="L103" s="137"/>
      <c r="M103" s="208">
        <v>623200</v>
      </c>
      <c r="N103" s="137"/>
      <c r="O103" s="137"/>
      <c r="P103" s="137"/>
      <c r="Q103" s="137"/>
      <c r="R103" s="137"/>
      <c r="S103" s="137"/>
      <c r="T103" s="137"/>
      <c r="U103" s="137"/>
      <c r="V103" s="137"/>
      <c r="W103" s="137"/>
      <c r="X103" s="137"/>
    </row>
    <row r="104" customHeight="1" spans="1:24">
      <c r="A104" s="201" t="s">
        <v>69</v>
      </c>
      <c r="B104" s="201" t="s">
        <v>69</v>
      </c>
      <c r="C104" s="202" t="s">
        <v>415</v>
      </c>
      <c r="D104" s="203" t="s">
        <v>416</v>
      </c>
      <c r="E104" s="203" t="s">
        <v>239</v>
      </c>
      <c r="F104" s="203" t="s">
        <v>112</v>
      </c>
      <c r="G104" s="203" t="s">
        <v>337</v>
      </c>
      <c r="H104" s="203" t="s">
        <v>338</v>
      </c>
      <c r="I104" s="208">
        <v>43200</v>
      </c>
      <c r="J104" s="208">
        <v>43200</v>
      </c>
      <c r="K104" s="137"/>
      <c r="L104" s="137"/>
      <c r="M104" s="208">
        <v>43200</v>
      </c>
      <c r="N104" s="137"/>
      <c r="O104" s="137"/>
      <c r="P104" s="137"/>
      <c r="Q104" s="137"/>
      <c r="R104" s="137"/>
      <c r="S104" s="137"/>
      <c r="T104" s="137"/>
      <c r="U104" s="137"/>
      <c r="V104" s="137"/>
      <c r="W104" s="137"/>
      <c r="X104" s="137"/>
    </row>
    <row r="105" customHeight="1" spans="1:24">
      <c r="A105" s="201" t="s">
        <v>69</v>
      </c>
      <c r="B105" s="201" t="s">
        <v>69</v>
      </c>
      <c r="C105" s="202" t="s">
        <v>415</v>
      </c>
      <c r="D105" s="203" t="s">
        <v>416</v>
      </c>
      <c r="E105" s="203" t="s">
        <v>239</v>
      </c>
      <c r="F105" s="203" t="s">
        <v>112</v>
      </c>
      <c r="G105" s="203" t="s">
        <v>337</v>
      </c>
      <c r="H105" s="203" t="s">
        <v>338</v>
      </c>
      <c r="I105" s="208">
        <v>21600</v>
      </c>
      <c r="J105" s="208">
        <v>21600</v>
      </c>
      <c r="K105" s="137"/>
      <c r="L105" s="137"/>
      <c r="M105" s="208">
        <v>21600</v>
      </c>
      <c r="N105" s="137"/>
      <c r="O105" s="137"/>
      <c r="P105" s="137"/>
      <c r="Q105" s="137"/>
      <c r="R105" s="137"/>
      <c r="S105" s="137"/>
      <c r="T105" s="137"/>
      <c r="U105" s="137"/>
      <c r="V105" s="137"/>
      <c r="W105" s="137"/>
      <c r="X105" s="137"/>
    </row>
    <row r="106" customHeight="1" spans="1:24">
      <c r="A106" s="201" t="s">
        <v>69</v>
      </c>
      <c r="B106" s="201" t="s">
        <v>69</v>
      </c>
      <c r="C106" s="202" t="s">
        <v>417</v>
      </c>
      <c r="D106" s="203" t="s">
        <v>418</v>
      </c>
      <c r="E106" s="203" t="s">
        <v>110</v>
      </c>
      <c r="F106" s="203" t="s">
        <v>105</v>
      </c>
      <c r="G106" s="203" t="s">
        <v>387</v>
      </c>
      <c r="H106" s="203" t="s">
        <v>388</v>
      </c>
      <c r="I106" s="208">
        <v>891912</v>
      </c>
      <c r="J106" s="208">
        <v>891912</v>
      </c>
      <c r="K106" s="137"/>
      <c r="L106" s="137"/>
      <c r="M106" s="208">
        <v>891912</v>
      </c>
      <c r="N106" s="137"/>
      <c r="O106" s="137"/>
      <c r="P106" s="137"/>
      <c r="Q106" s="137"/>
      <c r="R106" s="137"/>
      <c r="S106" s="137"/>
      <c r="T106" s="137"/>
      <c r="U106" s="137"/>
      <c r="V106" s="137"/>
      <c r="W106" s="137"/>
      <c r="X106" s="137"/>
    </row>
    <row r="107" customHeight="1" spans="1:24">
      <c r="A107" s="201" t="s">
        <v>69</v>
      </c>
      <c r="B107" s="201" t="s">
        <v>69</v>
      </c>
      <c r="C107" s="202" t="s">
        <v>417</v>
      </c>
      <c r="D107" s="203" t="s">
        <v>418</v>
      </c>
      <c r="E107" s="203" t="s">
        <v>110</v>
      </c>
      <c r="F107" s="203" t="s">
        <v>105</v>
      </c>
      <c r="G107" s="203" t="s">
        <v>389</v>
      </c>
      <c r="H107" s="203" t="s">
        <v>390</v>
      </c>
      <c r="I107" s="208">
        <v>1099968</v>
      </c>
      <c r="J107" s="208">
        <v>1099968</v>
      </c>
      <c r="K107" s="137"/>
      <c r="L107" s="137"/>
      <c r="M107" s="208">
        <v>1099968</v>
      </c>
      <c r="N107" s="137"/>
      <c r="O107" s="137"/>
      <c r="P107" s="137"/>
      <c r="Q107" s="137"/>
      <c r="R107" s="137"/>
      <c r="S107" s="137"/>
      <c r="T107" s="137"/>
      <c r="U107" s="137"/>
      <c r="V107" s="137"/>
      <c r="W107" s="137"/>
      <c r="X107" s="137"/>
    </row>
    <row r="108" customHeight="1" spans="1:24">
      <c r="A108" s="201" t="s">
        <v>69</v>
      </c>
      <c r="B108" s="201" t="s">
        <v>69</v>
      </c>
      <c r="C108" s="202" t="s">
        <v>417</v>
      </c>
      <c r="D108" s="203" t="s">
        <v>418</v>
      </c>
      <c r="E108" s="203" t="s">
        <v>110</v>
      </c>
      <c r="F108" s="203" t="s">
        <v>105</v>
      </c>
      <c r="G108" s="203" t="s">
        <v>389</v>
      </c>
      <c r="H108" s="203" t="s">
        <v>390</v>
      </c>
      <c r="I108" s="208">
        <v>132000</v>
      </c>
      <c r="J108" s="208">
        <v>132000</v>
      </c>
      <c r="K108" s="137"/>
      <c r="L108" s="137"/>
      <c r="M108" s="208">
        <v>132000</v>
      </c>
      <c r="N108" s="137"/>
      <c r="O108" s="137"/>
      <c r="P108" s="137"/>
      <c r="Q108" s="137"/>
      <c r="R108" s="137"/>
      <c r="S108" s="137"/>
      <c r="T108" s="137"/>
      <c r="U108" s="137"/>
      <c r="V108" s="137"/>
      <c r="W108" s="137"/>
      <c r="X108" s="137"/>
    </row>
    <row r="109" customHeight="1" spans="1:24">
      <c r="A109" s="201" t="s">
        <v>69</v>
      </c>
      <c r="B109" s="201" t="s">
        <v>69</v>
      </c>
      <c r="C109" s="202" t="s">
        <v>417</v>
      </c>
      <c r="D109" s="203" t="s">
        <v>418</v>
      </c>
      <c r="E109" s="203" t="s">
        <v>110</v>
      </c>
      <c r="F109" s="203" t="s">
        <v>105</v>
      </c>
      <c r="G109" s="203" t="s">
        <v>389</v>
      </c>
      <c r="H109" s="203" t="s">
        <v>390</v>
      </c>
      <c r="I109" s="208">
        <v>250800</v>
      </c>
      <c r="J109" s="208">
        <v>250800</v>
      </c>
      <c r="K109" s="137"/>
      <c r="L109" s="137"/>
      <c r="M109" s="208">
        <v>250800</v>
      </c>
      <c r="N109" s="137"/>
      <c r="O109" s="137"/>
      <c r="P109" s="137"/>
      <c r="Q109" s="137"/>
      <c r="R109" s="137"/>
      <c r="S109" s="137"/>
      <c r="T109" s="137"/>
      <c r="U109" s="137"/>
      <c r="V109" s="137"/>
      <c r="W109" s="137"/>
      <c r="X109" s="137"/>
    </row>
    <row r="110" customHeight="1" spans="1:24">
      <c r="A110" s="201" t="s">
        <v>69</v>
      </c>
      <c r="B110" s="201" t="s">
        <v>69</v>
      </c>
      <c r="C110" s="202" t="s">
        <v>417</v>
      </c>
      <c r="D110" s="203" t="s">
        <v>418</v>
      </c>
      <c r="E110" s="203" t="s">
        <v>110</v>
      </c>
      <c r="F110" s="203" t="s">
        <v>105</v>
      </c>
      <c r="G110" s="203" t="s">
        <v>366</v>
      </c>
      <c r="H110" s="203" t="s">
        <v>367</v>
      </c>
      <c r="I110" s="208">
        <v>74326</v>
      </c>
      <c r="J110" s="208">
        <v>74326</v>
      </c>
      <c r="K110" s="137"/>
      <c r="L110" s="137"/>
      <c r="M110" s="208">
        <v>74326</v>
      </c>
      <c r="N110" s="137"/>
      <c r="O110" s="137"/>
      <c r="P110" s="137"/>
      <c r="Q110" s="137"/>
      <c r="R110" s="137"/>
      <c r="S110" s="137"/>
      <c r="T110" s="137"/>
      <c r="U110" s="137"/>
      <c r="V110" s="137"/>
      <c r="W110" s="137"/>
      <c r="X110" s="137"/>
    </row>
    <row r="111" customHeight="1" spans="1:24">
      <c r="A111" s="201" t="s">
        <v>69</v>
      </c>
      <c r="B111" s="201" t="s">
        <v>69</v>
      </c>
      <c r="C111" s="202" t="s">
        <v>419</v>
      </c>
      <c r="D111" s="203" t="s">
        <v>420</v>
      </c>
      <c r="E111" s="203" t="s">
        <v>110</v>
      </c>
      <c r="F111" s="203" t="s">
        <v>105</v>
      </c>
      <c r="G111" s="203" t="s">
        <v>370</v>
      </c>
      <c r="H111" s="203" t="s">
        <v>371</v>
      </c>
      <c r="I111" s="208">
        <v>124800</v>
      </c>
      <c r="J111" s="208">
        <v>124800</v>
      </c>
      <c r="K111" s="137"/>
      <c r="L111" s="137"/>
      <c r="M111" s="208">
        <v>124800</v>
      </c>
      <c r="N111" s="137"/>
      <c r="O111" s="137"/>
      <c r="P111" s="137"/>
      <c r="Q111" s="137"/>
      <c r="R111" s="137"/>
      <c r="S111" s="137"/>
      <c r="T111" s="137"/>
      <c r="U111" s="137"/>
      <c r="V111" s="137"/>
      <c r="W111" s="137"/>
      <c r="X111" s="137"/>
    </row>
    <row r="112" ht="20.25" customHeight="1" spans="1:24">
      <c r="A112" s="201" t="s">
        <v>69</v>
      </c>
      <c r="B112" s="201" t="s">
        <v>69</v>
      </c>
      <c r="C112" s="202" t="s">
        <v>421</v>
      </c>
      <c r="D112" s="203" t="s">
        <v>264</v>
      </c>
      <c r="E112" s="203" t="s">
        <v>263</v>
      </c>
      <c r="F112" s="203" t="s">
        <v>264</v>
      </c>
      <c r="G112" s="203" t="s">
        <v>345</v>
      </c>
      <c r="H112" s="203" t="s">
        <v>264</v>
      </c>
      <c r="I112" s="208">
        <v>858756</v>
      </c>
      <c r="J112" s="208">
        <v>858756</v>
      </c>
      <c r="K112" s="137"/>
      <c r="L112" s="137"/>
      <c r="M112" s="208">
        <v>858756</v>
      </c>
      <c r="N112" s="137"/>
      <c r="O112" s="137"/>
      <c r="P112" s="137"/>
      <c r="Q112" s="137"/>
      <c r="R112" s="137"/>
      <c r="S112" s="137"/>
      <c r="T112" s="137"/>
      <c r="U112" s="137"/>
      <c r="V112" s="137"/>
      <c r="W112" s="137"/>
      <c r="X112" s="137"/>
    </row>
    <row r="113" ht="17.25" customHeight="1" spans="1:24">
      <c r="A113" s="190" t="s">
        <v>308</v>
      </c>
      <c r="B113" s="191"/>
      <c r="C113" s="210"/>
      <c r="D113" s="210"/>
      <c r="E113" s="210"/>
      <c r="F113" s="210"/>
      <c r="G113" s="210"/>
      <c r="H113" s="211"/>
      <c r="I113" s="208">
        <v>25940863.99</v>
      </c>
      <c r="J113" s="208">
        <v>25940863.99</v>
      </c>
      <c r="K113" s="137"/>
      <c r="L113" s="137"/>
      <c r="M113" s="208">
        <v>25940863.99</v>
      </c>
      <c r="N113" s="116"/>
      <c r="O113" s="116"/>
      <c r="P113" s="116"/>
      <c r="Q113" s="116"/>
      <c r="R113" s="116"/>
      <c r="S113" s="116"/>
      <c r="T113" s="116"/>
      <c r="U113" s="116"/>
      <c r="V113" s="116"/>
      <c r="W113" s="116"/>
      <c r="X113" s="116"/>
    </row>
  </sheetData>
  <mergeCells count="31">
    <mergeCell ref="A3:X3"/>
    <mergeCell ref="A4:H4"/>
    <mergeCell ref="I5:X5"/>
    <mergeCell ref="J6:N6"/>
    <mergeCell ref="O6:Q6"/>
    <mergeCell ref="S6:X6"/>
    <mergeCell ref="A113:H113"/>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22"/>
  <sheetViews>
    <sheetView showZeros="0" workbookViewId="0">
      <pane ySplit="1" topLeftCell="A87" activePane="bottomLeft" state="frozen"/>
      <selection/>
      <selection pane="bottomLeft" activeCell="C94" sqref="C94"/>
    </sheetView>
  </sheetViews>
  <sheetFormatPr defaultColWidth="9.14166666666667" defaultRowHeight="14.25" customHeight="1"/>
  <cols>
    <col min="1" max="1" width="10.2833333333333" customWidth="1"/>
    <col min="2" max="2" width="13.425" customWidth="1"/>
    <col min="3" max="3" width="32.8416666666667" customWidth="1"/>
    <col min="4" max="4" width="23.8583333333333" style="168" customWidth="1"/>
    <col min="5" max="5" width="11.1416666666667" customWidth="1"/>
    <col min="6" max="6" width="17.7166666666667" customWidth="1"/>
    <col min="7" max="7" width="9.85833333333333" customWidth="1"/>
    <col min="8" max="8" width="17.7166666666667" customWidth="1"/>
    <col min="9" max="13" width="20" customWidth="1"/>
    <col min="14" max="14" width="12.2833333333333" customWidth="1"/>
    <col min="15" max="15" width="12.7" customWidth="1"/>
    <col min="16" max="16" width="11.1416666666667" customWidth="1"/>
    <col min="17" max="21" width="19.8583333333333" customWidth="1"/>
    <col min="22" max="22" width="20" customWidth="1"/>
    <col min="23" max="23" width="19.8583333333333" customWidth="1"/>
  </cols>
  <sheetData>
    <row r="1" customHeight="1" spans="1:23">
      <c r="A1" s="83"/>
      <c r="B1" s="83"/>
      <c r="C1" s="83"/>
      <c r="D1" s="169"/>
      <c r="E1" s="83"/>
      <c r="F1" s="83"/>
      <c r="G1" s="83"/>
      <c r="H1" s="83"/>
      <c r="I1" s="83"/>
      <c r="J1" s="83"/>
      <c r="K1" s="83"/>
      <c r="L1" s="83"/>
      <c r="M1" s="83"/>
      <c r="N1" s="83"/>
      <c r="O1" s="83"/>
      <c r="P1" s="83"/>
      <c r="Q1" s="83"/>
      <c r="R1" s="83"/>
      <c r="S1" s="83"/>
      <c r="T1" s="83"/>
      <c r="U1" s="83"/>
      <c r="V1" s="83"/>
      <c r="W1" s="83"/>
    </row>
    <row r="2" ht="13.5" customHeight="1" spans="2:23">
      <c r="B2" s="170"/>
      <c r="E2" s="171"/>
      <c r="F2" s="171"/>
      <c r="G2" s="171"/>
      <c r="H2" s="171"/>
      <c r="U2" s="170"/>
      <c r="W2" s="189" t="s">
        <v>422</v>
      </c>
    </row>
    <row r="3" ht="46.5" customHeight="1" spans="1:23">
      <c r="A3" s="124" t="str">
        <f>"2025"&amp;"年部门项目支出预算表"</f>
        <v>2025年部门项目支出预算表</v>
      </c>
      <c r="B3" s="124"/>
      <c r="C3" s="124"/>
      <c r="D3" s="88"/>
      <c r="E3" s="124"/>
      <c r="F3" s="124"/>
      <c r="G3" s="124"/>
      <c r="H3" s="124"/>
      <c r="I3" s="124"/>
      <c r="J3" s="124"/>
      <c r="K3" s="124"/>
      <c r="L3" s="124"/>
      <c r="M3" s="124"/>
      <c r="N3" s="124"/>
      <c r="O3" s="124"/>
      <c r="P3" s="124"/>
      <c r="Q3" s="124"/>
      <c r="R3" s="124"/>
      <c r="S3" s="124"/>
      <c r="T3" s="124"/>
      <c r="U3" s="124"/>
      <c r="V3" s="124"/>
      <c r="W3" s="124"/>
    </row>
    <row r="4" ht="13.5" customHeight="1" spans="1:23">
      <c r="A4" s="134" t="str">
        <f>"单位名称："&amp;"昆明市西山区人民政府棕树营街道办事处"</f>
        <v>单位名称：昆明市西山区人民政府棕树营街道办事处</v>
      </c>
      <c r="B4" s="172"/>
      <c r="C4" s="172"/>
      <c r="D4" s="173"/>
      <c r="E4" s="172"/>
      <c r="F4" s="172"/>
      <c r="G4" s="172"/>
      <c r="H4" s="172"/>
      <c r="I4" s="126"/>
      <c r="J4" s="126"/>
      <c r="K4" s="126"/>
      <c r="L4" s="126"/>
      <c r="M4" s="126"/>
      <c r="N4" s="126"/>
      <c r="O4" s="126"/>
      <c r="P4" s="126"/>
      <c r="Q4" s="126"/>
      <c r="U4" s="170"/>
      <c r="W4" s="140" t="s">
        <v>1</v>
      </c>
    </row>
    <row r="5" ht="21.75" customHeight="1" spans="1:23">
      <c r="A5" s="174" t="s">
        <v>423</v>
      </c>
      <c r="B5" s="92" t="s">
        <v>319</v>
      </c>
      <c r="C5" s="174" t="s">
        <v>320</v>
      </c>
      <c r="D5" s="174" t="s">
        <v>424</v>
      </c>
      <c r="E5" s="92" t="s">
        <v>321</v>
      </c>
      <c r="F5" s="92" t="s">
        <v>322</v>
      </c>
      <c r="G5" s="92" t="s">
        <v>425</v>
      </c>
      <c r="H5" s="92" t="s">
        <v>426</v>
      </c>
      <c r="I5" s="180" t="s">
        <v>55</v>
      </c>
      <c r="J5" s="181" t="s">
        <v>427</v>
      </c>
      <c r="K5" s="182"/>
      <c r="L5" s="182"/>
      <c r="M5" s="183"/>
      <c r="N5" s="181" t="s">
        <v>327</v>
      </c>
      <c r="O5" s="182"/>
      <c r="P5" s="183"/>
      <c r="Q5" s="92" t="s">
        <v>61</v>
      </c>
      <c r="R5" s="181" t="s">
        <v>62</v>
      </c>
      <c r="S5" s="182"/>
      <c r="T5" s="182"/>
      <c r="U5" s="182"/>
      <c r="V5" s="182"/>
      <c r="W5" s="183"/>
    </row>
    <row r="6" ht="21.75" customHeight="1" spans="1:23">
      <c r="A6" s="175"/>
      <c r="B6" s="176"/>
      <c r="C6" s="175"/>
      <c r="D6" s="175"/>
      <c r="E6" s="95"/>
      <c r="F6" s="95"/>
      <c r="G6" s="95"/>
      <c r="H6" s="95"/>
      <c r="I6" s="176"/>
      <c r="J6" s="184" t="s">
        <v>58</v>
      </c>
      <c r="K6" s="185"/>
      <c r="L6" s="92" t="s">
        <v>59</v>
      </c>
      <c r="M6" s="92" t="s">
        <v>60</v>
      </c>
      <c r="N6" s="92" t="s">
        <v>58</v>
      </c>
      <c r="O6" s="92" t="s">
        <v>59</v>
      </c>
      <c r="P6" s="92" t="s">
        <v>60</v>
      </c>
      <c r="Q6" s="95"/>
      <c r="R6" s="92" t="s">
        <v>57</v>
      </c>
      <c r="S6" s="92" t="s">
        <v>64</v>
      </c>
      <c r="T6" s="92" t="s">
        <v>333</v>
      </c>
      <c r="U6" s="92" t="s">
        <v>66</v>
      </c>
      <c r="V6" s="92" t="s">
        <v>67</v>
      </c>
      <c r="W6" s="92" t="s">
        <v>68</v>
      </c>
    </row>
    <row r="7" ht="21" customHeight="1" spans="1:23">
      <c r="A7" s="176"/>
      <c r="B7" s="176"/>
      <c r="C7" s="176"/>
      <c r="D7" s="95"/>
      <c r="E7" s="176"/>
      <c r="F7" s="176"/>
      <c r="G7" s="176"/>
      <c r="H7" s="176"/>
      <c r="I7" s="176"/>
      <c r="J7" s="186" t="s">
        <v>57</v>
      </c>
      <c r="K7" s="115"/>
      <c r="L7" s="176"/>
      <c r="M7" s="176"/>
      <c r="N7" s="176"/>
      <c r="O7" s="176"/>
      <c r="P7" s="176"/>
      <c r="Q7" s="176"/>
      <c r="R7" s="176"/>
      <c r="S7" s="176"/>
      <c r="T7" s="176"/>
      <c r="U7" s="176"/>
      <c r="V7" s="176"/>
      <c r="W7" s="176"/>
    </row>
    <row r="8" ht="39.75" customHeight="1" spans="1:23">
      <c r="A8" s="177"/>
      <c r="B8" s="101"/>
      <c r="C8" s="177"/>
      <c r="D8" s="177"/>
      <c r="E8" s="98"/>
      <c r="F8" s="98"/>
      <c r="G8" s="98"/>
      <c r="H8" s="98"/>
      <c r="I8" s="101"/>
      <c r="J8" s="187" t="s">
        <v>57</v>
      </c>
      <c r="K8" s="187" t="s">
        <v>428</v>
      </c>
      <c r="L8" s="98"/>
      <c r="M8" s="98"/>
      <c r="N8" s="98"/>
      <c r="O8" s="98"/>
      <c r="P8" s="98"/>
      <c r="Q8" s="98"/>
      <c r="R8" s="98"/>
      <c r="S8" s="98"/>
      <c r="T8" s="98"/>
      <c r="U8" s="101"/>
      <c r="V8" s="98"/>
      <c r="W8" s="98"/>
    </row>
    <row r="9" ht="15" customHeight="1" spans="1:23">
      <c r="A9" s="178">
        <v>1</v>
      </c>
      <c r="B9" s="178">
        <v>2</v>
      </c>
      <c r="C9" s="178">
        <v>3</v>
      </c>
      <c r="D9" s="179">
        <v>4</v>
      </c>
      <c r="E9" s="178">
        <v>5</v>
      </c>
      <c r="F9" s="178">
        <v>6</v>
      </c>
      <c r="G9" s="178">
        <v>7</v>
      </c>
      <c r="H9" s="178">
        <v>8</v>
      </c>
      <c r="I9" s="178">
        <v>9</v>
      </c>
      <c r="J9" s="178">
        <v>10</v>
      </c>
      <c r="K9" s="178">
        <v>11</v>
      </c>
      <c r="L9" s="188">
        <v>12</v>
      </c>
      <c r="M9" s="188">
        <v>13</v>
      </c>
      <c r="N9" s="188">
        <v>14</v>
      </c>
      <c r="O9" s="188">
        <v>15</v>
      </c>
      <c r="P9" s="188">
        <v>16</v>
      </c>
      <c r="Q9" s="188">
        <v>17</v>
      </c>
      <c r="R9" s="188">
        <v>18</v>
      </c>
      <c r="S9" s="188">
        <v>19</v>
      </c>
      <c r="T9" s="188">
        <v>20</v>
      </c>
      <c r="U9" s="178">
        <v>21</v>
      </c>
      <c r="V9" s="188">
        <v>22</v>
      </c>
      <c r="W9" s="178">
        <v>23</v>
      </c>
    </row>
    <row r="10" ht="24" spans="1:23">
      <c r="A10" s="24" t="s">
        <v>429</v>
      </c>
      <c r="B10" s="272" t="s">
        <v>430</v>
      </c>
      <c r="C10" s="23" t="s">
        <v>431</v>
      </c>
      <c r="D10" s="179" t="s">
        <v>432</v>
      </c>
      <c r="E10" s="24" t="s">
        <v>111</v>
      </c>
      <c r="F10" s="24" t="s">
        <v>112</v>
      </c>
      <c r="G10" s="24" t="s">
        <v>348</v>
      </c>
      <c r="H10" s="24" t="s">
        <v>349</v>
      </c>
      <c r="I10" s="133">
        <v>5000</v>
      </c>
      <c r="J10" s="133">
        <v>5000</v>
      </c>
      <c r="K10" s="133">
        <v>5000</v>
      </c>
      <c r="L10" s="178"/>
      <c r="M10" s="178"/>
      <c r="N10" s="178"/>
      <c r="O10" s="178"/>
      <c r="P10" s="178"/>
      <c r="Q10" s="178"/>
      <c r="R10" s="178"/>
      <c r="S10" s="178"/>
      <c r="T10" s="178"/>
      <c r="U10" s="178"/>
      <c r="V10" s="178"/>
      <c r="W10" s="178"/>
    </row>
    <row r="11" ht="24" spans="1:23">
      <c r="A11" s="24" t="s">
        <v>429</v>
      </c>
      <c r="B11" s="272" t="s">
        <v>430</v>
      </c>
      <c r="C11" s="23" t="s">
        <v>431</v>
      </c>
      <c r="D11" s="179" t="s">
        <v>432</v>
      </c>
      <c r="E11" s="24" t="s">
        <v>111</v>
      </c>
      <c r="F11" s="24" t="s">
        <v>112</v>
      </c>
      <c r="G11" s="24" t="s">
        <v>433</v>
      </c>
      <c r="H11" s="24" t="s">
        <v>434</v>
      </c>
      <c r="I11" s="133">
        <v>13200</v>
      </c>
      <c r="J11" s="133">
        <v>13200</v>
      </c>
      <c r="K11" s="133">
        <v>13200</v>
      </c>
      <c r="L11" s="178"/>
      <c r="M11" s="178"/>
      <c r="N11" s="178"/>
      <c r="O11" s="178"/>
      <c r="P11" s="178"/>
      <c r="Q11" s="178"/>
      <c r="R11" s="178"/>
      <c r="S11" s="178"/>
      <c r="T11" s="178"/>
      <c r="U11" s="178"/>
      <c r="V11" s="178"/>
      <c r="W11" s="178"/>
    </row>
    <row r="12" ht="24" spans="1:23">
      <c r="A12" s="24" t="s">
        <v>429</v>
      </c>
      <c r="B12" s="272" t="s">
        <v>430</v>
      </c>
      <c r="C12" s="23" t="s">
        <v>431</v>
      </c>
      <c r="D12" s="179" t="s">
        <v>432</v>
      </c>
      <c r="E12" s="24" t="s">
        <v>111</v>
      </c>
      <c r="F12" s="24" t="s">
        <v>112</v>
      </c>
      <c r="G12" s="24" t="s">
        <v>362</v>
      </c>
      <c r="H12" s="24" t="s">
        <v>363</v>
      </c>
      <c r="I12" s="133">
        <v>1800</v>
      </c>
      <c r="J12" s="133">
        <v>1800</v>
      </c>
      <c r="K12" s="133">
        <v>1800</v>
      </c>
      <c r="L12" s="178"/>
      <c r="M12" s="178"/>
      <c r="N12" s="178"/>
      <c r="O12" s="178"/>
      <c r="P12" s="178"/>
      <c r="Q12" s="178"/>
      <c r="R12" s="178"/>
      <c r="S12" s="178"/>
      <c r="T12" s="178"/>
      <c r="U12" s="178"/>
      <c r="V12" s="178"/>
      <c r="W12" s="178"/>
    </row>
    <row r="13" ht="24" spans="1:23">
      <c r="A13" s="24" t="s">
        <v>429</v>
      </c>
      <c r="B13" s="272" t="s">
        <v>435</v>
      </c>
      <c r="C13" s="23" t="s">
        <v>436</v>
      </c>
      <c r="D13" s="179" t="s">
        <v>432</v>
      </c>
      <c r="E13" s="24" t="s">
        <v>162</v>
      </c>
      <c r="F13" s="24" t="s">
        <v>163</v>
      </c>
      <c r="G13" s="24" t="s">
        <v>348</v>
      </c>
      <c r="H13" s="24" t="s">
        <v>349</v>
      </c>
      <c r="I13" s="133">
        <v>10000</v>
      </c>
      <c r="J13" s="133">
        <v>10000</v>
      </c>
      <c r="K13" s="133">
        <v>10000</v>
      </c>
      <c r="L13" s="178"/>
      <c r="M13" s="178"/>
      <c r="N13" s="178"/>
      <c r="O13" s="178"/>
      <c r="P13" s="178"/>
      <c r="Q13" s="178"/>
      <c r="R13" s="178"/>
      <c r="S13" s="178"/>
      <c r="T13" s="178"/>
      <c r="U13" s="178"/>
      <c r="V13" s="178"/>
      <c r="W13" s="178"/>
    </row>
    <row r="14" ht="24" spans="1:23">
      <c r="A14" s="24" t="s">
        <v>429</v>
      </c>
      <c r="B14" s="272" t="s">
        <v>435</v>
      </c>
      <c r="C14" s="23" t="s">
        <v>436</v>
      </c>
      <c r="D14" s="179" t="s">
        <v>432</v>
      </c>
      <c r="E14" s="24" t="s">
        <v>162</v>
      </c>
      <c r="F14" s="24" t="s">
        <v>163</v>
      </c>
      <c r="G14" s="24" t="s">
        <v>433</v>
      </c>
      <c r="H14" s="24" t="s">
        <v>434</v>
      </c>
      <c r="I14" s="133">
        <v>11548</v>
      </c>
      <c r="J14" s="133">
        <v>11548</v>
      </c>
      <c r="K14" s="133">
        <v>11548</v>
      </c>
      <c r="L14" s="178"/>
      <c r="M14" s="178"/>
      <c r="N14" s="178"/>
      <c r="O14" s="178"/>
      <c r="P14" s="178"/>
      <c r="Q14" s="178"/>
      <c r="R14" s="178"/>
      <c r="S14" s="178"/>
      <c r="T14" s="178"/>
      <c r="U14" s="178"/>
      <c r="V14" s="178"/>
      <c r="W14" s="178"/>
    </row>
    <row r="15" ht="24" spans="1:23">
      <c r="A15" s="24" t="s">
        <v>429</v>
      </c>
      <c r="B15" s="272" t="s">
        <v>435</v>
      </c>
      <c r="C15" s="23" t="s">
        <v>436</v>
      </c>
      <c r="D15" s="179" t="s">
        <v>432</v>
      </c>
      <c r="E15" s="24" t="s">
        <v>162</v>
      </c>
      <c r="F15" s="24" t="s">
        <v>163</v>
      </c>
      <c r="G15" s="24" t="s">
        <v>437</v>
      </c>
      <c r="H15" s="24" t="s">
        <v>438</v>
      </c>
      <c r="I15" s="133">
        <v>58452</v>
      </c>
      <c r="J15" s="133">
        <v>58452</v>
      </c>
      <c r="K15" s="133">
        <v>58452</v>
      </c>
      <c r="L15" s="178"/>
      <c r="M15" s="178"/>
      <c r="N15" s="178"/>
      <c r="O15" s="178"/>
      <c r="P15" s="178"/>
      <c r="Q15" s="178"/>
      <c r="R15" s="178"/>
      <c r="S15" s="178"/>
      <c r="T15" s="178"/>
      <c r="U15" s="178"/>
      <c r="V15" s="178"/>
      <c r="W15" s="178"/>
    </row>
    <row r="16" ht="24" spans="1:23">
      <c r="A16" s="24" t="s">
        <v>429</v>
      </c>
      <c r="B16" s="272" t="s">
        <v>439</v>
      </c>
      <c r="C16" s="23" t="s">
        <v>440</v>
      </c>
      <c r="D16" s="179" t="s">
        <v>432</v>
      </c>
      <c r="E16" s="24" t="s">
        <v>156</v>
      </c>
      <c r="F16" s="24" t="s">
        <v>157</v>
      </c>
      <c r="G16" s="24" t="s">
        <v>348</v>
      </c>
      <c r="H16" s="24" t="s">
        <v>349</v>
      </c>
      <c r="I16" s="133">
        <v>5000</v>
      </c>
      <c r="J16" s="133">
        <v>5000</v>
      </c>
      <c r="K16" s="133">
        <v>5000</v>
      </c>
      <c r="L16" s="178"/>
      <c r="M16" s="178"/>
      <c r="N16" s="178"/>
      <c r="O16" s="178"/>
      <c r="P16" s="178"/>
      <c r="Q16" s="178"/>
      <c r="R16" s="178"/>
      <c r="S16" s="178"/>
      <c r="T16" s="178"/>
      <c r="U16" s="178"/>
      <c r="V16" s="178"/>
      <c r="W16" s="178"/>
    </row>
    <row r="17" ht="24" spans="1:23">
      <c r="A17" s="24" t="s">
        <v>429</v>
      </c>
      <c r="B17" s="272" t="s">
        <v>439</v>
      </c>
      <c r="C17" s="23" t="s">
        <v>440</v>
      </c>
      <c r="D17" s="179" t="s">
        <v>432</v>
      </c>
      <c r="E17" s="24" t="s">
        <v>156</v>
      </c>
      <c r="F17" s="24" t="s">
        <v>157</v>
      </c>
      <c r="G17" s="24" t="s">
        <v>433</v>
      </c>
      <c r="H17" s="24" t="s">
        <v>434</v>
      </c>
      <c r="I17" s="133">
        <v>8500</v>
      </c>
      <c r="J17" s="133">
        <v>8500</v>
      </c>
      <c r="K17" s="133">
        <v>8500</v>
      </c>
      <c r="L17" s="178"/>
      <c r="M17" s="178"/>
      <c r="N17" s="178"/>
      <c r="O17" s="178"/>
      <c r="P17" s="178"/>
      <c r="Q17" s="178"/>
      <c r="R17" s="178"/>
      <c r="S17" s="178"/>
      <c r="T17" s="178"/>
      <c r="U17" s="178"/>
      <c r="V17" s="178"/>
      <c r="W17" s="178"/>
    </row>
    <row r="18" ht="24" spans="1:23">
      <c r="A18" s="24" t="s">
        <v>429</v>
      </c>
      <c r="B18" s="272" t="s">
        <v>439</v>
      </c>
      <c r="C18" s="23" t="s">
        <v>440</v>
      </c>
      <c r="D18" s="179" t="s">
        <v>432</v>
      </c>
      <c r="E18" s="24" t="s">
        <v>156</v>
      </c>
      <c r="F18" s="24" t="s">
        <v>157</v>
      </c>
      <c r="G18" s="24" t="s">
        <v>362</v>
      </c>
      <c r="H18" s="24" t="s">
        <v>363</v>
      </c>
      <c r="I18" s="133">
        <v>1500</v>
      </c>
      <c r="J18" s="133">
        <v>1500</v>
      </c>
      <c r="K18" s="133">
        <v>1500</v>
      </c>
      <c r="L18" s="178"/>
      <c r="M18" s="178"/>
      <c r="N18" s="178"/>
      <c r="O18" s="178"/>
      <c r="P18" s="178"/>
      <c r="Q18" s="178"/>
      <c r="R18" s="178"/>
      <c r="S18" s="178"/>
      <c r="T18" s="178"/>
      <c r="U18" s="178"/>
      <c r="V18" s="178"/>
      <c r="W18" s="178"/>
    </row>
    <row r="19" ht="24" spans="1:23">
      <c r="A19" s="24" t="s">
        <v>429</v>
      </c>
      <c r="B19" s="272" t="s">
        <v>441</v>
      </c>
      <c r="C19" s="23" t="s">
        <v>442</v>
      </c>
      <c r="D19" s="179" t="s">
        <v>432</v>
      </c>
      <c r="E19" s="24" t="s">
        <v>125</v>
      </c>
      <c r="F19" s="24" t="s">
        <v>126</v>
      </c>
      <c r="G19" s="24" t="s">
        <v>348</v>
      </c>
      <c r="H19" s="24" t="s">
        <v>349</v>
      </c>
      <c r="I19" s="133">
        <v>3400</v>
      </c>
      <c r="J19" s="133">
        <v>3400</v>
      </c>
      <c r="K19" s="133">
        <v>3400</v>
      </c>
      <c r="L19" s="178"/>
      <c r="M19" s="178"/>
      <c r="N19" s="178"/>
      <c r="O19" s="178"/>
      <c r="P19" s="178"/>
      <c r="Q19" s="178"/>
      <c r="R19" s="178"/>
      <c r="S19" s="178"/>
      <c r="T19" s="178"/>
      <c r="U19" s="178"/>
      <c r="V19" s="178"/>
      <c r="W19" s="178"/>
    </row>
    <row r="20" ht="24" spans="1:23">
      <c r="A20" s="24" t="s">
        <v>429</v>
      </c>
      <c r="B20" s="272" t="s">
        <v>441</v>
      </c>
      <c r="C20" s="23" t="s">
        <v>442</v>
      </c>
      <c r="D20" s="179" t="s">
        <v>432</v>
      </c>
      <c r="E20" s="24" t="s">
        <v>125</v>
      </c>
      <c r="F20" s="24" t="s">
        <v>126</v>
      </c>
      <c r="G20" s="24" t="s">
        <v>337</v>
      </c>
      <c r="H20" s="24" t="s">
        <v>338</v>
      </c>
      <c r="I20" s="133">
        <v>6600</v>
      </c>
      <c r="J20" s="133">
        <v>6600</v>
      </c>
      <c r="K20" s="133">
        <v>6600</v>
      </c>
      <c r="L20" s="178"/>
      <c r="M20" s="178"/>
      <c r="N20" s="178"/>
      <c r="O20" s="178"/>
      <c r="P20" s="178"/>
      <c r="Q20" s="178"/>
      <c r="R20" s="178"/>
      <c r="S20" s="178"/>
      <c r="T20" s="178"/>
      <c r="U20" s="178"/>
      <c r="V20" s="178"/>
      <c r="W20" s="178"/>
    </row>
    <row r="21" ht="24" spans="1:23">
      <c r="A21" s="24" t="s">
        <v>429</v>
      </c>
      <c r="B21" s="272" t="s">
        <v>441</v>
      </c>
      <c r="C21" s="23" t="s">
        <v>442</v>
      </c>
      <c r="D21" s="179" t="s">
        <v>432</v>
      </c>
      <c r="E21" s="24" t="s">
        <v>125</v>
      </c>
      <c r="F21" s="24" t="s">
        <v>126</v>
      </c>
      <c r="G21" s="24" t="s">
        <v>433</v>
      </c>
      <c r="H21" s="24" t="s">
        <v>434</v>
      </c>
      <c r="I21" s="133">
        <v>20000</v>
      </c>
      <c r="J21" s="133">
        <v>20000</v>
      </c>
      <c r="K21" s="133">
        <v>20000</v>
      </c>
      <c r="L21" s="178"/>
      <c r="M21" s="178"/>
      <c r="N21" s="178"/>
      <c r="O21" s="178"/>
      <c r="P21" s="178"/>
      <c r="Q21" s="178"/>
      <c r="R21" s="178"/>
      <c r="S21" s="178"/>
      <c r="T21" s="178"/>
      <c r="U21" s="178"/>
      <c r="V21" s="178"/>
      <c r="W21" s="178"/>
    </row>
    <row r="22" ht="24" spans="1:23">
      <c r="A22" s="24" t="s">
        <v>429</v>
      </c>
      <c r="B22" s="272" t="s">
        <v>443</v>
      </c>
      <c r="C22" s="23" t="s">
        <v>444</v>
      </c>
      <c r="D22" s="179" t="s">
        <v>432</v>
      </c>
      <c r="E22" s="24" t="s">
        <v>171</v>
      </c>
      <c r="F22" s="24" t="s">
        <v>172</v>
      </c>
      <c r="G22" s="24" t="s">
        <v>433</v>
      </c>
      <c r="H22" s="24" t="s">
        <v>434</v>
      </c>
      <c r="I22" s="133">
        <v>13000</v>
      </c>
      <c r="J22" s="133">
        <v>13000</v>
      </c>
      <c r="K22" s="133">
        <v>13000</v>
      </c>
      <c r="L22" s="178"/>
      <c r="M22" s="178"/>
      <c r="N22" s="178"/>
      <c r="O22" s="178"/>
      <c r="P22" s="178"/>
      <c r="Q22" s="178"/>
      <c r="R22" s="178"/>
      <c r="S22" s="178"/>
      <c r="T22" s="178"/>
      <c r="U22" s="178"/>
      <c r="V22" s="178"/>
      <c r="W22" s="178"/>
    </row>
    <row r="23" ht="24" spans="1:23">
      <c r="A23" s="24" t="s">
        <v>429</v>
      </c>
      <c r="B23" s="272" t="s">
        <v>443</v>
      </c>
      <c r="C23" s="23" t="s">
        <v>444</v>
      </c>
      <c r="D23" s="179" t="s">
        <v>432</v>
      </c>
      <c r="E23" s="24" t="s">
        <v>171</v>
      </c>
      <c r="F23" s="24" t="s">
        <v>172</v>
      </c>
      <c r="G23" s="24" t="s">
        <v>362</v>
      </c>
      <c r="H23" s="24" t="s">
        <v>363</v>
      </c>
      <c r="I23" s="133">
        <v>3000</v>
      </c>
      <c r="J23" s="133">
        <v>3000</v>
      </c>
      <c r="K23" s="133">
        <v>3000</v>
      </c>
      <c r="L23" s="178"/>
      <c r="M23" s="178"/>
      <c r="N23" s="178"/>
      <c r="O23" s="178"/>
      <c r="P23" s="178"/>
      <c r="Q23" s="178"/>
      <c r="R23" s="178"/>
      <c r="S23" s="178"/>
      <c r="T23" s="178"/>
      <c r="U23" s="178"/>
      <c r="V23" s="178"/>
      <c r="W23" s="178"/>
    </row>
    <row r="24" ht="24" spans="1:23">
      <c r="A24" s="24" t="s">
        <v>429</v>
      </c>
      <c r="B24" s="272" t="s">
        <v>443</v>
      </c>
      <c r="C24" s="23" t="s">
        <v>444</v>
      </c>
      <c r="D24" s="179" t="s">
        <v>432</v>
      </c>
      <c r="E24" s="24" t="s">
        <v>171</v>
      </c>
      <c r="F24" s="24" t="s">
        <v>172</v>
      </c>
      <c r="G24" s="24" t="s">
        <v>348</v>
      </c>
      <c r="H24" s="24" t="s">
        <v>349</v>
      </c>
      <c r="I24" s="133">
        <v>20000</v>
      </c>
      <c r="J24" s="133">
        <v>20000</v>
      </c>
      <c r="K24" s="133">
        <v>20000</v>
      </c>
      <c r="L24" s="178"/>
      <c r="M24" s="178"/>
      <c r="N24" s="178"/>
      <c r="O24" s="178"/>
      <c r="P24" s="178"/>
      <c r="Q24" s="178"/>
      <c r="R24" s="178"/>
      <c r="S24" s="178"/>
      <c r="T24" s="178"/>
      <c r="U24" s="178"/>
      <c r="V24" s="178"/>
      <c r="W24" s="178"/>
    </row>
    <row r="25" ht="24" spans="1:23">
      <c r="A25" s="24" t="s">
        <v>429</v>
      </c>
      <c r="B25" s="272" t="s">
        <v>445</v>
      </c>
      <c r="C25" s="23" t="s">
        <v>446</v>
      </c>
      <c r="D25" s="179" t="s">
        <v>432</v>
      </c>
      <c r="E25" s="24" t="s">
        <v>111</v>
      </c>
      <c r="F25" s="24" t="s">
        <v>112</v>
      </c>
      <c r="G25" s="24" t="s">
        <v>447</v>
      </c>
      <c r="H25" s="24" t="s">
        <v>448</v>
      </c>
      <c r="I25" s="133">
        <v>199422</v>
      </c>
      <c r="J25" s="133">
        <v>199422</v>
      </c>
      <c r="K25" s="133">
        <v>199422</v>
      </c>
      <c r="L25" s="178"/>
      <c r="M25" s="178"/>
      <c r="N25" s="178"/>
      <c r="O25" s="178"/>
      <c r="P25" s="178"/>
      <c r="Q25" s="178"/>
      <c r="R25" s="178"/>
      <c r="S25" s="178"/>
      <c r="T25" s="178"/>
      <c r="U25" s="178"/>
      <c r="V25" s="178"/>
      <c r="W25" s="178"/>
    </row>
    <row r="26" ht="24" spans="1:23">
      <c r="A26" s="24" t="s">
        <v>429</v>
      </c>
      <c r="B26" s="272" t="s">
        <v>449</v>
      </c>
      <c r="C26" s="23" t="s">
        <v>450</v>
      </c>
      <c r="D26" s="179" t="s">
        <v>432</v>
      </c>
      <c r="E26" s="24" t="s">
        <v>111</v>
      </c>
      <c r="F26" s="24" t="s">
        <v>112</v>
      </c>
      <c r="G26" s="24" t="s">
        <v>433</v>
      </c>
      <c r="H26" s="24" t="s">
        <v>434</v>
      </c>
      <c r="I26" s="133">
        <v>387600</v>
      </c>
      <c r="J26" s="133">
        <v>387600</v>
      </c>
      <c r="K26" s="133">
        <v>387600</v>
      </c>
      <c r="L26" s="178"/>
      <c r="M26" s="178"/>
      <c r="N26" s="178"/>
      <c r="O26" s="178"/>
      <c r="P26" s="178"/>
      <c r="Q26" s="178"/>
      <c r="R26" s="178"/>
      <c r="S26" s="178"/>
      <c r="T26" s="178"/>
      <c r="U26" s="178"/>
      <c r="V26" s="178"/>
      <c r="W26" s="178"/>
    </row>
    <row r="27" ht="24" spans="1:23">
      <c r="A27" s="24" t="s">
        <v>429</v>
      </c>
      <c r="B27" s="272" t="s">
        <v>449</v>
      </c>
      <c r="C27" s="23" t="s">
        <v>450</v>
      </c>
      <c r="D27" s="179" t="s">
        <v>432</v>
      </c>
      <c r="E27" s="24" t="s">
        <v>111</v>
      </c>
      <c r="F27" s="24" t="s">
        <v>112</v>
      </c>
      <c r="G27" s="24" t="s">
        <v>451</v>
      </c>
      <c r="H27" s="24" t="s">
        <v>452</v>
      </c>
      <c r="I27" s="133">
        <v>9000</v>
      </c>
      <c r="J27" s="133">
        <v>9000</v>
      </c>
      <c r="K27" s="133">
        <v>9000</v>
      </c>
      <c r="L27" s="178"/>
      <c r="M27" s="178"/>
      <c r="N27" s="178"/>
      <c r="O27" s="178"/>
      <c r="P27" s="178"/>
      <c r="Q27" s="178"/>
      <c r="R27" s="178"/>
      <c r="S27" s="178"/>
      <c r="T27" s="178"/>
      <c r="U27" s="178"/>
      <c r="V27" s="178"/>
      <c r="W27" s="178"/>
    </row>
    <row r="28" ht="24" spans="1:23">
      <c r="A28" s="24" t="s">
        <v>429</v>
      </c>
      <c r="B28" s="272" t="s">
        <v>449</v>
      </c>
      <c r="C28" s="23" t="s">
        <v>450</v>
      </c>
      <c r="D28" s="179" t="s">
        <v>432</v>
      </c>
      <c r="E28" s="24" t="s">
        <v>111</v>
      </c>
      <c r="F28" s="24" t="s">
        <v>112</v>
      </c>
      <c r="G28" s="24" t="s">
        <v>348</v>
      </c>
      <c r="H28" s="24" t="s">
        <v>349</v>
      </c>
      <c r="I28" s="133">
        <v>351000</v>
      </c>
      <c r="J28" s="133">
        <v>351000</v>
      </c>
      <c r="K28" s="133">
        <v>351000</v>
      </c>
      <c r="L28" s="178"/>
      <c r="M28" s="178"/>
      <c r="N28" s="178"/>
      <c r="O28" s="178"/>
      <c r="P28" s="178"/>
      <c r="Q28" s="178"/>
      <c r="R28" s="178"/>
      <c r="S28" s="178"/>
      <c r="T28" s="178"/>
      <c r="U28" s="178"/>
      <c r="V28" s="178"/>
      <c r="W28" s="178"/>
    </row>
    <row r="29" ht="24" spans="1:23">
      <c r="A29" s="24" t="s">
        <v>429</v>
      </c>
      <c r="B29" s="272" t="s">
        <v>449</v>
      </c>
      <c r="C29" s="23" t="s">
        <v>450</v>
      </c>
      <c r="D29" s="179" t="s">
        <v>432</v>
      </c>
      <c r="E29" s="24" t="s">
        <v>111</v>
      </c>
      <c r="F29" s="24" t="s">
        <v>112</v>
      </c>
      <c r="G29" s="24" t="s">
        <v>395</v>
      </c>
      <c r="H29" s="24" t="s">
        <v>396</v>
      </c>
      <c r="I29" s="133">
        <v>344400</v>
      </c>
      <c r="J29" s="133">
        <v>344400</v>
      </c>
      <c r="K29" s="133">
        <v>344400</v>
      </c>
      <c r="L29" s="178"/>
      <c r="M29" s="178"/>
      <c r="N29" s="178"/>
      <c r="O29" s="178"/>
      <c r="P29" s="178"/>
      <c r="Q29" s="178"/>
      <c r="R29" s="178"/>
      <c r="S29" s="178"/>
      <c r="T29" s="178"/>
      <c r="U29" s="178"/>
      <c r="V29" s="178"/>
      <c r="W29" s="178"/>
    </row>
    <row r="30" ht="24" spans="1:23">
      <c r="A30" s="24" t="s">
        <v>429</v>
      </c>
      <c r="B30" s="272" t="s">
        <v>449</v>
      </c>
      <c r="C30" s="23" t="s">
        <v>450</v>
      </c>
      <c r="D30" s="179" t="s">
        <v>432</v>
      </c>
      <c r="E30" s="24" t="s">
        <v>111</v>
      </c>
      <c r="F30" s="24" t="s">
        <v>112</v>
      </c>
      <c r="G30" s="24" t="s">
        <v>362</v>
      </c>
      <c r="H30" s="24" t="s">
        <v>363</v>
      </c>
      <c r="I30" s="133">
        <v>108000</v>
      </c>
      <c r="J30" s="133">
        <v>108000</v>
      </c>
      <c r="K30" s="133">
        <v>108000</v>
      </c>
      <c r="L30" s="178"/>
      <c r="M30" s="178"/>
      <c r="N30" s="178"/>
      <c r="O30" s="178"/>
      <c r="P30" s="178"/>
      <c r="Q30" s="178"/>
      <c r="R30" s="178"/>
      <c r="S30" s="178"/>
      <c r="T30" s="178"/>
      <c r="U30" s="178"/>
      <c r="V30" s="178"/>
      <c r="W30" s="178"/>
    </row>
    <row r="31" ht="24" spans="1:23">
      <c r="A31" s="24" t="s">
        <v>429</v>
      </c>
      <c r="B31" s="272" t="s">
        <v>453</v>
      </c>
      <c r="C31" s="23" t="s">
        <v>454</v>
      </c>
      <c r="D31" s="179" t="s">
        <v>432</v>
      </c>
      <c r="E31" s="24" t="s">
        <v>217</v>
      </c>
      <c r="F31" s="24" t="s">
        <v>218</v>
      </c>
      <c r="G31" s="24" t="s">
        <v>455</v>
      </c>
      <c r="H31" s="24" t="s">
        <v>456</v>
      </c>
      <c r="I31" s="133">
        <v>100000</v>
      </c>
      <c r="J31" s="133">
        <v>100000</v>
      </c>
      <c r="K31" s="133">
        <v>100000</v>
      </c>
      <c r="L31" s="178"/>
      <c r="M31" s="178"/>
      <c r="N31" s="178"/>
      <c r="O31" s="178"/>
      <c r="P31" s="178"/>
      <c r="Q31" s="178"/>
      <c r="R31" s="178"/>
      <c r="S31" s="178"/>
      <c r="T31" s="178"/>
      <c r="U31" s="178"/>
      <c r="V31" s="178"/>
      <c r="W31" s="178"/>
    </row>
    <row r="32" ht="24" spans="1:23">
      <c r="A32" s="24" t="s">
        <v>429</v>
      </c>
      <c r="B32" s="272" t="s">
        <v>457</v>
      </c>
      <c r="C32" s="23" t="s">
        <v>458</v>
      </c>
      <c r="D32" s="179" t="s">
        <v>432</v>
      </c>
      <c r="E32" s="24" t="s">
        <v>223</v>
      </c>
      <c r="F32" s="24" t="s">
        <v>224</v>
      </c>
      <c r="G32" s="24" t="s">
        <v>337</v>
      </c>
      <c r="H32" s="24" t="s">
        <v>338</v>
      </c>
      <c r="I32" s="133">
        <v>12000</v>
      </c>
      <c r="J32" s="133">
        <v>12000</v>
      </c>
      <c r="K32" s="133">
        <v>12000</v>
      </c>
      <c r="L32" s="178"/>
      <c r="M32" s="178"/>
      <c r="N32" s="178"/>
      <c r="O32" s="178"/>
      <c r="P32" s="178"/>
      <c r="Q32" s="178"/>
      <c r="R32" s="178"/>
      <c r="S32" s="178"/>
      <c r="T32" s="178"/>
      <c r="U32" s="178"/>
      <c r="V32" s="178"/>
      <c r="W32" s="178"/>
    </row>
    <row r="33" ht="24" spans="1:23">
      <c r="A33" s="24" t="s">
        <v>429</v>
      </c>
      <c r="B33" s="272" t="s">
        <v>459</v>
      </c>
      <c r="C33" s="23" t="s">
        <v>460</v>
      </c>
      <c r="D33" s="179" t="s">
        <v>432</v>
      </c>
      <c r="E33" s="24" t="s">
        <v>100</v>
      </c>
      <c r="F33" s="24" t="s">
        <v>101</v>
      </c>
      <c r="G33" s="24" t="s">
        <v>348</v>
      </c>
      <c r="H33" s="24" t="s">
        <v>349</v>
      </c>
      <c r="I33" s="133">
        <v>6000</v>
      </c>
      <c r="J33" s="133">
        <v>6000</v>
      </c>
      <c r="K33" s="133">
        <v>6000</v>
      </c>
      <c r="L33" s="178"/>
      <c r="M33" s="178"/>
      <c r="N33" s="178"/>
      <c r="O33" s="178"/>
      <c r="P33" s="178"/>
      <c r="Q33" s="178"/>
      <c r="R33" s="178"/>
      <c r="S33" s="178"/>
      <c r="T33" s="178"/>
      <c r="U33" s="178"/>
      <c r="V33" s="178"/>
      <c r="W33" s="178"/>
    </row>
    <row r="34" ht="24" spans="1:23">
      <c r="A34" s="24" t="s">
        <v>429</v>
      </c>
      <c r="B34" s="272" t="s">
        <v>459</v>
      </c>
      <c r="C34" s="23" t="s">
        <v>460</v>
      </c>
      <c r="D34" s="179" t="s">
        <v>432</v>
      </c>
      <c r="E34" s="24" t="s">
        <v>100</v>
      </c>
      <c r="F34" s="24" t="s">
        <v>101</v>
      </c>
      <c r="G34" s="24" t="s">
        <v>433</v>
      </c>
      <c r="H34" s="24" t="s">
        <v>434</v>
      </c>
      <c r="I34" s="133">
        <v>14500</v>
      </c>
      <c r="J34" s="133">
        <v>14500</v>
      </c>
      <c r="K34" s="133">
        <v>14500</v>
      </c>
      <c r="L34" s="178"/>
      <c r="M34" s="178"/>
      <c r="N34" s="178"/>
      <c r="O34" s="178"/>
      <c r="P34" s="178"/>
      <c r="Q34" s="178"/>
      <c r="R34" s="178"/>
      <c r="S34" s="178"/>
      <c r="T34" s="178"/>
      <c r="U34" s="178"/>
      <c r="V34" s="178"/>
      <c r="W34" s="178"/>
    </row>
    <row r="35" ht="24" spans="1:23">
      <c r="A35" s="24" t="s">
        <v>429</v>
      </c>
      <c r="B35" s="272" t="s">
        <v>459</v>
      </c>
      <c r="C35" s="23" t="s">
        <v>460</v>
      </c>
      <c r="D35" s="179" t="s">
        <v>432</v>
      </c>
      <c r="E35" s="24" t="s">
        <v>100</v>
      </c>
      <c r="F35" s="24" t="s">
        <v>101</v>
      </c>
      <c r="G35" s="24" t="s">
        <v>352</v>
      </c>
      <c r="H35" s="24" t="s">
        <v>353</v>
      </c>
      <c r="I35" s="133">
        <v>800</v>
      </c>
      <c r="J35" s="133">
        <v>800</v>
      </c>
      <c r="K35" s="133">
        <v>800</v>
      </c>
      <c r="L35" s="178"/>
      <c r="M35" s="178"/>
      <c r="N35" s="178"/>
      <c r="O35" s="178"/>
      <c r="P35" s="178"/>
      <c r="Q35" s="178"/>
      <c r="R35" s="178"/>
      <c r="S35" s="178"/>
      <c r="T35" s="178"/>
      <c r="U35" s="178"/>
      <c r="V35" s="178"/>
      <c r="W35" s="178"/>
    </row>
    <row r="36" ht="24" spans="1:23">
      <c r="A36" s="24" t="s">
        <v>429</v>
      </c>
      <c r="B36" s="272" t="s">
        <v>459</v>
      </c>
      <c r="C36" s="23" t="s">
        <v>460</v>
      </c>
      <c r="D36" s="179" t="s">
        <v>432</v>
      </c>
      <c r="E36" s="24" t="s">
        <v>100</v>
      </c>
      <c r="F36" s="24" t="s">
        <v>101</v>
      </c>
      <c r="G36" s="24" t="s">
        <v>455</v>
      </c>
      <c r="H36" s="24" t="s">
        <v>456</v>
      </c>
      <c r="I36" s="133">
        <v>44000</v>
      </c>
      <c r="J36" s="133">
        <v>44000</v>
      </c>
      <c r="K36" s="133">
        <v>44000</v>
      </c>
      <c r="L36" s="178"/>
      <c r="M36" s="178"/>
      <c r="N36" s="178"/>
      <c r="O36" s="178"/>
      <c r="P36" s="178"/>
      <c r="Q36" s="178"/>
      <c r="R36" s="178"/>
      <c r="S36" s="178"/>
      <c r="T36" s="178"/>
      <c r="U36" s="178"/>
      <c r="V36" s="178"/>
      <c r="W36" s="178"/>
    </row>
    <row r="37" ht="24" spans="1:23">
      <c r="A37" s="24" t="s">
        <v>429</v>
      </c>
      <c r="B37" s="272" t="s">
        <v>459</v>
      </c>
      <c r="C37" s="23" t="s">
        <v>460</v>
      </c>
      <c r="D37" s="179" t="s">
        <v>432</v>
      </c>
      <c r="E37" s="24" t="s">
        <v>100</v>
      </c>
      <c r="F37" s="24" t="s">
        <v>101</v>
      </c>
      <c r="G37" s="24" t="s">
        <v>356</v>
      </c>
      <c r="H37" s="24" t="s">
        <v>357</v>
      </c>
      <c r="I37" s="133">
        <v>14000</v>
      </c>
      <c r="J37" s="133">
        <v>14000</v>
      </c>
      <c r="K37" s="133">
        <v>14000</v>
      </c>
      <c r="L37" s="178"/>
      <c r="M37" s="178"/>
      <c r="N37" s="178"/>
      <c r="O37" s="178"/>
      <c r="P37" s="178"/>
      <c r="Q37" s="178"/>
      <c r="R37" s="178"/>
      <c r="S37" s="178"/>
      <c r="T37" s="178"/>
      <c r="U37" s="178"/>
      <c r="V37" s="178"/>
      <c r="W37" s="178"/>
    </row>
    <row r="38" ht="24" spans="1:23">
      <c r="A38" s="24" t="s">
        <v>429</v>
      </c>
      <c r="B38" s="272" t="s">
        <v>459</v>
      </c>
      <c r="C38" s="23" t="s">
        <v>460</v>
      </c>
      <c r="D38" s="179" t="s">
        <v>432</v>
      </c>
      <c r="E38" s="24" t="s">
        <v>100</v>
      </c>
      <c r="F38" s="24" t="s">
        <v>101</v>
      </c>
      <c r="G38" s="24" t="s">
        <v>354</v>
      </c>
      <c r="H38" s="24" t="s">
        <v>355</v>
      </c>
      <c r="I38" s="133">
        <v>700</v>
      </c>
      <c r="J38" s="133">
        <v>700</v>
      </c>
      <c r="K38" s="133">
        <v>700</v>
      </c>
      <c r="L38" s="178"/>
      <c r="M38" s="178"/>
      <c r="N38" s="178"/>
      <c r="O38" s="178"/>
      <c r="P38" s="178"/>
      <c r="Q38" s="178"/>
      <c r="R38" s="178"/>
      <c r="S38" s="178"/>
      <c r="T38" s="178"/>
      <c r="U38" s="178"/>
      <c r="V38" s="178"/>
      <c r="W38" s="178"/>
    </row>
    <row r="39" ht="24" spans="1:23">
      <c r="A39" s="24" t="s">
        <v>429</v>
      </c>
      <c r="B39" s="272" t="s">
        <v>461</v>
      </c>
      <c r="C39" s="23" t="s">
        <v>462</v>
      </c>
      <c r="D39" s="179" t="s">
        <v>432</v>
      </c>
      <c r="E39" s="24" t="s">
        <v>111</v>
      </c>
      <c r="F39" s="24" t="s">
        <v>112</v>
      </c>
      <c r="G39" s="24" t="s">
        <v>433</v>
      </c>
      <c r="H39" s="24" t="s">
        <v>434</v>
      </c>
      <c r="I39" s="133">
        <v>68000</v>
      </c>
      <c r="J39" s="133">
        <v>68000</v>
      </c>
      <c r="K39" s="133">
        <v>68000</v>
      </c>
      <c r="L39" s="178"/>
      <c r="M39" s="178"/>
      <c r="N39" s="178"/>
      <c r="O39" s="178"/>
      <c r="P39" s="178"/>
      <c r="Q39" s="178"/>
      <c r="R39" s="178"/>
      <c r="S39" s="178"/>
      <c r="T39" s="178"/>
      <c r="U39" s="178"/>
      <c r="V39" s="178"/>
      <c r="W39" s="178"/>
    </row>
    <row r="40" ht="24" spans="1:23">
      <c r="A40" s="24" t="s">
        <v>429</v>
      </c>
      <c r="B40" s="272" t="s">
        <v>461</v>
      </c>
      <c r="C40" s="23" t="s">
        <v>462</v>
      </c>
      <c r="D40" s="179" t="s">
        <v>432</v>
      </c>
      <c r="E40" s="24" t="s">
        <v>111</v>
      </c>
      <c r="F40" s="24" t="s">
        <v>112</v>
      </c>
      <c r="G40" s="24" t="s">
        <v>348</v>
      </c>
      <c r="H40" s="24" t="s">
        <v>349</v>
      </c>
      <c r="I40" s="133">
        <v>40000</v>
      </c>
      <c r="J40" s="133">
        <v>40000</v>
      </c>
      <c r="K40" s="133">
        <v>40000</v>
      </c>
      <c r="L40" s="178"/>
      <c r="M40" s="178"/>
      <c r="N40" s="178"/>
      <c r="O40" s="178"/>
      <c r="P40" s="178"/>
      <c r="Q40" s="178"/>
      <c r="R40" s="178"/>
      <c r="S40" s="178"/>
      <c r="T40" s="178"/>
      <c r="U40" s="178"/>
      <c r="V40" s="178"/>
      <c r="W40" s="178"/>
    </row>
    <row r="41" ht="24" spans="1:23">
      <c r="A41" s="24" t="s">
        <v>429</v>
      </c>
      <c r="B41" s="272" t="s">
        <v>461</v>
      </c>
      <c r="C41" s="23" t="s">
        <v>462</v>
      </c>
      <c r="D41" s="179" t="s">
        <v>432</v>
      </c>
      <c r="E41" s="24" t="s">
        <v>129</v>
      </c>
      <c r="F41" s="24" t="s">
        <v>112</v>
      </c>
      <c r="G41" s="24" t="s">
        <v>362</v>
      </c>
      <c r="H41" s="24" t="s">
        <v>363</v>
      </c>
      <c r="I41" s="133">
        <v>12000</v>
      </c>
      <c r="J41" s="133">
        <v>12000</v>
      </c>
      <c r="K41" s="133">
        <v>12000</v>
      </c>
      <c r="L41" s="178"/>
      <c r="M41" s="178"/>
      <c r="N41" s="178"/>
      <c r="O41" s="178"/>
      <c r="P41" s="178"/>
      <c r="Q41" s="178"/>
      <c r="R41" s="178"/>
      <c r="S41" s="178"/>
      <c r="T41" s="178"/>
      <c r="U41" s="178"/>
      <c r="V41" s="178"/>
      <c r="W41" s="178"/>
    </row>
    <row r="42" ht="24" spans="1:23">
      <c r="A42" s="24" t="s">
        <v>429</v>
      </c>
      <c r="B42" s="272" t="s">
        <v>463</v>
      </c>
      <c r="C42" s="23" t="s">
        <v>464</v>
      </c>
      <c r="D42" s="179" t="s">
        <v>432</v>
      </c>
      <c r="E42" s="24" t="s">
        <v>111</v>
      </c>
      <c r="F42" s="24" t="s">
        <v>112</v>
      </c>
      <c r="G42" s="24" t="s">
        <v>433</v>
      </c>
      <c r="H42" s="24" t="s">
        <v>434</v>
      </c>
      <c r="I42" s="133">
        <v>7500</v>
      </c>
      <c r="J42" s="133">
        <v>7500</v>
      </c>
      <c r="K42" s="133">
        <v>7500</v>
      </c>
      <c r="L42" s="178"/>
      <c r="M42" s="178"/>
      <c r="N42" s="178"/>
      <c r="O42" s="178"/>
      <c r="P42" s="178"/>
      <c r="Q42" s="178"/>
      <c r="R42" s="178"/>
      <c r="S42" s="178"/>
      <c r="T42" s="178"/>
      <c r="U42" s="178"/>
      <c r="V42" s="178"/>
      <c r="W42" s="178"/>
    </row>
    <row r="43" ht="24" spans="1:23">
      <c r="A43" s="24" t="s">
        <v>429</v>
      </c>
      <c r="B43" s="272" t="s">
        <v>463</v>
      </c>
      <c r="C43" s="23" t="s">
        <v>464</v>
      </c>
      <c r="D43" s="179" t="s">
        <v>432</v>
      </c>
      <c r="E43" s="24" t="s">
        <v>111</v>
      </c>
      <c r="F43" s="24" t="s">
        <v>112</v>
      </c>
      <c r="G43" s="24" t="s">
        <v>348</v>
      </c>
      <c r="H43" s="24" t="s">
        <v>349</v>
      </c>
      <c r="I43" s="133">
        <v>7500</v>
      </c>
      <c r="J43" s="133">
        <v>7500</v>
      </c>
      <c r="K43" s="133">
        <v>7500</v>
      </c>
      <c r="L43" s="178"/>
      <c r="M43" s="178"/>
      <c r="N43" s="178"/>
      <c r="O43" s="178"/>
      <c r="P43" s="178"/>
      <c r="Q43" s="178"/>
      <c r="R43" s="178"/>
      <c r="S43" s="178"/>
      <c r="T43" s="178"/>
      <c r="U43" s="178"/>
      <c r="V43" s="178"/>
      <c r="W43" s="178"/>
    </row>
    <row r="44" ht="24" spans="1:23">
      <c r="A44" s="24" t="s">
        <v>429</v>
      </c>
      <c r="B44" s="272" t="s">
        <v>465</v>
      </c>
      <c r="C44" s="23" t="s">
        <v>466</v>
      </c>
      <c r="D44" s="179" t="s">
        <v>432</v>
      </c>
      <c r="E44" s="24" t="s">
        <v>111</v>
      </c>
      <c r="F44" s="24" t="s">
        <v>112</v>
      </c>
      <c r="G44" s="24" t="s">
        <v>433</v>
      </c>
      <c r="H44" s="24" t="s">
        <v>434</v>
      </c>
      <c r="I44" s="133">
        <v>170000</v>
      </c>
      <c r="J44" s="133">
        <v>170000</v>
      </c>
      <c r="K44" s="133">
        <v>170000</v>
      </c>
      <c r="L44" s="178"/>
      <c r="M44" s="178"/>
      <c r="N44" s="178"/>
      <c r="O44" s="178"/>
      <c r="P44" s="178"/>
      <c r="Q44" s="178"/>
      <c r="R44" s="178"/>
      <c r="S44" s="178"/>
      <c r="T44" s="178"/>
      <c r="U44" s="178"/>
      <c r="V44" s="178"/>
      <c r="W44" s="178"/>
    </row>
    <row r="45" ht="24" spans="1:23">
      <c r="A45" s="24" t="s">
        <v>429</v>
      </c>
      <c r="B45" s="272" t="s">
        <v>465</v>
      </c>
      <c r="C45" s="23" t="s">
        <v>466</v>
      </c>
      <c r="D45" s="179" t="s">
        <v>432</v>
      </c>
      <c r="E45" s="24" t="s">
        <v>111</v>
      </c>
      <c r="F45" s="24" t="s">
        <v>112</v>
      </c>
      <c r="G45" s="24" t="s">
        <v>362</v>
      </c>
      <c r="H45" s="24" t="s">
        <v>363</v>
      </c>
      <c r="I45" s="133">
        <v>30000</v>
      </c>
      <c r="J45" s="133">
        <v>30000</v>
      </c>
      <c r="K45" s="133">
        <v>30000</v>
      </c>
      <c r="L45" s="178"/>
      <c r="M45" s="178"/>
      <c r="N45" s="178"/>
      <c r="O45" s="178"/>
      <c r="P45" s="178"/>
      <c r="Q45" s="178"/>
      <c r="R45" s="178"/>
      <c r="S45" s="178"/>
      <c r="T45" s="178"/>
      <c r="U45" s="178"/>
      <c r="V45" s="178"/>
      <c r="W45" s="178"/>
    </row>
    <row r="46" ht="24" spans="1:23">
      <c r="A46" s="24" t="s">
        <v>429</v>
      </c>
      <c r="B46" s="272" t="s">
        <v>465</v>
      </c>
      <c r="C46" s="23" t="s">
        <v>466</v>
      </c>
      <c r="D46" s="179" t="s">
        <v>432</v>
      </c>
      <c r="E46" s="24" t="s">
        <v>111</v>
      </c>
      <c r="F46" s="24" t="s">
        <v>112</v>
      </c>
      <c r="G46" s="24" t="s">
        <v>348</v>
      </c>
      <c r="H46" s="24" t="s">
        <v>349</v>
      </c>
      <c r="I46" s="133">
        <v>100000</v>
      </c>
      <c r="J46" s="133">
        <v>100000</v>
      </c>
      <c r="K46" s="133">
        <v>100000</v>
      </c>
      <c r="L46" s="178"/>
      <c r="M46" s="178"/>
      <c r="N46" s="178"/>
      <c r="O46" s="178"/>
      <c r="P46" s="178"/>
      <c r="Q46" s="178"/>
      <c r="R46" s="178"/>
      <c r="S46" s="178"/>
      <c r="T46" s="178"/>
      <c r="U46" s="178"/>
      <c r="V46" s="178"/>
      <c r="W46" s="178"/>
    </row>
    <row r="47" ht="24" spans="1:23">
      <c r="A47" s="24" t="s">
        <v>429</v>
      </c>
      <c r="B47" s="272" t="s">
        <v>467</v>
      </c>
      <c r="C47" s="23" t="s">
        <v>468</v>
      </c>
      <c r="D47" s="179" t="s">
        <v>432</v>
      </c>
      <c r="E47" s="24" t="s">
        <v>111</v>
      </c>
      <c r="F47" s="24" t="s">
        <v>112</v>
      </c>
      <c r="G47" s="24" t="s">
        <v>348</v>
      </c>
      <c r="H47" s="24" t="s">
        <v>349</v>
      </c>
      <c r="I47" s="133">
        <v>90000</v>
      </c>
      <c r="J47" s="133">
        <v>90000</v>
      </c>
      <c r="K47" s="133">
        <v>90000</v>
      </c>
      <c r="L47" s="178"/>
      <c r="M47" s="178"/>
      <c r="N47" s="178"/>
      <c r="O47" s="178"/>
      <c r="P47" s="178"/>
      <c r="Q47" s="178"/>
      <c r="R47" s="178"/>
      <c r="S47" s="178"/>
      <c r="T47" s="178"/>
      <c r="U47" s="178"/>
      <c r="V47" s="178"/>
      <c r="W47" s="178"/>
    </row>
    <row r="48" ht="24" spans="1:23">
      <c r="A48" s="24" t="s">
        <v>429</v>
      </c>
      <c r="B48" s="272" t="s">
        <v>467</v>
      </c>
      <c r="C48" s="23" t="s">
        <v>468</v>
      </c>
      <c r="D48" s="179" t="s">
        <v>432</v>
      </c>
      <c r="E48" s="24" t="s">
        <v>111</v>
      </c>
      <c r="F48" s="24" t="s">
        <v>112</v>
      </c>
      <c r="G48" s="24" t="s">
        <v>433</v>
      </c>
      <c r="H48" s="24" t="s">
        <v>434</v>
      </c>
      <c r="I48" s="133">
        <v>120000</v>
      </c>
      <c r="J48" s="133">
        <v>120000</v>
      </c>
      <c r="K48" s="133">
        <v>120000</v>
      </c>
      <c r="L48" s="178"/>
      <c r="M48" s="178"/>
      <c r="N48" s="178"/>
      <c r="O48" s="178"/>
      <c r="P48" s="178"/>
      <c r="Q48" s="178"/>
      <c r="R48" s="178"/>
      <c r="S48" s="178"/>
      <c r="T48" s="178"/>
      <c r="U48" s="178"/>
      <c r="V48" s="178"/>
      <c r="W48" s="178"/>
    </row>
    <row r="49" ht="24" spans="1:23">
      <c r="A49" s="24" t="s">
        <v>429</v>
      </c>
      <c r="B49" s="272" t="s">
        <v>467</v>
      </c>
      <c r="C49" s="23" t="s">
        <v>468</v>
      </c>
      <c r="D49" s="179" t="s">
        <v>432</v>
      </c>
      <c r="E49" s="24" t="s">
        <v>111</v>
      </c>
      <c r="F49" s="24" t="s">
        <v>112</v>
      </c>
      <c r="G49" s="24" t="s">
        <v>360</v>
      </c>
      <c r="H49" s="24" t="s">
        <v>361</v>
      </c>
      <c r="I49" s="133">
        <v>130000</v>
      </c>
      <c r="J49" s="133">
        <v>130000</v>
      </c>
      <c r="K49" s="133">
        <v>130000</v>
      </c>
      <c r="L49" s="178"/>
      <c r="M49" s="178"/>
      <c r="N49" s="178"/>
      <c r="O49" s="178"/>
      <c r="P49" s="178"/>
      <c r="Q49" s="178"/>
      <c r="R49" s="178"/>
      <c r="S49" s="178"/>
      <c r="T49" s="178"/>
      <c r="U49" s="178"/>
      <c r="V49" s="178"/>
      <c r="W49" s="178"/>
    </row>
    <row r="50" ht="24" spans="1:23">
      <c r="A50" s="24" t="s">
        <v>429</v>
      </c>
      <c r="B50" s="272" t="s">
        <v>469</v>
      </c>
      <c r="C50" s="23" t="s">
        <v>470</v>
      </c>
      <c r="D50" s="179" t="s">
        <v>432</v>
      </c>
      <c r="E50" s="24" t="s">
        <v>111</v>
      </c>
      <c r="F50" s="24" t="s">
        <v>112</v>
      </c>
      <c r="G50" s="24" t="s">
        <v>395</v>
      </c>
      <c r="H50" s="24" t="s">
        <v>396</v>
      </c>
      <c r="I50" s="133">
        <v>150000</v>
      </c>
      <c r="J50" s="133">
        <v>150000</v>
      </c>
      <c r="K50" s="133">
        <v>150000</v>
      </c>
      <c r="L50" s="178"/>
      <c r="M50" s="178"/>
      <c r="N50" s="178"/>
      <c r="O50" s="178"/>
      <c r="P50" s="178"/>
      <c r="Q50" s="178"/>
      <c r="R50" s="178"/>
      <c r="S50" s="178"/>
      <c r="T50" s="178"/>
      <c r="U50" s="178"/>
      <c r="V50" s="178"/>
      <c r="W50" s="178"/>
    </row>
    <row r="51" ht="24" spans="1:23">
      <c r="A51" s="24" t="s">
        <v>429</v>
      </c>
      <c r="B51" s="272" t="s">
        <v>469</v>
      </c>
      <c r="C51" s="23" t="s">
        <v>470</v>
      </c>
      <c r="D51" s="179" t="s">
        <v>432</v>
      </c>
      <c r="E51" s="24" t="s">
        <v>111</v>
      </c>
      <c r="F51" s="24" t="s">
        <v>112</v>
      </c>
      <c r="G51" s="24" t="s">
        <v>362</v>
      </c>
      <c r="H51" s="24" t="s">
        <v>363</v>
      </c>
      <c r="I51" s="133">
        <v>18000</v>
      </c>
      <c r="J51" s="133">
        <v>18000</v>
      </c>
      <c r="K51" s="133">
        <v>18000</v>
      </c>
      <c r="L51" s="178"/>
      <c r="M51" s="178"/>
      <c r="N51" s="178"/>
      <c r="O51" s="178"/>
      <c r="P51" s="178"/>
      <c r="Q51" s="178"/>
      <c r="R51" s="178"/>
      <c r="S51" s="178"/>
      <c r="T51" s="178"/>
      <c r="U51" s="178"/>
      <c r="V51" s="178"/>
      <c r="W51" s="178"/>
    </row>
    <row r="52" ht="24" spans="1:23">
      <c r="A52" s="24" t="s">
        <v>429</v>
      </c>
      <c r="B52" s="272" t="s">
        <v>469</v>
      </c>
      <c r="C52" s="23" t="s">
        <v>470</v>
      </c>
      <c r="D52" s="179" t="s">
        <v>432</v>
      </c>
      <c r="E52" s="24" t="s">
        <v>111</v>
      </c>
      <c r="F52" s="24" t="s">
        <v>112</v>
      </c>
      <c r="G52" s="24" t="s">
        <v>360</v>
      </c>
      <c r="H52" s="24" t="s">
        <v>361</v>
      </c>
      <c r="I52" s="133">
        <v>5000</v>
      </c>
      <c r="J52" s="133">
        <v>5000</v>
      </c>
      <c r="K52" s="133">
        <v>5000</v>
      </c>
      <c r="L52" s="178"/>
      <c r="M52" s="178"/>
      <c r="N52" s="178"/>
      <c r="O52" s="178"/>
      <c r="P52" s="178"/>
      <c r="Q52" s="178"/>
      <c r="R52" s="178"/>
      <c r="S52" s="178"/>
      <c r="T52" s="178"/>
      <c r="U52" s="178"/>
      <c r="V52" s="178"/>
      <c r="W52" s="178"/>
    </row>
    <row r="53" ht="24" spans="1:23">
      <c r="A53" s="24" t="s">
        <v>429</v>
      </c>
      <c r="B53" s="272" t="s">
        <v>469</v>
      </c>
      <c r="C53" s="23" t="s">
        <v>470</v>
      </c>
      <c r="D53" s="179" t="s">
        <v>432</v>
      </c>
      <c r="E53" s="24" t="s">
        <v>111</v>
      </c>
      <c r="F53" s="24" t="s">
        <v>112</v>
      </c>
      <c r="G53" s="24" t="s">
        <v>352</v>
      </c>
      <c r="H53" s="24" t="s">
        <v>353</v>
      </c>
      <c r="I53" s="133">
        <v>5000</v>
      </c>
      <c r="J53" s="133">
        <v>5000</v>
      </c>
      <c r="K53" s="133">
        <v>5000</v>
      </c>
      <c r="L53" s="178"/>
      <c r="M53" s="178"/>
      <c r="N53" s="178"/>
      <c r="O53" s="178"/>
      <c r="P53" s="178"/>
      <c r="Q53" s="178"/>
      <c r="R53" s="178"/>
      <c r="S53" s="178"/>
      <c r="T53" s="178"/>
      <c r="U53" s="178"/>
      <c r="V53" s="178"/>
      <c r="W53" s="178"/>
    </row>
    <row r="54" ht="24" spans="1:23">
      <c r="A54" s="24" t="s">
        <v>429</v>
      </c>
      <c r="B54" s="272" t="s">
        <v>469</v>
      </c>
      <c r="C54" s="23" t="s">
        <v>470</v>
      </c>
      <c r="D54" s="179" t="s">
        <v>432</v>
      </c>
      <c r="E54" s="24" t="s">
        <v>111</v>
      </c>
      <c r="F54" s="24" t="s">
        <v>112</v>
      </c>
      <c r="G54" s="24" t="s">
        <v>354</v>
      </c>
      <c r="H54" s="24" t="s">
        <v>355</v>
      </c>
      <c r="I54" s="133">
        <v>20000</v>
      </c>
      <c r="J54" s="133">
        <v>20000</v>
      </c>
      <c r="K54" s="133">
        <v>20000</v>
      </c>
      <c r="L54" s="178"/>
      <c r="M54" s="178"/>
      <c r="N54" s="178"/>
      <c r="O54" s="178"/>
      <c r="P54" s="178"/>
      <c r="Q54" s="178"/>
      <c r="R54" s="178"/>
      <c r="S54" s="178"/>
      <c r="T54" s="178"/>
      <c r="U54" s="178"/>
      <c r="V54" s="178"/>
      <c r="W54" s="178"/>
    </row>
    <row r="55" ht="24" spans="1:23">
      <c r="A55" s="24" t="s">
        <v>429</v>
      </c>
      <c r="B55" s="272" t="s">
        <v>469</v>
      </c>
      <c r="C55" s="23" t="s">
        <v>470</v>
      </c>
      <c r="D55" s="179" t="s">
        <v>432</v>
      </c>
      <c r="E55" s="24" t="s">
        <v>111</v>
      </c>
      <c r="F55" s="24" t="s">
        <v>112</v>
      </c>
      <c r="G55" s="24" t="s">
        <v>356</v>
      </c>
      <c r="H55" s="24" t="s">
        <v>357</v>
      </c>
      <c r="I55" s="133">
        <v>3000</v>
      </c>
      <c r="J55" s="133">
        <v>3000</v>
      </c>
      <c r="K55" s="133">
        <v>3000</v>
      </c>
      <c r="L55" s="178"/>
      <c r="M55" s="178"/>
      <c r="N55" s="178"/>
      <c r="O55" s="178"/>
      <c r="P55" s="178"/>
      <c r="Q55" s="178"/>
      <c r="R55" s="178"/>
      <c r="S55" s="178"/>
      <c r="T55" s="178"/>
      <c r="U55" s="178"/>
      <c r="V55" s="178"/>
      <c r="W55" s="178"/>
    </row>
    <row r="56" ht="24" spans="1:23">
      <c r="A56" s="24" t="s">
        <v>429</v>
      </c>
      <c r="B56" s="272" t="s">
        <v>469</v>
      </c>
      <c r="C56" s="23" t="s">
        <v>470</v>
      </c>
      <c r="D56" s="179" t="s">
        <v>432</v>
      </c>
      <c r="E56" s="24" t="s">
        <v>111</v>
      </c>
      <c r="F56" s="24" t="s">
        <v>112</v>
      </c>
      <c r="G56" s="24" t="s">
        <v>348</v>
      </c>
      <c r="H56" s="24" t="s">
        <v>349</v>
      </c>
      <c r="I56" s="133">
        <v>5000</v>
      </c>
      <c r="J56" s="133">
        <v>5000</v>
      </c>
      <c r="K56" s="133">
        <v>5000</v>
      </c>
      <c r="L56" s="178"/>
      <c r="M56" s="178"/>
      <c r="N56" s="178"/>
      <c r="O56" s="178"/>
      <c r="P56" s="178"/>
      <c r="Q56" s="178"/>
      <c r="R56" s="178"/>
      <c r="S56" s="178"/>
      <c r="T56" s="178"/>
      <c r="U56" s="178"/>
      <c r="V56" s="178"/>
      <c r="W56" s="178"/>
    </row>
    <row r="57" ht="24" spans="1:23">
      <c r="A57" s="24" t="s">
        <v>429</v>
      </c>
      <c r="B57" s="272" t="s">
        <v>471</v>
      </c>
      <c r="C57" s="23" t="s">
        <v>472</v>
      </c>
      <c r="D57" s="179" t="s">
        <v>432</v>
      </c>
      <c r="E57" s="24" t="s">
        <v>129</v>
      </c>
      <c r="F57" s="24" t="s">
        <v>112</v>
      </c>
      <c r="G57" s="24" t="s">
        <v>433</v>
      </c>
      <c r="H57" s="24" t="s">
        <v>434</v>
      </c>
      <c r="I57" s="133">
        <v>12220</v>
      </c>
      <c r="J57" s="133">
        <v>12220</v>
      </c>
      <c r="K57" s="133">
        <v>12220</v>
      </c>
      <c r="L57" s="178"/>
      <c r="M57" s="178"/>
      <c r="N57" s="178"/>
      <c r="O57" s="178"/>
      <c r="P57" s="178"/>
      <c r="Q57" s="178"/>
      <c r="R57" s="178"/>
      <c r="S57" s="178"/>
      <c r="T57" s="178"/>
      <c r="U57" s="178"/>
      <c r="V57" s="178"/>
      <c r="W57" s="178"/>
    </row>
    <row r="58" ht="24" spans="1:23">
      <c r="A58" s="24" t="s">
        <v>429</v>
      </c>
      <c r="B58" s="272" t="s">
        <v>471</v>
      </c>
      <c r="C58" s="23" t="s">
        <v>472</v>
      </c>
      <c r="D58" s="179" t="s">
        <v>432</v>
      </c>
      <c r="E58" s="24" t="s">
        <v>129</v>
      </c>
      <c r="F58" s="24" t="s">
        <v>112</v>
      </c>
      <c r="G58" s="24" t="s">
        <v>437</v>
      </c>
      <c r="H58" s="24" t="s">
        <v>438</v>
      </c>
      <c r="I58" s="133">
        <v>72300</v>
      </c>
      <c r="J58" s="133">
        <v>72300</v>
      </c>
      <c r="K58" s="133">
        <v>72300</v>
      </c>
      <c r="L58" s="178"/>
      <c r="M58" s="178"/>
      <c r="N58" s="178"/>
      <c r="O58" s="178"/>
      <c r="P58" s="178"/>
      <c r="Q58" s="178"/>
      <c r="R58" s="178"/>
      <c r="S58" s="178"/>
      <c r="T58" s="178"/>
      <c r="U58" s="178"/>
      <c r="V58" s="178"/>
      <c r="W58" s="178"/>
    </row>
    <row r="59" ht="24" spans="1:23">
      <c r="A59" s="24" t="s">
        <v>429</v>
      </c>
      <c r="B59" s="272" t="s">
        <v>471</v>
      </c>
      <c r="C59" s="23" t="s">
        <v>472</v>
      </c>
      <c r="D59" s="179" t="s">
        <v>432</v>
      </c>
      <c r="E59" s="24" t="s">
        <v>129</v>
      </c>
      <c r="F59" s="24" t="s">
        <v>112</v>
      </c>
      <c r="G59" s="24" t="s">
        <v>358</v>
      </c>
      <c r="H59" s="24" t="s">
        <v>359</v>
      </c>
      <c r="I59" s="133">
        <v>5480</v>
      </c>
      <c r="J59" s="133">
        <v>5480</v>
      </c>
      <c r="K59" s="133">
        <v>5480</v>
      </c>
      <c r="L59" s="178"/>
      <c r="M59" s="178"/>
      <c r="N59" s="178"/>
      <c r="O59" s="178"/>
      <c r="P59" s="178"/>
      <c r="Q59" s="178"/>
      <c r="R59" s="178"/>
      <c r="S59" s="178"/>
      <c r="T59" s="178"/>
      <c r="U59" s="178"/>
      <c r="V59" s="178"/>
      <c r="W59" s="178"/>
    </row>
    <row r="60" ht="24" spans="1:23">
      <c r="A60" s="24" t="s">
        <v>429</v>
      </c>
      <c r="B60" s="272" t="s">
        <v>471</v>
      </c>
      <c r="C60" s="23" t="s">
        <v>472</v>
      </c>
      <c r="D60" s="179" t="s">
        <v>432</v>
      </c>
      <c r="E60" s="24" t="s">
        <v>129</v>
      </c>
      <c r="F60" s="24" t="s">
        <v>112</v>
      </c>
      <c r="G60" s="24" t="s">
        <v>348</v>
      </c>
      <c r="H60" s="24" t="s">
        <v>349</v>
      </c>
      <c r="I60" s="133">
        <v>10000</v>
      </c>
      <c r="J60" s="133">
        <v>10000</v>
      </c>
      <c r="K60" s="133">
        <v>10000</v>
      </c>
      <c r="L60" s="178"/>
      <c r="M60" s="178"/>
      <c r="N60" s="178"/>
      <c r="O60" s="178"/>
      <c r="P60" s="178"/>
      <c r="Q60" s="178"/>
      <c r="R60" s="178"/>
      <c r="S60" s="178"/>
      <c r="T60" s="178"/>
      <c r="U60" s="178"/>
      <c r="V60" s="178"/>
      <c r="W60" s="178"/>
    </row>
    <row r="61" ht="24" spans="1:23">
      <c r="A61" s="24" t="s">
        <v>429</v>
      </c>
      <c r="B61" s="272" t="s">
        <v>473</v>
      </c>
      <c r="C61" s="23" t="s">
        <v>474</v>
      </c>
      <c r="D61" s="179" t="s">
        <v>432</v>
      </c>
      <c r="E61" s="24" t="s">
        <v>223</v>
      </c>
      <c r="F61" s="24" t="s">
        <v>224</v>
      </c>
      <c r="G61" s="24" t="s">
        <v>433</v>
      </c>
      <c r="H61" s="24" t="s">
        <v>434</v>
      </c>
      <c r="I61" s="133">
        <v>30000</v>
      </c>
      <c r="J61" s="133">
        <v>30000</v>
      </c>
      <c r="K61" s="133">
        <v>30000</v>
      </c>
      <c r="L61" s="178"/>
      <c r="M61" s="178"/>
      <c r="N61" s="178"/>
      <c r="O61" s="178"/>
      <c r="P61" s="178"/>
      <c r="Q61" s="178"/>
      <c r="R61" s="178"/>
      <c r="S61" s="178"/>
      <c r="T61" s="178"/>
      <c r="U61" s="178"/>
      <c r="V61" s="178"/>
      <c r="W61" s="178"/>
    </row>
    <row r="62" ht="24" spans="1:23">
      <c r="A62" s="24" t="s">
        <v>429</v>
      </c>
      <c r="B62" s="272" t="s">
        <v>475</v>
      </c>
      <c r="C62" s="23" t="s">
        <v>476</v>
      </c>
      <c r="D62" s="179" t="s">
        <v>432</v>
      </c>
      <c r="E62" s="24" t="s">
        <v>111</v>
      </c>
      <c r="F62" s="24" t="s">
        <v>112</v>
      </c>
      <c r="G62" s="24" t="s">
        <v>477</v>
      </c>
      <c r="H62" s="24" t="s">
        <v>478</v>
      </c>
      <c r="I62" s="133">
        <v>5000</v>
      </c>
      <c r="J62" s="133">
        <v>5000</v>
      </c>
      <c r="K62" s="133">
        <v>5000</v>
      </c>
      <c r="L62" s="178"/>
      <c r="M62" s="178"/>
      <c r="N62" s="178"/>
      <c r="O62" s="178"/>
      <c r="P62" s="178"/>
      <c r="Q62" s="178"/>
      <c r="R62" s="178"/>
      <c r="S62" s="178"/>
      <c r="T62" s="178"/>
      <c r="U62" s="178"/>
      <c r="V62" s="178"/>
      <c r="W62" s="178"/>
    </row>
    <row r="63" ht="24" spans="1:23">
      <c r="A63" s="24" t="s">
        <v>429</v>
      </c>
      <c r="B63" s="272" t="s">
        <v>475</v>
      </c>
      <c r="C63" s="23" t="s">
        <v>476</v>
      </c>
      <c r="D63" s="179" t="s">
        <v>432</v>
      </c>
      <c r="E63" s="24" t="s">
        <v>111</v>
      </c>
      <c r="F63" s="24" t="s">
        <v>112</v>
      </c>
      <c r="G63" s="24" t="s">
        <v>348</v>
      </c>
      <c r="H63" s="24" t="s">
        <v>349</v>
      </c>
      <c r="I63" s="133">
        <v>5000</v>
      </c>
      <c r="J63" s="133">
        <v>5000</v>
      </c>
      <c r="K63" s="133">
        <v>5000</v>
      </c>
      <c r="L63" s="178"/>
      <c r="M63" s="178"/>
      <c r="N63" s="178"/>
      <c r="O63" s="178"/>
      <c r="P63" s="178"/>
      <c r="Q63" s="178"/>
      <c r="R63" s="178"/>
      <c r="S63" s="178"/>
      <c r="T63" s="178"/>
      <c r="U63" s="178"/>
      <c r="V63" s="178"/>
      <c r="W63" s="178"/>
    </row>
    <row r="64" ht="24" spans="1:23">
      <c r="A64" s="24" t="s">
        <v>429</v>
      </c>
      <c r="B64" s="272" t="s">
        <v>479</v>
      </c>
      <c r="C64" s="23" t="s">
        <v>480</v>
      </c>
      <c r="D64" s="179" t="s">
        <v>432</v>
      </c>
      <c r="E64" s="24" t="s">
        <v>197</v>
      </c>
      <c r="F64" s="24" t="s">
        <v>198</v>
      </c>
      <c r="G64" s="24" t="s">
        <v>481</v>
      </c>
      <c r="H64" s="24" t="s">
        <v>482</v>
      </c>
      <c r="I64" s="133">
        <v>48000</v>
      </c>
      <c r="J64" s="133">
        <v>48000</v>
      </c>
      <c r="K64" s="133">
        <v>48000</v>
      </c>
      <c r="L64" s="178"/>
      <c r="M64" s="178"/>
      <c r="N64" s="178"/>
      <c r="O64" s="178"/>
      <c r="P64" s="178"/>
      <c r="Q64" s="178"/>
      <c r="R64" s="178"/>
      <c r="S64" s="178"/>
      <c r="T64" s="178"/>
      <c r="U64" s="178"/>
      <c r="V64" s="178"/>
      <c r="W64" s="178"/>
    </row>
    <row r="65" ht="24" spans="1:23">
      <c r="A65" s="24" t="s">
        <v>429</v>
      </c>
      <c r="B65" s="272" t="s">
        <v>483</v>
      </c>
      <c r="C65" s="23" t="s">
        <v>484</v>
      </c>
      <c r="D65" s="179" t="s">
        <v>432</v>
      </c>
      <c r="E65" s="24" t="s">
        <v>106</v>
      </c>
      <c r="F65" s="24" t="s">
        <v>107</v>
      </c>
      <c r="G65" s="24" t="s">
        <v>348</v>
      </c>
      <c r="H65" s="24" t="s">
        <v>349</v>
      </c>
      <c r="I65" s="133">
        <v>3000</v>
      </c>
      <c r="J65" s="133">
        <v>3000</v>
      </c>
      <c r="K65" s="133">
        <v>3000</v>
      </c>
      <c r="L65" s="178"/>
      <c r="M65" s="178"/>
      <c r="N65" s="178"/>
      <c r="O65" s="178"/>
      <c r="P65" s="178"/>
      <c r="Q65" s="178"/>
      <c r="R65" s="178"/>
      <c r="S65" s="178"/>
      <c r="T65" s="178"/>
      <c r="U65" s="178"/>
      <c r="V65" s="178"/>
      <c r="W65" s="178"/>
    </row>
    <row r="66" ht="24" spans="1:23">
      <c r="A66" s="24" t="s">
        <v>429</v>
      </c>
      <c r="B66" s="272" t="s">
        <v>483</v>
      </c>
      <c r="C66" s="23" t="s">
        <v>484</v>
      </c>
      <c r="D66" s="179" t="s">
        <v>432</v>
      </c>
      <c r="E66" s="24" t="s">
        <v>106</v>
      </c>
      <c r="F66" s="24" t="s">
        <v>107</v>
      </c>
      <c r="G66" s="24" t="s">
        <v>433</v>
      </c>
      <c r="H66" s="24" t="s">
        <v>434</v>
      </c>
      <c r="I66" s="133">
        <v>6000</v>
      </c>
      <c r="J66" s="133">
        <v>6000</v>
      </c>
      <c r="K66" s="133">
        <v>6000</v>
      </c>
      <c r="L66" s="178"/>
      <c r="M66" s="178"/>
      <c r="N66" s="178"/>
      <c r="O66" s="178"/>
      <c r="P66" s="178"/>
      <c r="Q66" s="178"/>
      <c r="R66" s="178"/>
      <c r="S66" s="178"/>
      <c r="T66" s="178"/>
      <c r="U66" s="178"/>
      <c r="V66" s="178"/>
      <c r="W66" s="178"/>
    </row>
    <row r="67" ht="24" spans="1:23">
      <c r="A67" s="24" t="s">
        <v>429</v>
      </c>
      <c r="B67" s="272" t="s">
        <v>483</v>
      </c>
      <c r="C67" s="23" t="s">
        <v>484</v>
      </c>
      <c r="D67" s="179" t="s">
        <v>432</v>
      </c>
      <c r="E67" s="24" t="s">
        <v>106</v>
      </c>
      <c r="F67" s="24" t="s">
        <v>107</v>
      </c>
      <c r="G67" s="24" t="s">
        <v>362</v>
      </c>
      <c r="H67" s="24" t="s">
        <v>363</v>
      </c>
      <c r="I67" s="133">
        <v>1000</v>
      </c>
      <c r="J67" s="133">
        <v>1000</v>
      </c>
      <c r="K67" s="133">
        <v>1000</v>
      </c>
      <c r="L67" s="178"/>
      <c r="M67" s="178"/>
      <c r="N67" s="178"/>
      <c r="O67" s="178"/>
      <c r="P67" s="178"/>
      <c r="Q67" s="178"/>
      <c r="R67" s="178"/>
      <c r="S67" s="178"/>
      <c r="T67" s="178"/>
      <c r="U67" s="178"/>
      <c r="V67" s="178"/>
      <c r="W67" s="178"/>
    </row>
    <row r="68" ht="24" spans="1:23">
      <c r="A68" s="24" t="s">
        <v>429</v>
      </c>
      <c r="B68" s="272" t="s">
        <v>485</v>
      </c>
      <c r="C68" s="23" t="s">
        <v>486</v>
      </c>
      <c r="D68" s="179" t="s">
        <v>432</v>
      </c>
      <c r="E68" s="24" t="s">
        <v>189</v>
      </c>
      <c r="F68" s="24" t="s">
        <v>190</v>
      </c>
      <c r="G68" s="24" t="s">
        <v>337</v>
      </c>
      <c r="H68" s="24" t="s">
        <v>338</v>
      </c>
      <c r="I68" s="133">
        <v>99200</v>
      </c>
      <c r="J68" s="133">
        <v>99200</v>
      </c>
      <c r="K68" s="133">
        <v>99200</v>
      </c>
      <c r="L68" s="178"/>
      <c r="M68" s="178"/>
      <c r="N68" s="178"/>
      <c r="O68" s="178"/>
      <c r="P68" s="178"/>
      <c r="Q68" s="178"/>
      <c r="R68" s="178"/>
      <c r="S68" s="178"/>
      <c r="T68" s="178"/>
      <c r="U68" s="178"/>
      <c r="V68" s="178"/>
      <c r="W68" s="178"/>
    </row>
    <row r="69" ht="24" spans="1:23">
      <c r="A69" s="24" t="s">
        <v>429</v>
      </c>
      <c r="B69" s="272" t="s">
        <v>487</v>
      </c>
      <c r="C69" s="23" t="s">
        <v>488</v>
      </c>
      <c r="D69" s="179" t="s">
        <v>432</v>
      </c>
      <c r="E69" s="24" t="s">
        <v>193</v>
      </c>
      <c r="F69" s="24" t="s">
        <v>194</v>
      </c>
      <c r="G69" s="24" t="s">
        <v>337</v>
      </c>
      <c r="H69" s="24" t="s">
        <v>338</v>
      </c>
      <c r="I69" s="133">
        <v>65000</v>
      </c>
      <c r="J69" s="133">
        <v>65000</v>
      </c>
      <c r="K69" s="133">
        <v>65000</v>
      </c>
      <c r="L69" s="178"/>
      <c r="M69" s="178"/>
      <c r="N69" s="178"/>
      <c r="O69" s="178"/>
      <c r="P69" s="178"/>
      <c r="Q69" s="178"/>
      <c r="R69" s="178"/>
      <c r="S69" s="178"/>
      <c r="T69" s="178"/>
      <c r="U69" s="178"/>
      <c r="V69" s="178"/>
      <c r="W69" s="178"/>
    </row>
    <row r="70" ht="24" spans="1:23">
      <c r="A70" s="24" t="s">
        <v>429</v>
      </c>
      <c r="B70" s="272" t="s">
        <v>489</v>
      </c>
      <c r="C70" s="23" t="s">
        <v>490</v>
      </c>
      <c r="D70" s="179" t="s">
        <v>432</v>
      </c>
      <c r="E70" s="24" t="s">
        <v>144</v>
      </c>
      <c r="F70" s="24" t="s">
        <v>145</v>
      </c>
      <c r="G70" s="24" t="s">
        <v>433</v>
      </c>
      <c r="H70" s="24" t="s">
        <v>434</v>
      </c>
      <c r="I70" s="133">
        <v>15000</v>
      </c>
      <c r="J70" s="133">
        <v>15000</v>
      </c>
      <c r="K70" s="133">
        <v>15000</v>
      </c>
      <c r="L70" s="178"/>
      <c r="M70" s="178"/>
      <c r="N70" s="178"/>
      <c r="O70" s="178"/>
      <c r="P70" s="178"/>
      <c r="Q70" s="178"/>
      <c r="R70" s="178"/>
      <c r="S70" s="178"/>
      <c r="T70" s="178"/>
      <c r="U70" s="178"/>
      <c r="V70" s="178"/>
      <c r="W70" s="178"/>
    </row>
    <row r="71" ht="24" spans="1:23">
      <c r="A71" s="24" t="s">
        <v>429</v>
      </c>
      <c r="B71" s="272" t="s">
        <v>489</v>
      </c>
      <c r="C71" s="23" t="s">
        <v>490</v>
      </c>
      <c r="D71" s="179" t="s">
        <v>432</v>
      </c>
      <c r="E71" s="24" t="s">
        <v>144</v>
      </c>
      <c r="F71" s="24" t="s">
        <v>145</v>
      </c>
      <c r="G71" s="24" t="s">
        <v>348</v>
      </c>
      <c r="H71" s="24" t="s">
        <v>349</v>
      </c>
      <c r="I71" s="133">
        <v>15000</v>
      </c>
      <c r="J71" s="133">
        <v>15000</v>
      </c>
      <c r="K71" s="133">
        <v>15000</v>
      </c>
      <c r="L71" s="178"/>
      <c r="M71" s="178"/>
      <c r="N71" s="178"/>
      <c r="O71" s="178"/>
      <c r="P71" s="178"/>
      <c r="Q71" s="178"/>
      <c r="R71" s="178"/>
      <c r="S71" s="178"/>
      <c r="T71" s="178"/>
      <c r="U71" s="178"/>
      <c r="V71" s="178"/>
      <c r="W71" s="178"/>
    </row>
    <row r="72" ht="24" spans="1:23">
      <c r="A72" s="24" t="s">
        <v>429</v>
      </c>
      <c r="B72" s="272" t="s">
        <v>491</v>
      </c>
      <c r="C72" s="23" t="s">
        <v>492</v>
      </c>
      <c r="D72" s="179" t="s">
        <v>432</v>
      </c>
      <c r="E72" s="24" t="s">
        <v>129</v>
      </c>
      <c r="F72" s="24" t="s">
        <v>112</v>
      </c>
      <c r="G72" s="24" t="s">
        <v>437</v>
      </c>
      <c r="H72" s="24" t="s">
        <v>438</v>
      </c>
      <c r="I72" s="133">
        <v>258000</v>
      </c>
      <c r="J72" s="133">
        <v>258000</v>
      </c>
      <c r="K72" s="133">
        <v>258000</v>
      </c>
      <c r="L72" s="178"/>
      <c r="M72" s="178"/>
      <c r="N72" s="178"/>
      <c r="O72" s="178"/>
      <c r="P72" s="178"/>
      <c r="Q72" s="178"/>
      <c r="R72" s="178"/>
      <c r="S72" s="178"/>
      <c r="T72" s="178"/>
      <c r="U72" s="178"/>
      <c r="V72" s="178"/>
      <c r="W72" s="178"/>
    </row>
    <row r="73" ht="24" spans="1:23">
      <c r="A73" s="24" t="s">
        <v>429</v>
      </c>
      <c r="B73" s="272" t="s">
        <v>493</v>
      </c>
      <c r="C73" s="23" t="s">
        <v>494</v>
      </c>
      <c r="D73" s="179" t="s">
        <v>432</v>
      </c>
      <c r="E73" s="24" t="s">
        <v>121</v>
      </c>
      <c r="F73" s="24" t="s">
        <v>122</v>
      </c>
      <c r="G73" s="24" t="s">
        <v>433</v>
      </c>
      <c r="H73" s="24" t="s">
        <v>434</v>
      </c>
      <c r="I73" s="133">
        <v>5000</v>
      </c>
      <c r="J73" s="133">
        <v>5000</v>
      </c>
      <c r="K73" s="133">
        <v>5000</v>
      </c>
      <c r="L73" s="178"/>
      <c r="M73" s="178"/>
      <c r="N73" s="178"/>
      <c r="O73" s="178"/>
      <c r="P73" s="178"/>
      <c r="Q73" s="178"/>
      <c r="R73" s="178"/>
      <c r="S73" s="178"/>
      <c r="T73" s="178"/>
      <c r="U73" s="178"/>
      <c r="V73" s="178"/>
      <c r="W73" s="178"/>
    </row>
    <row r="74" ht="24" spans="1:23">
      <c r="A74" s="24" t="s">
        <v>429</v>
      </c>
      <c r="B74" s="272" t="s">
        <v>493</v>
      </c>
      <c r="C74" s="23" t="s">
        <v>494</v>
      </c>
      <c r="D74" s="179" t="s">
        <v>432</v>
      </c>
      <c r="E74" s="24" t="s">
        <v>121</v>
      </c>
      <c r="F74" s="24" t="s">
        <v>122</v>
      </c>
      <c r="G74" s="24" t="s">
        <v>348</v>
      </c>
      <c r="H74" s="24" t="s">
        <v>349</v>
      </c>
      <c r="I74" s="133">
        <v>5000</v>
      </c>
      <c r="J74" s="133">
        <v>5000</v>
      </c>
      <c r="K74" s="133">
        <v>5000</v>
      </c>
      <c r="L74" s="178"/>
      <c r="M74" s="178"/>
      <c r="N74" s="178"/>
      <c r="O74" s="178"/>
      <c r="P74" s="178"/>
      <c r="Q74" s="178"/>
      <c r="R74" s="178"/>
      <c r="S74" s="178"/>
      <c r="T74" s="178"/>
      <c r="U74" s="178"/>
      <c r="V74" s="178"/>
      <c r="W74" s="178"/>
    </row>
    <row r="75" ht="24" spans="1:23">
      <c r="A75" s="24" t="s">
        <v>429</v>
      </c>
      <c r="B75" s="272" t="s">
        <v>495</v>
      </c>
      <c r="C75" s="23" t="s">
        <v>496</v>
      </c>
      <c r="D75" s="179" t="s">
        <v>432</v>
      </c>
      <c r="E75" s="24" t="s">
        <v>248</v>
      </c>
      <c r="F75" s="24" t="s">
        <v>247</v>
      </c>
      <c r="G75" s="24" t="s">
        <v>354</v>
      </c>
      <c r="H75" s="24" t="s">
        <v>355</v>
      </c>
      <c r="I75" s="133">
        <v>3000</v>
      </c>
      <c r="J75" s="133">
        <v>3000</v>
      </c>
      <c r="K75" s="133">
        <v>3000</v>
      </c>
      <c r="L75" s="178"/>
      <c r="M75" s="178"/>
      <c r="N75" s="178"/>
      <c r="O75" s="178"/>
      <c r="P75" s="178"/>
      <c r="Q75" s="178"/>
      <c r="R75" s="178"/>
      <c r="S75" s="178"/>
      <c r="T75" s="178"/>
      <c r="U75" s="178"/>
      <c r="V75" s="178"/>
      <c r="W75" s="178"/>
    </row>
    <row r="76" ht="24" spans="1:23">
      <c r="A76" s="24" t="s">
        <v>429</v>
      </c>
      <c r="B76" s="272" t="s">
        <v>495</v>
      </c>
      <c r="C76" s="23" t="s">
        <v>496</v>
      </c>
      <c r="D76" s="179" t="s">
        <v>432</v>
      </c>
      <c r="E76" s="24" t="s">
        <v>248</v>
      </c>
      <c r="F76" s="24" t="s">
        <v>247</v>
      </c>
      <c r="G76" s="24" t="s">
        <v>352</v>
      </c>
      <c r="H76" s="24" t="s">
        <v>353</v>
      </c>
      <c r="I76" s="133">
        <v>35000</v>
      </c>
      <c r="J76" s="133">
        <v>35000</v>
      </c>
      <c r="K76" s="133">
        <v>35000</v>
      </c>
      <c r="L76" s="178"/>
      <c r="M76" s="178"/>
      <c r="N76" s="178"/>
      <c r="O76" s="178"/>
      <c r="P76" s="178"/>
      <c r="Q76" s="178"/>
      <c r="R76" s="178"/>
      <c r="S76" s="178"/>
      <c r="T76" s="178"/>
      <c r="U76" s="178"/>
      <c r="V76" s="178"/>
      <c r="W76" s="178"/>
    </row>
    <row r="77" ht="24" spans="1:23">
      <c r="A77" s="24" t="s">
        <v>429</v>
      </c>
      <c r="B77" s="272" t="s">
        <v>495</v>
      </c>
      <c r="C77" s="23" t="s">
        <v>496</v>
      </c>
      <c r="D77" s="179" t="s">
        <v>432</v>
      </c>
      <c r="E77" s="24" t="s">
        <v>248</v>
      </c>
      <c r="F77" s="24" t="s">
        <v>247</v>
      </c>
      <c r="G77" s="24" t="s">
        <v>437</v>
      </c>
      <c r="H77" s="24" t="s">
        <v>438</v>
      </c>
      <c r="I77" s="133">
        <v>88800</v>
      </c>
      <c r="J77" s="133">
        <v>88800</v>
      </c>
      <c r="K77" s="133">
        <v>88800</v>
      </c>
      <c r="L77" s="178"/>
      <c r="M77" s="178"/>
      <c r="N77" s="178"/>
      <c r="O77" s="178"/>
      <c r="P77" s="178"/>
      <c r="Q77" s="178"/>
      <c r="R77" s="178"/>
      <c r="S77" s="178"/>
      <c r="T77" s="178"/>
      <c r="U77" s="178"/>
      <c r="V77" s="178"/>
      <c r="W77" s="178"/>
    </row>
    <row r="78" ht="24" spans="1:23">
      <c r="A78" s="24" t="s">
        <v>429</v>
      </c>
      <c r="B78" s="272" t="s">
        <v>495</v>
      </c>
      <c r="C78" s="23" t="s">
        <v>496</v>
      </c>
      <c r="D78" s="179" t="s">
        <v>432</v>
      </c>
      <c r="E78" s="24" t="s">
        <v>248</v>
      </c>
      <c r="F78" s="24" t="s">
        <v>247</v>
      </c>
      <c r="G78" s="24" t="s">
        <v>360</v>
      </c>
      <c r="H78" s="24" t="s">
        <v>361</v>
      </c>
      <c r="I78" s="133">
        <v>3200</v>
      </c>
      <c r="J78" s="133">
        <v>3200</v>
      </c>
      <c r="K78" s="133">
        <v>3200</v>
      </c>
      <c r="L78" s="178"/>
      <c r="M78" s="178"/>
      <c r="N78" s="178"/>
      <c r="O78" s="178"/>
      <c r="P78" s="178"/>
      <c r="Q78" s="178"/>
      <c r="R78" s="178"/>
      <c r="S78" s="178"/>
      <c r="T78" s="178"/>
      <c r="U78" s="178"/>
      <c r="V78" s="178"/>
      <c r="W78" s="178"/>
    </row>
    <row r="79" ht="24" spans="1:23">
      <c r="A79" s="24" t="s">
        <v>429</v>
      </c>
      <c r="B79" s="272" t="s">
        <v>497</v>
      </c>
      <c r="C79" s="23" t="s">
        <v>498</v>
      </c>
      <c r="D79" s="179" t="s">
        <v>432</v>
      </c>
      <c r="E79" s="24" t="s">
        <v>248</v>
      </c>
      <c r="F79" s="24" t="s">
        <v>247</v>
      </c>
      <c r="G79" s="24" t="s">
        <v>352</v>
      </c>
      <c r="H79" s="24" t="s">
        <v>353</v>
      </c>
      <c r="I79" s="133">
        <v>30000</v>
      </c>
      <c r="J79" s="133">
        <v>30000</v>
      </c>
      <c r="K79" s="133">
        <v>30000</v>
      </c>
      <c r="L79" s="178"/>
      <c r="M79" s="178"/>
      <c r="N79" s="178"/>
      <c r="O79" s="178"/>
      <c r="P79" s="178"/>
      <c r="Q79" s="178"/>
      <c r="R79" s="178"/>
      <c r="S79" s="178"/>
      <c r="T79" s="178"/>
      <c r="U79" s="178"/>
      <c r="V79" s="178"/>
      <c r="W79" s="178"/>
    </row>
    <row r="80" ht="24" spans="1:23">
      <c r="A80" s="24" t="s">
        <v>429</v>
      </c>
      <c r="B80" s="272" t="s">
        <v>499</v>
      </c>
      <c r="C80" s="23" t="s">
        <v>500</v>
      </c>
      <c r="D80" s="179" t="s">
        <v>432</v>
      </c>
      <c r="E80" s="24" t="s">
        <v>251</v>
      </c>
      <c r="F80" s="24" t="s">
        <v>250</v>
      </c>
      <c r="G80" s="24" t="s">
        <v>433</v>
      </c>
      <c r="H80" s="24" t="s">
        <v>434</v>
      </c>
      <c r="I80" s="133">
        <v>35000</v>
      </c>
      <c r="J80" s="133">
        <v>35000</v>
      </c>
      <c r="K80" s="133">
        <v>35000</v>
      </c>
      <c r="L80" s="178"/>
      <c r="M80" s="178"/>
      <c r="N80" s="178"/>
      <c r="O80" s="178"/>
      <c r="P80" s="178"/>
      <c r="Q80" s="178"/>
      <c r="R80" s="178"/>
      <c r="S80" s="178"/>
      <c r="T80" s="178"/>
      <c r="U80" s="178"/>
      <c r="V80" s="178"/>
      <c r="W80" s="178"/>
    </row>
    <row r="81" ht="24" spans="1:23">
      <c r="A81" s="24" t="s">
        <v>429</v>
      </c>
      <c r="B81" s="272" t="s">
        <v>499</v>
      </c>
      <c r="C81" s="23" t="s">
        <v>500</v>
      </c>
      <c r="D81" s="179" t="s">
        <v>432</v>
      </c>
      <c r="E81" s="24" t="s">
        <v>251</v>
      </c>
      <c r="F81" s="24" t="s">
        <v>250</v>
      </c>
      <c r="G81" s="24" t="s">
        <v>362</v>
      </c>
      <c r="H81" s="24" t="s">
        <v>363</v>
      </c>
      <c r="I81" s="133">
        <v>5000</v>
      </c>
      <c r="J81" s="133">
        <v>5000</v>
      </c>
      <c r="K81" s="133">
        <v>5000</v>
      </c>
      <c r="L81" s="178"/>
      <c r="M81" s="178"/>
      <c r="N81" s="178"/>
      <c r="O81" s="178"/>
      <c r="P81" s="178"/>
      <c r="Q81" s="178"/>
      <c r="R81" s="178"/>
      <c r="S81" s="178"/>
      <c r="T81" s="178"/>
      <c r="U81" s="178"/>
      <c r="V81" s="178"/>
      <c r="W81" s="178"/>
    </row>
    <row r="82" ht="24" spans="1:23">
      <c r="A82" s="24" t="s">
        <v>429</v>
      </c>
      <c r="B82" s="272" t="s">
        <v>499</v>
      </c>
      <c r="C82" s="23" t="s">
        <v>500</v>
      </c>
      <c r="D82" s="179" t="s">
        <v>432</v>
      </c>
      <c r="E82" s="24" t="s">
        <v>251</v>
      </c>
      <c r="F82" s="24" t="s">
        <v>250</v>
      </c>
      <c r="G82" s="24" t="s">
        <v>348</v>
      </c>
      <c r="H82" s="24" t="s">
        <v>349</v>
      </c>
      <c r="I82" s="133">
        <v>10000</v>
      </c>
      <c r="J82" s="133">
        <v>10000</v>
      </c>
      <c r="K82" s="133">
        <v>10000</v>
      </c>
      <c r="L82" s="178"/>
      <c r="M82" s="178"/>
      <c r="N82" s="178"/>
      <c r="O82" s="178"/>
      <c r="P82" s="178"/>
      <c r="Q82" s="178"/>
      <c r="R82" s="178"/>
      <c r="S82" s="178"/>
      <c r="T82" s="178"/>
      <c r="U82" s="178"/>
      <c r="V82" s="178"/>
      <c r="W82" s="178"/>
    </row>
    <row r="83" ht="24" spans="1:23">
      <c r="A83" s="24" t="s">
        <v>429</v>
      </c>
      <c r="B83" s="272" t="s">
        <v>501</v>
      </c>
      <c r="C83" s="23" t="s">
        <v>502</v>
      </c>
      <c r="D83" s="179" t="s">
        <v>432</v>
      </c>
      <c r="E83" s="24" t="s">
        <v>139</v>
      </c>
      <c r="F83" s="24" t="s">
        <v>138</v>
      </c>
      <c r="G83" s="24" t="s">
        <v>433</v>
      </c>
      <c r="H83" s="24" t="s">
        <v>434</v>
      </c>
      <c r="I83" s="133">
        <v>10000</v>
      </c>
      <c r="J83" s="133">
        <v>10000</v>
      </c>
      <c r="K83" s="133">
        <v>10000</v>
      </c>
      <c r="L83" s="178"/>
      <c r="M83" s="178"/>
      <c r="N83" s="178"/>
      <c r="O83" s="178"/>
      <c r="P83" s="178"/>
      <c r="Q83" s="178"/>
      <c r="R83" s="178"/>
      <c r="S83" s="178"/>
      <c r="T83" s="178"/>
      <c r="U83" s="178"/>
      <c r="V83" s="178"/>
      <c r="W83" s="178"/>
    </row>
    <row r="84" ht="24" spans="1:23">
      <c r="A84" s="24" t="s">
        <v>429</v>
      </c>
      <c r="B84" s="272" t="s">
        <v>503</v>
      </c>
      <c r="C84" s="23" t="s">
        <v>504</v>
      </c>
      <c r="D84" s="179" t="s">
        <v>432</v>
      </c>
      <c r="E84" s="24" t="s">
        <v>139</v>
      </c>
      <c r="F84" s="24" t="s">
        <v>138</v>
      </c>
      <c r="G84" s="24" t="s">
        <v>433</v>
      </c>
      <c r="H84" s="24" t="s">
        <v>434</v>
      </c>
      <c r="I84" s="133">
        <v>27000</v>
      </c>
      <c r="J84" s="133">
        <v>27000</v>
      </c>
      <c r="K84" s="133">
        <v>27000</v>
      </c>
      <c r="L84" s="178"/>
      <c r="M84" s="178"/>
      <c r="N84" s="178"/>
      <c r="O84" s="178"/>
      <c r="P84" s="178"/>
      <c r="Q84" s="178"/>
      <c r="R84" s="178"/>
      <c r="S84" s="178"/>
      <c r="T84" s="178"/>
      <c r="U84" s="178"/>
      <c r="V84" s="178"/>
      <c r="W84" s="178"/>
    </row>
    <row r="85" ht="24" spans="1:23">
      <c r="A85" s="24" t="s">
        <v>429</v>
      </c>
      <c r="B85" s="272" t="s">
        <v>503</v>
      </c>
      <c r="C85" s="23" t="s">
        <v>504</v>
      </c>
      <c r="D85" s="179" t="s">
        <v>432</v>
      </c>
      <c r="E85" s="24" t="s">
        <v>139</v>
      </c>
      <c r="F85" s="24" t="s">
        <v>138</v>
      </c>
      <c r="G85" s="24" t="s">
        <v>362</v>
      </c>
      <c r="H85" s="24" t="s">
        <v>363</v>
      </c>
      <c r="I85" s="133">
        <v>3000</v>
      </c>
      <c r="J85" s="133">
        <v>3000</v>
      </c>
      <c r="K85" s="133">
        <v>3000</v>
      </c>
      <c r="L85" s="178"/>
      <c r="M85" s="178"/>
      <c r="N85" s="178"/>
      <c r="O85" s="178"/>
      <c r="P85" s="178"/>
      <c r="Q85" s="178"/>
      <c r="R85" s="178"/>
      <c r="S85" s="178"/>
      <c r="T85" s="178"/>
      <c r="U85" s="178"/>
      <c r="V85" s="178"/>
      <c r="W85" s="178"/>
    </row>
    <row r="86" ht="24" spans="1:23">
      <c r="A86" s="24" t="s">
        <v>429</v>
      </c>
      <c r="B86" s="272" t="s">
        <v>505</v>
      </c>
      <c r="C86" s="23" t="s">
        <v>506</v>
      </c>
      <c r="D86" s="179" t="s">
        <v>432</v>
      </c>
      <c r="E86" s="24" t="s">
        <v>205</v>
      </c>
      <c r="F86" s="24" t="s">
        <v>206</v>
      </c>
      <c r="G86" s="24" t="s">
        <v>337</v>
      </c>
      <c r="H86" s="24" t="s">
        <v>338</v>
      </c>
      <c r="I86" s="133">
        <v>30000</v>
      </c>
      <c r="J86" s="133">
        <v>30000</v>
      </c>
      <c r="K86" s="133">
        <v>30000</v>
      </c>
      <c r="L86" s="178"/>
      <c r="M86" s="178"/>
      <c r="N86" s="178"/>
      <c r="O86" s="178"/>
      <c r="P86" s="178"/>
      <c r="Q86" s="178"/>
      <c r="R86" s="178"/>
      <c r="S86" s="178"/>
      <c r="T86" s="178"/>
      <c r="U86" s="178"/>
      <c r="V86" s="178"/>
      <c r="W86" s="178"/>
    </row>
    <row r="87" ht="24" spans="1:23">
      <c r="A87" s="24" t="s">
        <v>429</v>
      </c>
      <c r="B87" s="272" t="s">
        <v>507</v>
      </c>
      <c r="C87" s="23" t="s">
        <v>508</v>
      </c>
      <c r="D87" s="179" t="s">
        <v>432</v>
      </c>
      <c r="E87" s="24" t="s">
        <v>132</v>
      </c>
      <c r="F87" s="24" t="s">
        <v>112</v>
      </c>
      <c r="G87" s="24" t="s">
        <v>433</v>
      </c>
      <c r="H87" s="24" t="s">
        <v>434</v>
      </c>
      <c r="I87" s="133">
        <v>5000</v>
      </c>
      <c r="J87" s="133">
        <v>5000</v>
      </c>
      <c r="K87" s="133">
        <v>5000</v>
      </c>
      <c r="L87" s="178"/>
      <c r="M87" s="178"/>
      <c r="N87" s="178"/>
      <c r="O87" s="178"/>
      <c r="P87" s="178"/>
      <c r="Q87" s="178"/>
      <c r="R87" s="178"/>
      <c r="S87" s="178"/>
      <c r="T87" s="178"/>
      <c r="U87" s="178"/>
      <c r="V87" s="178"/>
      <c r="W87" s="178"/>
    </row>
    <row r="88" ht="24" spans="1:23">
      <c r="A88" s="24" t="s">
        <v>429</v>
      </c>
      <c r="B88" s="272" t="s">
        <v>507</v>
      </c>
      <c r="C88" s="23" t="s">
        <v>508</v>
      </c>
      <c r="D88" s="179" t="s">
        <v>432</v>
      </c>
      <c r="E88" s="24" t="s">
        <v>132</v>
      </c>
      <c r="F88" s="24" t="s">
        <v>112</v>
      </c>
      <c r="G88" s="24" t="s">
        <v>348</v>
      </c>
      <c r="H88" s="24" t="s">
        <v>349</v>
      </c>
      <c r="I88" s="133">
        <v>5000</v>
      </c>
      <c r="J88" s="133">
        <v>5000</v>
      </c>
      <c r="K88" s="133">
        <v>5000</v>
      </c>
      <c r="L88" s="178"/>
      <c r="M88" s="178"/>
      <c r="N88" s="178"/>
      <c r="O88" s="178"/>
      <c r="P88" s="178"/>
      <c r="Q88" s="178"/>
      <c r="R88" s="178"/>
      <c r="S88" s="178"/>
      <c r="T88" s="178"/>
      <c r="U88" s="178"/>
      <c r="V88" s="178"/>
      <c r="W88" s="178"/>
    </row>
    <row r="89" ht="24" spans="1:23">
      <c r="A89" s="24" t="s">
        <v>429</v>
      </c>
      <c r="B89" s="272" t="s">
        <v>509</v>
      </c>
      <c r="C89" s="23" t="s">
        <v>510</v>
      </c>
      <c r="D89" s="179" t="s">
        <v>432</v>
      </c>
      <c r="E89" s="24" t="s">
        <v>244</v>
      </c>
      <c r="F89" s="24" t="s">
        <v>245</v>
      </c>
      <c r="G89" s="24" t="s">
        <v>348</v>
      </c>
      <c r="H89" s="24" t="s">
        <v>349</v>
      </c>
      <c r="I89" s="133">
        <v>24000</v>
      </c>
      <c r="J89" s="133">
        <v>24000</v>
      </c>
      <c r="K89" s="133">
        <v>24000</v>
      </c>
      <c r="L89" s="178"/>
      <c r="M89" s="178"/>
      <c r="N89" s="178"/>
      <c r="O89" s="178"/>
      <c r="P89" s="178"/>
      <c r="Q89" s="178"/>
      <c r="R89" s="178"/>
      <c r="S89" s="178"/>
      <c r="T89" s="178"/>
      <c r="U89" s="178"/>
      <c r="V89" s="178"/>
      <c r="W89" s="178"/>
    </row>
    <row r="90" ht="24" spans="1:23">
      <c r="A90" s="24" t="s">
        <v>429</v>
      </c>
      <c r="B90" s="272" t="s">
        <v>509</v>
      </c>
      <c r="C90" s="23" t="s">
        <v>510</v>
      </c>
      <c r="D90" s="179" t="s">
        <v>432</v>
      </c>
      <c r="E90" s="24" t="s">
        <v>244</v>
      </c>
      <c r="F90" s="24" t="s">
        <v>245</v>
      </c>
      <c r="G90" s="24" t="s">
        <v>360</v>
      </c>
      <c r="H90" s="24" t="s">
        <v>361</v>
      </c>
      <c r="I90" s="133">
        <v>20000</v>
      </c>
      <c r="J90" s="133">
        <v>20000</v>
      </c>
      <c r="K90" s="133">
        <v>20000</v>
      </c>
      <c r="L90" s="178"/>
      <c r="M90" s="178"/>
      <c r="N90" s="178"/>
      <c r="O90" s="178"/>
      <c r="P90" s="178"/>
      <c r="Q90" s="178"/>
      <c r="R90" s="178"/>
      <c r="S90" s="178"/>
      <c r="T90" s="178"/>
      <c r="U90" s="178"/>
      <c r="V90" s="178"/>
      <c r="W90" s="178"/>
    </row>
    <row r="91" ht="24" spans="1:23">
      <c r="A91" s="24" t="s">
        <v>429</v>
      </c>
      <c r="B91" s="272" t="s">
        <v>509</v>
      </c>
      <c r="C91" s="23" t="s">
        <v>510</v>
      </c>
      <c r="D91" s="179" t="s">
        <v>432</v>
      </c>
      <c r="E91" s="24" t="s">
        <v>244</v>
      </c>
      <c r="F91" s="24" t="s">
        <v>245</v>
      </c>
      <c r="G91" s="24" t="s">
        <v>352</v>
      </c>
      <c r="H91" s="24" t="s">
        <v>353</v>
      </c>
      <c r="I91" s="133">
        <v>56000</v>
      </c>
      <c r="J91" s="133">
        <v>56000</v>
      </c>
      <c r="K91" s="133">
        <v>56000</v>
      </c>
      <c r="L91" s="178"/>
      <c r="M91" s="178"/>
      <c r="N91" s="178"/>
      <c r="O91" s="178"/>
      <c r="P91" s="178"/>
      <c r="Q91" s="178"/>
      <c r="R91" s="178"/>
      <c r="S91" s="178"/>
      <c r="T91" s="178"/>
      <c r="U91" s="178"/>
      <c r="V91" s="178"/>
      <c r="W91" s="178"/>
    </row>
    <row r="92" ht="24" spans="1:23">
      <c r="A92" s="24" t="s">
        <v>511</v>
      </c>
      <c r="B92" s="272" t="s">
        <v>512</v>
      </c>
      <c r="C92" s="23" t="s">
        <v>513</v>
      </c>
      <c r="D92" s="179" t="s">
        <v>432</v>
      </c>
      <c r="E92" s="24" t="s">
        <v>185</v>
      </c>
      <c r="F92" s="24" t="s">
        <v>186</v>
      </c>
      <c r="G92" s="24" t="s">
        <v>337</v>
      </c>
      <c r="H92" s="24" t="s">
        <v>338</v>
      </c>
      <c r="I92" s="133">
        <v>224526</v>
      </c>
      <c r="J92" s="133">
        <v>224526</v>
      </c>
      <c r="K92" s="133">
        <v>224526</v>
      </c>
      <c r="L92" s="178"/>
      <c r="M92" s="178"/>
      <c r="N92" s="178"/>
      <c r="O92" s="178"/>
      <c r="P92" s="178"/>
      <c r="Q92" s="178"/>
      <c r="R92" s="178"/>
      <c r="S92" s="178"/>
      <c r="T92" s="178"/>
      <c r="U92" s="178"/>
      <c r="V92" s="178"/>
      <c r="W92" s="178"/>
    </row>
    <row r="93" ht="24" spans="1:23">
      <c r="A93" s="24" t="s">
        <v>511</v>
      </c>
      <c r="B93" s="272" t="s">
        <v>514</v>
      </c>
      <c r="C93" s="23" t="s">
        <v>515</v>
      </c>
      <c r="D93" s="179" t="s">
        <v>432</v>
      </c>
      <c r="E93" s="24" t="s">
        <v>183</v>
      </c>
      <c r="F93" s="24" t="s">
        <v>184</v>
      </c>
      <c r="G93" s="24" t="s">
        <v>516</v>
      </c>
      <c r="H93" s="24" t="s">
        <v>517</v>
      </c>
      <c r="I93" s="133">
        <v>88000</v>
      </c>
      <c r="J93" s="133">
        <v>88000</v>
      </c>
      <c r="K93" s="133">
        <v>88000</v>
      </c>
      <c r="L93" s="178"/>
      <c r="M93" s="178"/>
      <c r="N93" s="178"/>
      <c r="O93" s="178"/>
      <c r="P93" s="178"/>
      <c r="Q93" s="178"/>
      <c r="R93" s="178"/>
      <c r="S93" s="178"/>
      <c r="T93" s="178"/>
      <c r="U93" s="178"/>
      <c r="V93" s="178"/>
      <c r="W93" s="178"/>
    </row>
    <row r="94" ht="24" spans="1:23">
      <c r="A94" s="24" t="s">
        <v>511</v>
      </c>
      <c r="B94" s="272" t="s">
        <v>518</v>
      </c>
      <c r="C94" s="23" t="s">
        <v>519</v>
      </c>
      <c r="D94" s="179" t="s">
        <v>432</v>
      </c>
      <c r="E94" s="24" t="s">
        <v>185</v>
      </c>
      <c r="F94" s="24" t="s">
        <v>186</v>
      </c>
      <c r="G94" s="24" t="s">
        <v>337</v>
      </c>
      <c r="H94" s="24" t="s">
        <v>338</v>
      </c>
      <c r="I94" s="133">
        <v>70000</v>
      </c>
      <c r="J94" s="133">
        <v>70000</v>
      </c>
      <c r="K94" s="133">
        <v>70000</v>
      </c>
      <c r="L94" s="178"/>
      <c r="M94" s="178"/>
      <c r="N94" s="178"/>
      <c r="O94" s="178"/>
      <c r="P94" s="178"/>
      <c r="Q94" s="178"/>
      <c r="R94" s="178"/>
      <c r="S94" s="178"/>
      <c r="T94" s="178"/>
      <c r="U94" s="178"/>
      <c r="V94" s="178"/>
      <c r="W94" s="178"/>
    </row>
    <row r="95" ht="24" spans="1:23">
      <c r="A95" s="24" t="s">
        <v>511</v>
      </c>
      <c r="B95" s="272" t="s">
        <v>520</v>
      </c>
      <c r="C95" s="23" t="s">
        <v>521</v>
      </c>
      <c r="D95" s="179" t="s">
        <v>432</v>
      </c>
      <c r="E95" s="24" t="s">
        <v>185</v>
      </c>
      <c r="F95" s="24" t="s">
        <v>186</v>
      </c>
      <c r="G95" s="24" t="s">
        <v>337</v>
      </c>
      <c r="H95" s="24" t="s">
        <v>338</v>
      </c>
      <c r="I95" s="133">
        <v>100000</v>
      </c>
      <c r="J95" s="133">
        <v>100000</v>
      </c>
      <c r="K95" s="133">
        <v>100000</v>
      </c>
      <c r="L95" s="178"/>
      <c r="M95" s="178"/>
      <c r="N95" s="178"/>
      <c r="O95" s="178"/>
      <c r="P95" s="178"/>
      <c r="Q95" s="178"/>
      <c r="R95" s="178"/>
      <c r="S95" s="178"/>
      <c r="T95" s="178"/>
      <c r="U95" s="178"/>
      <c r="V95" s="178"/>
      <c r="W95" s="178"/>
    </row>
    <row r="96" ht="24" spans="1:23">
      <c r="A96" s="24" t="s">
        <v>511</v>
      </c>
      <c r="B96" s="272" t="s">
        <v>522</v>
      </c>
      <c r="C96" s="23" t="s">
        <v>523</v>
      </c>
      <c r="D96" s="179" t="s">
        <v>432</v>
      </c>
      <c r="E96" s="24" t="s">
        <v>211</v>
      </c>
      <c r="F96" s="24" t="s">
        <v>212</v>
      </c>
      <c r="G96" s="24" t="s">
        <v>337</v>
      </c>
      <c r="H96" s="24" t="s">
        <v>338</v>
      </c>
      <c r="I96" s="133">
        <v>80000</v>
      </c>
      <c r="J96" s="133">
        <v>80000</v>
      </c>
      <c r="K96" s="133">
        <v>80000</v>
      </c>
      <c r="L96" s="178"/>
      <c r="M96" s="178"/>
      <c r="N96" s="178"/>
      <c r="O96" s="178"/>
      <c r="P96" s="178"/>
      <c r="Q96" s="178"/>
      <c r="R96" s="178"/>
      <c r="S96" s="178"/>
      <c r="T96" s="178"/>
      <c r="U96" s="178"/>
      <c r="V96" s="178"/>
      <c r="W96" s="178"/>
    </row>
    <row r="97" ht="24" spans="1:23">
      <c r="A97" s="24" t="s">
        <v>429</v>
      </c>
      <c r="B97" s="272" t="s">
        <v>524</v>
      </c>
      <c r="C97" s="23" t="s">
        <v>525</v>
      </c>
      <c r="D97" s="179" t="s">
        <v>432</v>
      </c>
      <c r="E97" s="24" t="s">
        <v>135</v>
      </c>
      <c r="F97" s="24" t="s">
        <v>136</v>
      </c>
      <c r="G97" s="24" t="s">
        <v>337</v>
      </c>
      <c r="H97" s="24" t="s">
        <v>338</v>
      </c>
      <c r="I97" s="133">
        <v>10000</v>
      </c>
      <c r="J97" s="133">
        <v>10000</v>
      </c>
      <c r="K97" s="133">
        <v>10000</v>
      </c>
      <c r="L97" s="178"/>
      <c r="M97" s="178"/>
      <c r="N97" s="178"/>
      <c r="O97" s="178"/>
      <c r="P97" s="178"/>
      <c r="Q97" s="178"/>
      <c r="R97" s="178"/>
      <c r="S97" s="178"/>
      <c r="T97" s="178"/>
      <c r="U97" s="178"/>
      <c r="V97" s="178"/>
      <c r="W97" s="178"/>
    </row>
    <row r="98" ht="24" spans="1:23">
      <c r="A98" s="24" t="s">
        <v>429</v>
      </c>
      <c r="B98" s="272" t="s">
        <v>526</v>
      </c>
      <c r="C98" s="23" t="s">
        <v>527</v>
      </c>
      <c r="D98" s="179" t="s">
        <v>432</v>
      </c>
      <c r="E98" s="24" t="s">
        <v>111</v>
      </c>
      <c r="F98" s="24" t="s">
        <v>112</v>
      </c>
      <c r="G98" s="24" t="s">
        <v>348</v>
      </c>
      <c r="H98" s="24" t="s">
        <v>349</v>
      </c>
      <c r="I98" s="133">
        <v>20000</v>
      </c>
      <c r="J98" s="133">
        <v>20000</v>
      </c>
      <c r="K98" s="133">
        <v>20000</v>
      </c>
      <c r="L98" s="178"/>
      <c r="M98" s="178"/>
      <c r="N98" s="178"/>
      <c r="O98" s="178"/>
      <c r="P98" s="178"/>
      <c r="Q98" s="178"/>
      <c r="R98" s="178"/>
      <c r="S98" s="178"/>
      <c r="T98" s="178"/>
      <c r="U98" s="178"/>
      <c r="V98" s="178"/>
      <c r="W98" s="178"/>
    </row>
    <row r="99" ht="24" spans="1:23">
      <c r="A99" s="24" t="s">
        <v>429</v>
      </c>
      <c r="B99" s="272" t="s">
        <v>526</v>
      </c>
      <c r="C99" s="23" t="s">
        <v>527</v>
      </c>
      <c r="D99" s="179" t="s">
        <v>432</v>
      </c>
      <c r="E99" s="24" t="s">
        <v>111</v>
      </c>
      <c r="F99" s="24" t="s">
        <v>112</v>
      </c>
      <c r="G99" s="24" t="s">
        <v>477</v>
      </c>
      <c r="H99" s="24" t="s">
        <v>478</v>
      </c>
      <c r="I99" s="133">
        <v>15000</v>
      </c>
      <c r="J99" s="133">
        <v>15000</v>
      </c>
      <c r="K99" s="133">
        <v>15000</v>
      </c>
      <c r="L99" s="178"/>
      <c r="M99" s="178"/>
      <c r="N99" s="178"/>
      <c r="O99" s="178"/>
      <c r="P99" s="178"/>
      <c r="Q99" s="178"/>
      <c r="R99" s="178"/>
      <c r="S99" s="178"/>
      <c r="T99" s="178"/>
      <c r="U99" s="178"/>
      <c r="V99" s="178"/>
      <c r="W99" s="178"/>
    </row>
    <row r="100" ht="24" spans="1:23">
      <c r="A100" s="24" t="s">
        <v>429</v>
      </c>
      <c r="B100" s="272" t="s">
        <v>526</v>
      </c>
      <c r="C100" s="23" t="s">
        <v>527</v>
      </c>
      <c r="D100" s="179" t="s">
        <v>432</v>
      </c>
      <c r="E100" s="24" t="s">
        <v>111</v>
      </c>
      <c r="F100" s="24" t="s">
        <v>112</v>
      </c>
      <c r="G100" s="24" t="s">
        <v>362</v>
      </c>
      <c r="H100" s="24" t="s">
        <v>363</v>
      </c>
      <c r="I100" s="133">
        <v>4000</v>
      </c>
      <c r="J100" s="133">
        <v>4000</v>
      </c>
      <c r="K100" s="133">
        <v>4000</v>
      </c>
      <c r="L100" s="178"/>
      <c r="M100" s="178"/>
      <c r="N100" s="178"/>
      <c r="O100" s="178"/>
      <c r="P100" s="178"/>
      <c r="Q100" s="178"/>
      <c r="R100" s="178"/>
      <c r="S100" s="178"/>
      <c r="T100" s="178"/>
      <c r="U100" s="178"/>
      <c r="V100" s="178"/>
      <c r="W100" s="178"/>
    </row>
    <row r="101" ht="24" spans="1:23">
      <c r="A101" s="24" t="s">
        <v>429</v>
      </c>
      <c r="B101" s="272" t="s">
        <v>526</v>
      </c>
      <c r="C101" s="23" t="s">
        <v>527</v>
      </c>
      <c r="D101" s="179" t="s">
        <v>432</v>
      </c>
      <c r="E101" s="24" t="s">
        <v>111</v>
      </c>
      <c r="F101" s="24" t="s">
        <v>112</v>
      </c>
      <c r="G101" s="24" t="s">
        <v>433</v>
      </c>
      <c r="H101" s="24" t="s">
        <v>434</v>
      </c>
      <c r="I101" s="133">
        <v>11000</v>
      </c>
      <c r="J101" s="133">
        <v>11000</v>
      </c>
      <c r="K101" s="133">
        <v>11000</v>
      </c>
      <c r="L101" s="178"/>
      <c r="M101" s="178"/>
      <c r="N101" s="178"/>
      <c r="O101" s="178"/>
      <c r="P101" s="178"/>
      <c r="Q101" s="178"/>
      <c r="R101" s="178"/>
      <c r="S101" s="178"/>
      <c r="T101" s="178"/>
      <c r="U101" s="178"/>
      <c r="V101" s="178"/>
      <c r="W101" s="178"/>
    </row>
    <row r="102" ht="24" spans="1:23">
      <c r="A102" s="24" t="s">
        <v>511</v>
      </c>
      <c r="B102" s="272" t="s">
        <v>528</v>
      </c>
      <c r="C102" s="23" t="s">
        <v>529</v>
      </c>
      <c r="D102" s="179" t="s">
        <v>432</v>
      </c>
      <c r="E102" s="24" t="s">
        <v>185</v>
      </c>
      <c r="F102" s="24" t="s">
        <v>186</v>
      </c>
      <c r="G102" s="24" t="s">
        <v>337</v>
      </c>
      <c r="H102" s="24" t="s">
        <v>338</v>
      </c>
      <c r="I102" s="133">
        <v>33018</v>
      </c>
      <c r="J102" s="133">
        <v>33018</v>
      </c>
      <c r="K102" s="133">
        <v>33018</v>
      </c>
      <c r="L102" s="178"/>
      <c r="M102" s="178"/>
      <c r="N102" s="178"/>
      <c r="O102" s="178"/>
      <c r="P102" s="178"/>
      <c r="Q102" s="178"/>
      <c r="R102" s="178"/>
      <c r="S102" s="178"/>
      <c r="T102" s="178"/>
      <c r="U102" s="178"/>
      <c r="V102" s="178"/>
      <c r="W102" s="178"/>
    </row>
    <row r="103" ht="24" spans="1:23">
      <c r="A103" s="24" t="s">
        <v>511</v>
      </c>
      <c r="B103" s="272" t="s">
        <v>530</v>
      </c>
      <c r="C103" s="23" t="s">
        <v>531</v>
      </c>
      <c r="D103" s="179" t="s">
        <v>432</v>
      </c>
      <c r="E103" s="24" t="s">
        <v>181</v>
      </c>
      <c r="F103" s="24" t="s">
        <v>182</v>
      </c>
      <c r="G103" s="24" t="s">
        <v>532</v>
      </c>
      <c r="H103" s="24" t="s">
        <v>533</v>
      </c>
      <c r="I103" s="133">
        <v>480000</v>
      </c>
      <c r="J103" s="133">
        <v>480000</v>
      </c>
      <c r="K103" s="133">
        <v>480000</v>
      </c>
      <c r="L103" s="178"/>
      <c r="M103" s="178"/>
      <c r="N103" s="178"/>
      <c r="O103" s="178"/>
      <c r="P103" s="178"/>
      <c r="Q103" s="178"/>
      <c r="R103" s="178"/>
      <c r="S103" s="178"/>
      <c r="T103" s="178"/>
      <c r="U103" s="178"/>
      <c r="V103" s="178"/>
      <c r="W103" s="178"/>
    </row>
    <row r="104" ht="24" spans="1:23">
      <c r="A104" s="24" t="s">
        <v>511</v>
      </c>
      <c r="B104" s="272" t="s">
        <v>534</v>
      </c>
      <c r="C104" s="23" t="s">
        <v>535</v>
      </c>
      <c r="D104" s="179" t="s">
        <v>432</v>
      </c>
      <c r="E104" s="24" t="s">
        <v>164</v>
      </c>
      <c r="F104" s="24" t="s">
        <v>165</v>
      </c>
      <c r="G104" s="24" t="s">
        <v>433</v>
      </c>
      <c r="H104" s="24" t="s">
        <v>434</v>
      </c>
      <c r="I104" s="133">
        <v>2500</v>
      </c>
      <c r="J104" s="133">
        <v>2500</v>
      </c>
      <c r="K104" s="133">
        <v>2500</v>
      </c>
      <c r="L104" s="178"/>
      <c r="M104" s="178"/>
      <c r="N104" s="178"/>
      <c r="O104" s="178"/>
      <c r="P104" s="178"/>
      <c r="Q104" s="178"/>
      <c r="R104" s="178"/>
      <c r="S104" s="178"/>
      <c r="T104" s="178"/>
      <c r="U104" s="178"/>
      <c r="V104" s="178"/>
      <c r="W104" s="178"/>
    </row>
    <row r="105" ht="24" spans="1:23">
      <c r="A105" s="24" t="s">
        <v>511</v>
      </c>
      <c r="B105" s="272" t="s">
        <v>534</v>
      </c>
      <c r="C105" s="23" t="s">
        <v>535</v>
      </c>
      <c r="D105" s="179" t="s">
        <v>432</v>
      </c>
      <c r="E105" s="24" t="s">
        <v>164</v>
      </c>
      <c r="F105" s="24" t="s">
        <v>165</v>
      </c>
      <c r="G105" s="24" t="s">
        <v>348</v>
      </c>
      <c r="H105" s="24" t="s">
        <v>349</v>
      </c>
      <c r="I105" s="133">
        <v>3900</v>
      </c>
      <c r="J105" s="133">
        <v>3900</v>
      </c>
      <c r="K105" s="133">
        <v>3900</v>
      </c>
      <c r="L105" s="178"/>
      <c r="M105" s="178"/>
      <c r="N105" s="178"/>
      <c r="O105" s="178"/>
      <c r="P105" s="178"/>
      <c r="Q105" s="178"/>
      <c r="R105" s="178"/>
      <c r="S105" s="178"/>
      <c r="T105" s="178"/>
      <c r="U105" s="178"/>
      <c r="V105" s="178"/>
      <c r="W105" s="178"/>
    </row>
    <row r="106" ht="24" spans="1:23">
      <c r="A106" s="24" t="s">
        <v>429</v>
      </c>
      <c r="B106" s="272" t="s">
        <v>536</v>
      </c>
      <c r="C106" s="23" t="s">
        <v>537</v>
      </c>
      <c r="D106" s="179" t="s">
        <v>432</v>
      </c>
      <c r="E106" s="24" t="s">
        <v>209</v>
      </c>
      <c r="F106" s="24" t="s">
        <v>210</v>
      </c>
      <c r="G106" s="24" t="s">
        <v>538</v>
      </c>
      <c r="H106" s="24" t="s">
        <v>539</v>
      </c>
      <c r="I106" s="133">
        <v>10000</v>
      </c>
      <c r="J106" s="133">
        <v>10000</v>
      </c>
      <c r="K106" s="133">
        <v>10000</v>
      </c>
      <c r="L106" s="178"/>
      <c r="M106" s="178"/>
      <c r="N106" s="178"/>
      <c r="O106" s="178"/>
      <c r="P106" s="178"/>
      <c r="Q106" s="178"/>
      <c r="R106" s="178"/>
      <c r="S106" s="178"/>
      <c r="T106" s="178"/>
      <c r="U106" s="178"/>
      <c r="V106" s="178"/>
      <c r="W106" s="178"/>
    </row>
    <row r="107" ht="24" spans="1:23">
      <c r="A107" s="24" t="s">
        <v>429</v>
      </c>
      <c r="B107" s="272" t="s">
        <v>540</v>
      </c>
      <c r="C107" s="23" t="s">
        <v>541</v>
      </c>
      <c r="D107" s="179" t="s">
        <v>432</v>
      </c>
      <c r="E107" s="24" t="s">
        <v>129</v>
      </c>
      <c r="F107" s="24" t="s">
        <v>112</v>
      </c>
      <c r="G107" s="24" t="s">
        <v>362</v>
      </c>
      <c r="H107" s="24" t="s">
        <v>363</v>
      </c>
      <c r="I107" s="133">
        <v>7000</v>
      </c>
      <c r="J107" s="133">
        <v>7000</v>
      </c>
      <c r="K107" s="133">
        <v>7000</v>
      </c>
      <c r="L107" s="178"/>
      <c r="M107" s="178"/>
      <c r="N107" s="178"/>
      <c r="O107" s="178"/>
      <c r="P107" s="178"/>
      <c r="Q107" s="178"/>
      <c r="R107" s="178"/>
      <c r="S107" s="178"/>
      <c r="T107" s="178"/>
      <c r="U107" s="178"/>
      <c r="V107" s="178"/>
      <c r="W107" s="178"/>
    </row>
    <row r="108" ht="24" spans="1:23">
      <c r="A108" s="24" t="s">
        <v>429</v>
      </c>
      <c r="B108" s="272" t="s">
        <v>540</v>
      </c>
      <c r="C108" s="23" t="s">
        <v>541</v>
      </c>
      <c r="D108" s="179" t="s">
        <v>432</v>
      </c>
      <c r="E108" s="24" t="s">
        <v>129</v>
      </c>
      <c r="F108" s="24" t="s">
        <v>112</v>
      </c>
      <c r="G108" s="24" t="s">
        <v>433</v>
      </c>
      <c r="H108" s="24" t="s">
        <v>434</v>
      </c>
      <c r="I108" s="133">
        <v>43000</v>
      </c>
      <c r="J108" s="133">
        <v>43000</v>
      </c>
      <c r="K108" s="133">
        <v>43000</v>
      </c>
      <c r="L108" s="178"/>
      <c r="M108" s="178"/>
      <c r="N108" s="178"/>
      <c r="O108" s="178"/>
      <c r="P108" s="178"/>
      <c r="Q108" s="178"/>
      <c r="R108" s="178"/>
      <c r="S108" s="178"/>
      <c r="T108" s="178"/>
      <c r="U108" s="178"/>
      <c r="V108" s="178"/>
      <c r="W108" s="178"/>
    </row>
    <row r="109" ht="24" spans="1:23">
      <c r="A109" s="24" t="s">
        <v>429</v>
      </c>
      <c r="B109" s="272" t="s">
        <v>540</v>
      </c>
      <c r="C109" s="23" t="s">
        <v>541</v>
      </c>
      <c r="D109" s="179" t="s">
        <v>432</v>
      </c>
      <c r="E109" s="24" t="s">
        <v>129</v>
      </c>
      <c r="F109" s="24" t="s">
        <v>112</v>
      </c>
      <c r="G109" s="24" t="s">
        <v>348</v>
      </c>
      <c r="H109" s="24" t="s">
        <v>349</v>
      </c>
      <c r="I109" s="133">
        <v>20000</v>
      </c>
      <c r="J109" s="133">
        <v>20000</v>
      </c>
      <c r="K109" s="133">
        <v>20000</v>
      </c>
      <c r="L109" s="178"/>
      <c r="M109" s="178"/>
      <c r="N109" s="178"/>
      <c r="O109" s="178"/>
      <c r="P109" s="178"/>
      <c r="Q109" s="178"/>
      <c r="R109" s="178"/>
      <c r="S109" s="178"/>
      <c r="T109" s="178"/>
      <c r="U109" s="178"/>
      <c r="V109" s="178"/>
      <c r="W109" s="178"/>
    </row>
    <row r="110" ht="24" spans="1:23">
      <c r="A110" s="24" t="s">
        <v>429</v>
      </c>
      <c r="B110" s="272" t="s">
        <v>542</v>
      </c>
      <c r="C110" s="23" t="s">
        <v>543</v>
      </c>
      <c r="D110" s="179" t="s">
        <v>432</v>
      </c>
      <c r="E110" s="24" t="s">
        <v>129</v>
      </c>
      <c r="F110" s="24" t="s">
        <v>112</v>
      </c>
      <c r="G110" s="24" t="s">
        <v>358</v>
      </c>
      <c r="H110" s="24" t="s">
        <v>359</v>
      </c>
      <c r="I110" s="133">
        <v>5000</v>
      </c>
      <c r="J110" s="133">
        <v>5000</v>
      </c>
      <c r="K110" s="133">
        <v>5000</v>
      </c>
      <c r="L110" s="178"/>
      <c r="M110" s="178"/>
      <c r="N110" s="178"/>
      <c r="O110" s="178"/>
      <c r="P110" s="178"/>
      <c r="Q110" s="178"/>
      <c r="R110" s="178"/>
      <c r="S110" s="178"/>
      <c r="T110" s="178"/>
      <c r="U110" s="178"/>
      <c r="V110" s="178"/>
      <c r="W110" s="178"/>
    </row>
    <row r="111" ht="24" spans="1:23">
      <c r="A111" s="24" t="s">
        <v>429</v>
      </c>
      <c r="B111" s="272" t="s">
        <v>542</v>
      </c>
      <c r="C111" s="23" t="s">
        <v>543</v>
      </c>
      <c r="D111" s="179" t="s">
        <v>432</v>
      </c>
      <c r="E111" s="24" t="s">
        <v>129</v>
      </c>
      <c r="F111" s="24" t="s">
        <v>112</v>
      </c>
      <c r="G111" s="24" t="s">
        <v>348</v>
      </c>
      <c r="H111" s="24" t="s">
        <v>349</v>
      </c>
      <c r="I111" s="133">
        <v>5000</v>
      </c>
      <c r="J111" s="133">
        <v>5000</v>
      </c>
      <c r="K111" s="133">
        <v>5000</v>
      </c>
      <c r="L111" s="178"/>
      <c r="M111" s="178"/>
      <c r="N111" s="178"/>
      <c r="O111" s="178"/>
      <c r="P111" s="178"/>
      <c r="Q111" s="178"/>
      <c r="R111" s="178"/>
      <c r="S111" s="178"/>
      <c r="T111" s="178"/>
      <c r="U111" s="178"/>
      <c r="V111" s="178"/>
      <c r="W111" s="178"/>
    </row>
    <row r="112" ht="24" spans="1:23">
      <c r="A112" s="24" t="s">
        <v>544</v>
      </c>
      <c r="B112" s="272" t="s">
        <v>545</v>
      </c>
      <c r="C112" s="23" t="s">
        <v>546</v>
      </c>
      <c r="D112" s="179" t="s">
        <v>432</v>
      </c>
      <c r="E112" s="24" t="s">
        <v>256</v>
      </c>
      <c r="F112" s="24" t="s">
        <v>112</v>
      </c>
      <c r="G112" s="24" t="s">
        <v>348</v>
      </c>
      <c r="H112" s="24" t="s">
        <v>349</v>
      </c>
      <c r="I112" s="133">
        <v>10000</v>
      </c>
      <c r="J112" s="133">
        <v>10000</v>
      </c>
      <c r="K112" s="133">
        <v>10000</v>
      </c>
      <c r="L112" s="178"/>
      <c r="M112" s="178"/>
      <c r="N112" s="178"/>
      <c r="O112" s="178"/>
      <c r="P112" s="178"/>
      <c r="Q112" s="178"/>
      <c r="R112" s="178"/>
      <c r="S112" s="178"/>
      <c r="T112" s="178"/>
      <c r="U112" s="178"/>
      <c r="V112" s="178"/>
      <c r="W112" s="178"/>
    </row>
    <row r="113" ht="24" spans="1:23">
      <c r="A113" s="24" t="s">
        <v>511</v>
      </c>
      <c r="B113" s="272" t="s">
        <v>547</v>
      </c>
      <c r="C113" s="23" t="s">
        <v>548</v>
      </c>
      <c r="D113" s="179" t="s">
        <v>432</v>
      </c>
      <c r="E113" s="24" t="s">
        <v>201</v>
      </c>
      <c r="F113" s="24" t="s">
        <v>202</v>
      </c>
      <c r="G113" s="24" t="s">
        <v>481</v>
      </c>
      <c r="H113" s="24" t="s">
        <v>482</v>
      </c>
      <c r="I113" s="133">
        <v>30000</v>
      </c>
      <c r="J113" s="133">
        <v>30000</v>
      </c>
      <c r="K113" s="133">
        <v>30000</v>
      </c>
      <c r="L113" s="178"/>
      <c r="M113" s="178"/>
      <c r="N113" s="178"/>
      <c r="O113" s="178"/>
      <c r="P113" s="178"/>
      <c r="Q113" s="178"/>
      <c r="R113" s="178"/>
      <c r="S113" s="178"/>
      <c r="T113" s="178"/>
      <c r="U113" s="178"/>
      <c r="V113" s="178"/>
      <c r="W113" s="178"/>
    </row>
    <row r="114" ht="24" spans="1:23">
      <c r="A114" s="24" t="s">
        <v>429</v>
      </c>
      <c r="B114" s="272" t="s">
        <v>549</v>
      </c>
      <c r="C114" s="23" t="s">
        <v>550</v>
      </c>
      <c r="D114" s="179" t="s">
        <v>432</v>
      </c>
      <c r="E114" s="24" t="s">
        <v>268</v>
      </c>
      <c r="F114" s="24" t="s">
        <v>269</v>
      </c>
      <c r="G114" s="24" t="s">
        <v>348</v>
      </c>
      <c r="H114" s="24" t="s">
        <v>349</v>
      </c>
      <c r="I114" s="133">
        <v>50000</v>
      </c>
      <c r="J114" s="133"/>
      <c r="K114" s="178"/>
      <c r="L114" s="133">
        <v>50000</v>
      </c>
      <c r="M114" s="178"/>
      <c r="N114" s="178"/>
      <c r="O114" s="178"/>
      <c r="P114" s="178"/>
      <c r="Q114" s="178"/>
      <c r="R114" s="178"/>
      <c r="S114" s="178"/>
      <c r="T114" s="178"/>
      <c r="U114" s="178"/>
      <c r="V114" s="178"/>
      <c r="W114" s="178"/>
    </row>
    <row r="115" ht="24" spans="1:23">
      <c r="A115" s="24" t="s">
        <v>429</v>
      </c>
      <c r="B115" s="272" t="s">
        <v>549</v>
      </c>
      <c r="C115" s="23" t="s">
        <v>550</v>
      </c>
      <c r="D115" s="179" t="s">
        <v>432</v>
      </c>
      <c r="E115" s="24" t="s">
        <v>268</v>
      </c>
      <c r="F115" s="24" t="s">
        <v>269</v>
      </c>
      <c r="G115" s="24" t="s">
        <v>433</v>
      </c>
      <c r="H115" s="24" t="s">
        <v>434</v>
      </c>
      <c r="I115" s="133">
        <v>250000</v>
      </c>
      <c r="J115" s="133"/>
      <c r="K115" s="178"/>
      <c r="L115" s="133">
        <v>250000</v>
      </c>
      <c r="M115" s="178"/>
      <c r="N115" s="178"/>
      <c r="O115" s="178"/>
      <c r="P115" s="178"/>
      <c r="Q115" s="178"/>
      <c r="R115" s="178"/>
      <c r="S115" s="178"/>
      <c r="T115" s="178"/>
      <c r="U115" s="178"/>
      <c r="V115" s="178"/>
      <c r="W115" s="178"/>
    </row>
    <row r="116" ht="24" spans="1:23">
      <c r="A116" s="24" t="s">
        <v>429</v>
      </c>
      <c r="B116" s="272" t="s">
        <v>551</v>
      </c>
      <c r="C116" s="23" t="s">
        <v>552</v>
      </c>
      <c r="D116" s="179" t="s">
        <v>432</v>
      </c>
      <c r="E116" s="24" t="s">
        <v>113</v>
      </c>
      <c r="F116" s="24" t="s">
        <v>114</v>
      </c>
      <c r="G116" s="24" t="s">
        <v>437</v>
      </c>
      <c r="H116" s="24" t="s">
        <v>438</v>
      </c>
      <c r="I116" s="133">
        <v>750000</v>
      </c>
      <c r="J116" s="133"/>
      <c r="K116" s="178"/>
      <c r="L116" s="178"/>
      <c r="M116" s="178"/>
      <c r="N116" s="178"/>
      <c r="O116" s="178"/>
      <c r="P116" s="178"/>
      <c r="Q116" s="178"/>
      <c r="R116" s="133">
        <v>750000</v>
      </c>
      <c r="S116" s="178"/>
      <c r="T116" s="178"/>
      <c r="U116" s="178"/>
      <c r="V116" s="178"/>
      <c r="W116" s="133">
        <v>750000</v>
      </c>
    </row>
    <row r="117" ht="24" spans="1:23">
      <c r="A117" s="24" t="s">
        <v>429</v>
      </c>
      <c r="B117" s="272" t="s">
        <v>551</v>
      </c>
      <c r="C117" s="23" t="s">
        <v>552</v>
      </c>
      <c r="D117" s="179" t="s">
        <v>432</v>
      </c>
      <c r="E117" s="24" t="s">
        <v>113</v>
      </c>
      <c r="F117" s="24" t="s">
        <v>114</v>
      </c>
      <c r="G117" s="24" t="s">
        <v>362</v>
      </c>
      <c r="H117" s="24" t="s">
        <v>363</v>
      </c>
      <c r="I117" s="133">
        <v>120000</v>
      </c>
      <c r="J117" s="133"/>
      <c r="K117" s="178"/>
      <c r="L117" s="178"/>
      <c r="M117" s="178"/>
      <c r="N117" s="178"/>
      <c r="O117" s="178"/>
      <c r="P117" s="178"/>
      <c r="Q117" s="178"/>
      <c r="R117" s="133">
        <v>120000</v>
      </c>
      <c r="S117" s="178"/>
      <c r="T117" s="178"/>
      <c r="U117" s="178"/>
      <c r="V117" s="178"/>
      <c r="W117" s="133">
        <v>120000</v>
      </c>
    </row>
    <row r="118" ht="24" spans="1:23">
      <c r="A118" s="24" t="s">
        <v>429</v>
      </c>
      <c r="B118" s="272" t="s">
        <v>551</v>
      </c>
      <c r="C118" s="23" t="s">
        <v>552</v>
      </c>
      <c r="D118" s="179" t="s">
        <v>432</v>
      </c>
      <c r="E118" s="24" t="s">
        <v>113</v>
      </c>
      <c r="F118" s="24" t="s">
        <v>114</v>
      </c>
      <c r="G118" s="24" t="s">
        <v>433</v>
      </c>
      <c r="H118" s="24" t="s">
        <v>434</v>
      </c>
      <c r="I118" s="133">
        <v>400000</v>
      </c>
      <c r="J118" s="133"/>
      <c r="K118" s="178"/>
      <c r="L118" s="178"/>
      <c r="M118" s="178"/>
      <c r="N118" s="178"/>
      <c r="O118" s="178"/>
      <c r="P118" s="178"/>
      <c r="Q118" s="178"/>
      <c r="R118" s="133">
        <v>400000</v>
      </c>
      <c r="S118" s="178"/>
      <c r="T118" s="178"/>
      <c r="U118" s="178"/>
      <c r="V118" s="178"/>
      <c r="W118" s="133">
        <v>400000</v>
      </c>
    </row>
    <row r="119" ht="24" spans="1:23">
      <c r="A119" s="24" t="s">
        <v>429</v>
      </c>
      <c r="B119" s="272" t="s">
        <v>551</v>
      </c>
      <c r="C119" s="23" t="s">
        <v>552</v>
      </c>
      <c r="D119" s="179" t="s">
        <v>432</v>
      </c>
      <c r="E119" s="24" t="s">
        <v>113</v>
      </c>
      <c r="F119" s="24" t="s">
        <v>114</v>
      </c>
      <c r="G119" s="24" t="s">
        <v>455</v>
      </c>
      <c r="H119" s="24" t="s">
        <v>456</v>
      </c>
      <c r="I119" s="133">
        <v>30000</v>
      </c>
      <c r="J119" s="133"/>
      <c r="K119" s="178"/>
      <c r="L119" s="178"/>
      <c r="M119" s="178"/>
      <c r="N119" s="178"/>
      <c r="O119" s="178"/>
      <c r="P119" s="178"/>
      <c r="Q119" s="178"/>
      <c r="R119" s="133">
        <v>30000</v>
      </c>
      <c r="S119" s="178"/>
      <c r="T119" s="178"/>
      <c r="U119" s="178"/>
      <c r="V119" s="178"/>
      <c r="W119" s="133">
        <v>30000</v>
      </c>
    </row>
    <row r="120" ht="24" spans="1:23">
      <c r="A120" s="24" t="s">
        <v>429</v>
      </c>
      <c r="B120" s="272" t="s">
        <v>551</v>
      </c>
      <c r="C120" s="23" t="s">
        <v>552</v>
      </c>
      <c r="D120" s="179" t="s">
        <v>432</v>
      </c>
      <c r="E120" s="24" t="s">
        <v>113</v>
      </c>
      <c r="F120" s="24" t="s">
        <v>114</v>
      </c>
      <c r="G120" s="24" t="s">
        <v>348</v>
      </c>
      <c r="H120" s="24" t="s">
        <v>349</v>
      </c>
      <c r="I120" s="133">
        <v>100000</v>
      </c>
      <c r="J120" s="133"/>
      <c r="K120" s="178"/>
      <c r="L120" s="178"/>
      <c r="M120" s="178"/>
      <c r="N120" s="178"/>
      <c r="O120" s="178"/>
      <c r="P120" s="178"/>
      <c r="Q120" s="178"/>
      <c r="R120" s="133">
        <v>100000</v>
      </c>
      <c r="S120" s="178"/>
      <c r="T120" s="178"/>
      <c r="U120" s="178"/>
      <c r="V120" s="178"/>
      <c r="W120" s="133">
        <v>100000</v>
      </c>
    </row>
    <row r="121" ht="24" spans="1:23">
      <c r="A121" s="24" t="s">
        <v>429</v>
      </c>
      <c r="B121" s="272" t="s">
        <v>551</v>
      </c>
      <c r="C121" s="23" t="s">
        <v>552</v>
      </c>
      <c r="D121" s="179" t="s">
        <v>432</v>
      </c>
      <c r="E121" s="24" t="s">
        <v>113</v>
      </c>
      <c r="F121" s="24" t="s">
        <v>114</v>
      </c>
      <c r="G121" s="24" t="s">
        <v>360</v>
      </c>
      <c r="H121" s="24" t="s">
        <v>361</v>
      </c>
      <c r="I121" s="133">
        <v>100000</v>
      </c>
      <c r="J121" s="133"/>
      <c r="K121" s="194"/>
      <c r="L121" s="194"/>
      <c r="M121" s="194"/>
      <c r="N121" s="194"/>
      <c r="O121" s="194"/>
      <c r="P121" s="194"/>
      <c r="Q121" s="194"/>
      <c r="R121" s="133">
        <v>100000</v>
      </c>
      <c r="S121" s="194"/>
      <c r="T121" s="194"/>
      <c r="U121" s="195"/>
      <c r="V121" s="194"/>
      <c r="W121" s="133">
        <v>100000</v>
      </c>
    </row>
    <row r="122" ht="18.75" customHeight="1" spans="1:23">
      <c r="A122" s="190" t="s">
        <v>308</v>
      </c>
      <c r="B122" s="191"/>
      <c r="C122" s="191"/>
      <c r="D122" s="192"/>
      <c r="E122" s="191"/>
      <c r="F122" s="191"/>
      <c r="G122" s="191"/>
      <c r="H122" s="193"/>
      <c r="I122" s="133">
        <v>6875566</v>
      </c>
      <c r="J122" s="133">
        <v>5075566</v>
      </c>
      <c r="K122" s="133">
        <v>5075566</v>
      </c>
      <c r="L122" s="133">
        <v>300000</v>
      </c>
      <c r="M122" s="194"/>
      <c r="N122" s="194"/>
      <c r="O122" s="194"/>
      <c r="P122" s="194"/>
      <c r="Q122" s="194"/>
      <c r="R122" s="133">
        <v>1500000</v>
      </c>
      <c r="S122" s="194"/>
      <c r="T122" s="194"/>
      <c r="U122" s="195"/>
      <c r="V122" s="194"/>
      <c r="W122" s="133">
        <v>1500000</v>
      </c>
    </row>
  </sheetData>
  <mergeCells count="28">
    <mergeCell ref="A3:W3"/>
    <mergeCell ref="A4:H4"/>
    <mergeCell ref="J5:M5"/>
    <mergeCell ref="N5:P5"/>
    <mergeCell ref="R5:W5"/>
    <mergeCell ref="A122:H122"/>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666"/>
  <sheetViews>
    <sheetView showZeros="0" tabSelected="1" workbookViewId="0">
      <pane ySplit="1" topLeftCell="A43" activePane="bottomLeft" state="frozen"/>
      <selection/>
      <selection pane="bottomLeft" activeCell="B47" sqref="B47:B57"/>
    </sheetView>
  </sheetViews>
  <sheetFormatPr defaultColWidth="9.14166666666667" defaultRowHeight="12" customHeight="1"/>
  <cols>
    <col min="1" max="1" width="34.2833333333333" style="1" customWidth="1"/>
    <col min="2" max="2" width="29" style="159" customWidth="1"/>
    <col min="3" max="4" width="23.575" style="1" customWidth="1"/>
    <col min="5" max="5" width="23.575" style="159" customWidth="1"/>
    <col min="6" max="6" width="11.2833333333333" style="1" customWidth="1"/>
    <col min="7" max="7" width="25.1416666666667" style="1" customWidth="1"/>
    <col min="8" max="8" width="15.575" style="1" customWidth="1"/>
    <col min="9" max="9" width="13.425" style="1" customWidth="1"/>
    <col min="10" max="10" width="227.133333333333" style="1" customWidth="1"/>
    <col min="11" max="16384" width="9.14166666666667" style="1"/>
  </cols>
  <sheetData>
    <row r="1" customHeight="1" spans="1:10">
      <c r="A1" s="2"/>
      <c r="B1" s="160"/>
      <c r="C1" s="2"/>
      <c r="D1" s="2"/>
      <c r="E1" s="160"/>
      <c r="F1" s="2"/>
      <c r="G1" s="2"/>
      <c r="H1" s="2"/>
      <c r="I1" s="2"/>
      <c r="J1" s="2"/>
    </row>
    <row r="2" ht="18" customHeight="1" spans="10:10">
      <c r="J2" s="4" t="s">
        <v>553</v>
      </c>
    </row>
    <row r="3" ht="39.75" customHeight="1" spans="1:10">
      <c r="A3" s="68" t="str">
        <f>"2025"&amp;"年部门项目支出绩效目标表"</f>
        <v>2025年部门项目支出绩效目标表</v>
      </c>
      <c r="B3" s="161"/>
      <c r="C3" s="5"/>
      <c r="D3" s="5"/>
      <c r="E3" s="161"/>
      <c r="F3" s="69"/>
      <c r="G3" s="5"/>
      <c r="H3" s="69"/>
      <c r="I3" s="69"/>
      <c r="J3" s="5"/>
    </row>
    <row r="4" ht="17.25" customHeight="1" spans="1:1">
      <c r="A4" s="6" t="str">
        <f>"单位名称："&amp;"昆明市西山区人民政府棕树营街道办事处"</f>
        <v>单位名称：昆明市西山区人民政府棕树营街道办事处</v>
      </c>
    </row>
    <row r="5" ht="44.25" customHeight="1" spans="1:10">
      <c r="A5" s="70" t="s">
        <v>320</v>
      </c>
      <c r="B5" s="70" t="s">
        <v>554</v>
      </c>
      <c r="C5" s="70" t="s">
        <v>555</v>
      </c>
      <c r="D5" s="70" t="s">
        <v>556</v>
      </c>
      <c r="E5" s="70" t="s">
        <v>557</v>
      </c>
      <c r="F5" s="71" t="s">
        <v>558</v>
      </c>
      <c r="G5" s="70" t="s">
        <v>559</v>
      </c>
      <c r="H5" s="71" t="s">
        <v>560</v>
      </c>
      <c r="I5" s="71" t="s">
        <v>561</v>
      </c>
      <c r="J5" s="70" t="s">
        <v>562</v>
      </c>
    </row>
    <row r="6" ht="18.75" customHeight="1" spans="1:10">
      <c r="A6" s="162">
        <v>1</v>
      </c>
      <c r="B6" s="162">
        <v>2</v>
      </c>
      <c r="C6" s="162">
        <v>3</v>
      </c>
      <c r="D6" s="162">
        <v>4</v>
      </c>
      <c r="E6" s="162">
        <v>5</v>
      </c>
      <c r="F6" s="38">
        <v>6</v>
      </c>
      <c r="G6" s="162">
        <v>7</v>
      </c>
      <c r="H6" s="38">
        <v>8</v>
      </c>
      <c r="I6" s="38">
        <v>9</v>
      </c>
      <c r="J6" s="162">
        <v>10</v>
      </c>
    </row>
    <row r="7" ht="22.5" spans="1:10">
      <c r="A7" s="155" t="s">
        <v>474</v>
      </c>
      <c r="B7" s="163" t="s">
        <v>563</v>
      </c>
      <c r="C7" s="154" t="s">
        <v>564</v>
      </c>
      <c r="D7" s="154" t="s">
        <v>565</v>
      </c>
      <c r="E7" s="163" t="s">
        <v>566</v>
      </c>
      <c r="F7" s="154" t="s">
        <v>567</v>
      </c>
      <c r="G7" s="154" t="s">
        <v>568</v>
      </c>
      <c r="H7" s="154" t="s">
        <v>569</v>
      </c>
      <c r="I7" s="154" t="s">
        <v>570</v>
      </c>
      <c r="J7" s="154" t="s">
        <v>571</v>
      </c>
    </row>
    <row r="8" ht="22.5" spans="1:10">
      <c r="A8" s="155"/>
      <c r="B8" s="163" t="s">
        <v>563</v>
      </c>
      <c r="C8" s="154" t="s">
        <v>564</v>
      </c>
      <c r="D8" s="154" t="s">
        <v>572</v>
      </c>
      <c r="E8" s="163" t="s">
        <v>573</v>
      </c>
      <c r="F8" s="154" t="s">
        <v>567</v>
      </c>
      <c r="G8" s="154" t="s">
        <v>574</v>
      </c>
      <c r="H8" s="154" t="s">
        <v>575</v>
      </c>
      <c r="I8" s="154" t="s">
        <v>576</v>
      </c>
      <c r="J8" s="154" t="s">
        <v>571</v>
      </c>
    </row>
    <row r="9" ht="22.5" spans="1:10">
      <c r="A9" s="155"/>
      <c r="B9" s="163" t="s">
        <v>563</v>
      </c>
      <c r="C9" s="154" t="s">
        <v>564</v>
      </c>
      <c r="D9" s="154" t="s">
        <v>577</v>
      </c>
      <c r="E9" s="163" t="s">
        <v>578</v>
      </c>
      <c r="F9" s="154" t="s">
        <v>567</v>
      </c>
      <c r="G9" s="154" t="s">
        <v>579</v>
      </c>
      <c r="H9" s="154" t="s">
        <v>580</v>
      </c>
      <c r="I9" s="154" t="s">
        <v>576</v>
      </c>
      <c r="J9" s="154" t="s">
        <v>571</v>
      </c>
    </row>
    <row r="10" spans="1:10">
      <c r="A10" s="155"/>
      <c r="B10" s="163" t="s">
        <v>563</v>
      </c>
      <c r="C10" s="154" t="s">
        <v>564</v>
      </c>
      <c r="D10" s="154" t="s">
        <v>581</v>
      </c>
      <c r="E10" s="163" t="s">
        <v>582</v>
      </c>
      <c r="F10" s="154" t="s">
        <v>567</v>
      </c>
      <c r="G10" s="154" t="s">
        <v>583</v>
      </c>
      <c r="H10" s="154" t="s">
        <v>584</v>
      </c>
      <c r="I10" s="154" t="s">
        <v>570</v>
      </c>
      <c r="J10" s="154" t="s">
        <v>585</v>
      </c>
    </row>
    <row r="11" spans="1:10">
      <c r="A11" s="155"/>
      <c r="B11" s="163" t="s">
        <v>563</v>
      </c>
      <c r="C11" s="154" t="s">
        <v>564</v>
      </c>
      <c r="D11" s="154" t="s">
        <v>581</v>
      </c>
      <c r="E11" s="163" t="s">
        <v>586</v>
      </c>
      <c r="F11" s="154" t="s">
        <v>567</v>
      </c>
      <c r="G11" s="154" t="s">
        <v>587</v>
      </c>
      <c r="H11" s="154" t="s">
        <v>575</v>
      </c>
      <c r="I11" s="154" t="s">
        <v>576</v>
      </c>
      <c r="J11" s="154" t="s">
        <v>585</v>
      </c>
    </row>
    <row r="12" spans="1:10">
      <c r="A12" s="155"/>
      <c r="B12" s="163" t="s">
        <v>563</v>
      </c>
      <c r="C12" s="154" t="s">
        <v>564</v>
      </c>
      <c r="D12" s="154" t="s">
        <v>581</v>
      </c>
      <c r="E12" s="163" t="s">
        <v>588</v>
      </c>
      <c r="F12" s="154" t="s">
        <v>567</v>
      </c>
      <c r="G12" s="154" t="s">
        <v>587</v>
      </c>
      <c r="H12" s="154" t="s">
        <v>575</v>
      </c>
      <c r="I12" s="154" t="s">
        <v>576</v>
      </c>
      <c r="J12" s="154" t="s">
        <v>585</v>
      </c>
    </row>
    <row r="13" ht="45" spans="1:10">
      <c r="A13" s="155"/>
      <c r="B13" s="163" t="s">
        <v>563</v>
      </c>
      <c r="C13" s="154" t="s">
        <v>589</v>
      </c>
      <c r="D13" s="154" t="s">
        <v>590</v>
      </c>
      <c r="E13" s="163" t="s">
        <v>591</v>
      </c>
      <c r="F13" s="154" t="s">
        <v>567</v>
      </c>
      <c r="G13" s="154" t="s">
        <v>574</v>
      </c>
      <c r="H13" s="154" t="s">
        <v>575</v>
      </c>
      <c r="I13" s="154" t="s">
        <v>576</v>
      </c>
      <c r="J13" s="154" t="s">
        <v>591</v>
      </c>
    </row>
    <row r="14" ht="22.5" spans="1:10">
      <c r="A14" s="155"/>
      <c r="B14" s="163" t="s">
        <v>563</v>
      </c>
      <c r="C14" s="154" t="s">
        <v>592</v>
      </c>
      <c r="D14" s="154" t="s">
        <v>593</v>
      </c>
      <c r="E14" s="163" t="s">
        <v>594</v>
      </c>
      <c r="F14" s="154" t="s">
        <v>567</v>
      </c>
      <c r="G14" s="154" t="s">
        <v>574</v>
      </c>
      <c r="H14" s="154" t="s">
        <v>575</v>
      </c>
      <c r="I14" s="154" t="s">
        <v>576</v>
      </c>
      <c r="J14" s="154" t="s">
        <v>594</v>
      </c>
    </row>
    <row r="15" spans="1:10">
      <c r="A15" s="155" t="s">
        <v>460</v>
      </c>
      <c r="B15" s="163" t="s">
        <v>595</v>
      </c>
      <c r="C15" s="154" t="s">
        <v>564</v>
      </c>
      <c r="D15" s="154" t="s">
        <v>565</v>
      </c>
      <c r="E15" s="163" t="s">
        <v>596</v>
      </c>
      <c r="F15" s="154" t="s">
        <v>567</v>
      </c>
      <c r="G15" s="154" t="s">
        <v>81</v>
      </c>
      <c r="H15" s="154" t="s">
        <v>597</v>
      </c>
      <c r="I15" s="154" t="s">
        <v>570</v>
      </c>
      <c r="J15" s="154" t="s">
        <v>598</v>
      </c>
    </row>
    <row r="16" spans="1:10">
      <c r="A16" s="155"/>
      <c r="B16" s="163" t="s">
        <v>595</v>
      </c>
      <c r="C16" s="154" t="s">
        <v>564</v>
      </c>
      <c r="D16" s="154" t="s">
        <v>565</v>
      </c>
      <c r="E16" s="163" t="s">
        <v>599</v>
      </c>
      <c r="F16" s="154" t="s">
        <v>567</v>
      </c>
      <c r="G16" s="154" t="s">
        <v>82</v>
      </c>
      <c r="H16" s="154" t="s">
        <v>597</v>
      </c>
      <c r="I16" s="154" t="s">
        <v>570</v>
      </c>
      <c r="J16" s="154" t="s">
        <v>600</v>
      </c>
    </row>
    <row r="17" spans="1:10">
      <c r="A17" s="155"/>
      <c r="B17" s="163" t="s">
        <v>595</v>
      </c>
      <c r="C17" s="154" t="s">
        <v>564</v>
      </c>
      <c r="D17" s="154" t="s">
        <v>565</v>
      </c>
      <c r="E17" s="163" t="s">
        <v>601</v>
      </c>
      <c r="F17" s="154" t="s">
        <v>567</v>
      </c>
      <c r="G17" s="154" t="s">
        <v>602</v>
      </c>
      <c r="H17" s="154" t="s">
        <v>569</v>
      </c>
      <c r="I17" s="154" t="s">
        <v>570</v>
      </c>
      <c r="J17" s="154" t="s">
        <v>603</v>
      </c>
    </row>
    <row r="18" spans="1:10">
      <c r="A18" s="155"/>
      <c r="B18" s="163" t="s">
        <v>595</v>
      </c>
      <c r="C18" s="154" t="s">
        <v>564</v>
      </c>
      <c r="D18" s="154" t="s">
        <v>565</v>
      </c>
      <c r="E18" s="163" t="s">
        <v>604</v>
      </c>
      <c r="F18" s="154" t="s">
        <v>567</v>
      </c>
      <c r="G18" s="154" t="s">
        <v>82</v>
      </c>
      <c r="H18" s="154" t="s">
        <v>569</v>
      </c>
      <c r="I18" s="154" t="s">
        <v>570</v>
      </c>
      <c r="J18" s="154" t="s">
        <v>605</v>
      </c>
    </row>
    <row r="19" spans="1:10">
      <c r="A19" s="155"/>
      <c r="B19" s="163" t="s">
        <v>595</v>
      </c>
      <c r="C19" s="154" t="s">
        <v>564</v>
      </c>
      <c r="D19" s="154" t="s">
        <v>572</v>
      </c>
      <c r="E19" s="163" t="s">
        <v>606</v>
      </c>
      <c r="F19" s="154" t="s">
        <v>567</v>
      </c>
      <c r="G19" s="154" t="s">
        <v>607</v>
      </c>
      <c r="H19" s="154" t="s">
        <v>575</v>
      </c>
      <c r="I19" s="154" t="s">
        <v>576</v>
      </c>
      <c r="J19" s="154" t="s">
        <v>606</v>
      </c>
    </row>
    <row r="20" spans="1:10">
      <c r="A20" s="155"/>
      <c r="B20" s="163" t="s">
        <v>595</v>
      </c>
      <c r="C20" s="154" t="s">
        <v>564</v>
      </c>
      <c r="D20" s="154" t="s">
        <v>577</v>
      </c>
      <c r="E20" s="163" t="s">
        <v>608</v>
      </c>
      <c r="F20" s="154" t="s">
        <v>567</v>
      </c>
      <c r="G20" s="154" t="s">
        <v>609</v>
      </c>
      <c r="H20" s="154" t="s">
        <v>580</v>
      </c>
      <c r="I20" s="154" t="s">
        <v>576</v>
      </c>
      <c r="J20" s="154" t="s">
        <v>610</v>
      </c>
    </row>
    <row r="21" spans="1:10">
      <c r="A21" s="155"/>
      <c r="B21" s="163" t="s">
        <v>595</v>
      </c>
      <c r="C21" s="154" t="s">
        <v>564</v>
      </c>
      <c r="D21" s="154" t="s">
        <v>577</v>
      </c>
      <c r="E21" s="163" t="s">
        <v>611</v>
      </c>
      <c r="F21" s="154" t="s">
        <v>567</v>
      </c>
      <c r="G21" s="154" t="s">
        <v>609</v>
      </c>
      <c r="H21" s="154"/>
      <c r="I21" s="154" t="s">
        <v>576</v>
      </c>
      <c r="J21" s="154" t="s">
        <v>610</v>
      </c>
    </row>
    <row r="22" spans="1:10">
      <c r="A22" s="155"/>
      <c r="B22" s="163" t="s">
        <v>595</v>
      </c>
      <c r="C22" s="154" t="s">
        <v>564</v>
      </c>
      <c r="D22" s="154" t="s">
        <v>577</v>
      </c>
      <c r="E22" s="163" t="s">
        <v>612</v>
      </c>
      <c r="F22" s="154" t="s">
        <v>567</v>
      </c>
      <c r="G22" s="154" t="s">
        <v>613</v>
      </c>
      <c r="H22" s="154"/>
      <c r="I22" s="154" t="s">
        <v>576</v>
      </c>
      <c r="J22" s="154" t="s">
        <v>613</v>
      </c>
    </row>
    <row r="23" spans="1:10">
      <c r="A23" s="155"/>
      <c r="B23" s="163" t="s">
        <v>595</v>
      </c>
      <c r="C23" s="154" t="s">
        <v>564</v>
      </c>
      <c r="D23" s="154" t="s">
        <v>581</v>
      </c>
      <c r="E23" s="163" t="s">
        <v>582</v>
      </c>
      <c r="F23" s="154" t="s">
        <v>567</v>
      </c>
      <c r="G23" s="154" t="s">
        <v>614</v>
      </c>
      <c r="H23" s="154" t="s">
        <v>584</v>
      </c>
      <c r="I23" s="154" t="s">
        <v>570</v>
      </c>
      <c r="J23" s="154" t="s">
        <v>605</v>
      </c>
    </row>
    <row r="24" spans="1:10">
      <c r="A24" s="155"/>
      <c r="B24" s="163" t="s">
        <v>595</v>
      </c>
      <c r="C24" s="154" t="s">
        <v>564</v>
      </c>
      <c r="D24" s="154" t="s">
        <v>581</v>
      </c>
      <c r="E24" s="163" t="s">
        <v>586</v>
      </c>
      <c r="F24" s="154" t="s">
        <v>567</v>
      </c>
      <c r="G24" s="154" t="s">
        <v>587</v>
      </c>
      <c r="H24" s="154" t="s">
        <v>575</v>
      </c>
      <c r="I24" s="154" t="s">
        <v>576</v>
      </c>
      <c r="J24" s="154" t="s">
        <v>605</v>
      </c>
    </row>
    <row r="25" spans="1:10">
      <c r="A25" s="155"/>
      <c r="B25" s="163" t="s">
        <v>595</v>
      </c>
      <c r="C25" s="154" t="s">
        <v>564</v>
      </c>
      <c r="D25" s="154" t="s">
        <v>581</v>
      </c>
      <c r="E25" s="163" t="s">
        <v>588</v>
      </c>
      <c r="F25" s="154" t="s">
        <v>567</v>
      </c>
      <c r="G25" s="154" t="s">
        <v>587</v>
      </c>
      <c r="H25" s="154" t="s">
        <v>575</v>
      </c>
      <c r="I25" s="154" t="s">
        <v>576</v>
      </c>
      <c r="J25" s="154" t="s">
        <v>605</v>
      </c>
    </row>
    <row r="26" spans="1:10">
      <c r="A26" s="155"/>
      <c r="B26" s="163" t="s">
        <v>595</v>
      </c>
      <c r="C26" s="154" t="s">
        <v>589</v>
      </c>
      <c r="D26" s="154" t="s">
        <v>590</v>
      </c>
      <c r="E26" s="163" t="s">
        <v>615</v>
      </c>
      <c r="F26" s="154" t="s">
        <v>567</v>
      </c>
      <c r="G26" s="154" t="s">
        <v>574</v>
      </c>
      <c r="H26" s="154" t="s">
        <v>575</v>
      </c>
      <c r="I26" s="154" t="s">
        <v>576</v>
      </c>
      <c r="J26" s="154" t="s">
        <v>615</v>
      </c>
    </row>
    <row r="27" ht="22.5" spans="1:10">
      <c r="A27" s="155"/>
      <c r="B27" s="163" t="s">
        <v>595</v>
      </c>
      <c r="C27" s="154" t="s">
        <v>589</v>
      </c>
      <c r="D27" s="154" t="s">
        <v>590</v>
      </c>
      <c r="E27" s="163" t="s">
        <v>616</v>
      </c>
      <c r="F27" s="154" t="s">
        <v>567</v>
      </c>
      <c r="G27" s="154" t="s">
        <v>574</v>
      </c>
      <c r="H27" s="154" t="s">
        <v>575</v>
      </c>
      <c r="I27" s="154" t="s">
        <v>576</v>
      </c>
      <c r="J27" s="154" t="s">
        <v>616</v>
      </c>
    </row>
    <row r="28" spans="1:10">
      <c r="A28" s="155"/>
      <c r="B28" s="163" t="s">
        <v>595</v>
      </c>
      <c r="C28" s="154" t="s">
        <v>589</v>
      </c>
      <c r="D28" s="154" t="s">
        <v>617</v>
      </c>
      <c r="E28" s="163" t="s">
        <v>618</v>
      </c>
      <c r="F28" s="154" t="s">
        <v>567</v>
      </c>
      <c r="G28" s="154" t="s">
        <v>574</v>
      </c>
      <c r="H28" s="154" t="s">
        <v>575</v>
      </c>
      <c r="I28" s="154" t="s">
        <v>576</v>
      </c>
      <c r="J28" s="154" t="s">
        <v>618</v>
      </c>
    </row>
    <row r="29" spans="1:10">
      <c r="A29" s="155"/>
      <c r="B29" s="163" t="s">
        <v>595</v>
      </c>
      <c r="C29" s="154" t="s">
        <v>589</v>
      </c>
      <c r="D29" s="154" t="s">
        <v>617</v>
      </c>
      <c r="E29" s="163" t="s">
        <v>619</v>
      </c>
      <c r="F29" s="154" t="s">
        <v>567</v>
      </c>
      <c r="G29" s="154" t="s">
        <v>620</v>
      </c>
      <c r="H29" s="154" t="s">
        <v>575</v>
      </c>
      <c r="I29" s="154" t="s">
        <v>576</v>
      </c>
      <c r="J29" s="154" t="s">
        <v>619</v>
      </c>
    </row>
    <row r="30" spans="1:10">
      <c r="A30" s="155"/>
      <c r="B30" s="163" t="s">
        <v>595</v>
      </c>
      <c r="C30" s="154" t="s">
        <v>592</v>
      </c>
      <c r="D30" s="154" t="s">
        <v>593</v>
      </c>
      <c r="E30" s="163" t="s">
        <v>621</v>
      </c>
      <c r="F30" s="154" t="s">
        <v>622</v>
      </c>
      <c r="G30" s="154" t="s">
        <v>623</v>
      </c>
      <c r="H30" s="154" t="s">
        <v>575</v>
      </c>
      <c r="I30" s="154" t="s">
        <v>576</v>
      </c>
      <c r="J30" s="154" t="s">
        <v>624</v>
      </c>
    </row>
    <row r="31" ht="22.5" spans="1:10">
      <c r="A31" s="155" t="s">
        <v>529</v>
      </c>
      <c r="B31" s="163" t="s">
        <v>625</v>
      </c>
      <c r="C31" s="154" t="s">
        <v>564</v>
      </c>
      <c r="D31" s="154" t="s">
        <v>565</v>
      </c>
      <c r="E31" s="163" t="s">
        <v>626</v>
      </c>
      <c r="F31" s="154" t="s">
        <v>567</v>
      </c>
      <c r="G31" s="154" t="s">
        <v>627</v>
      </c>
      <c r="H31" s="154" t="s">
        <v>569</v>
      </c>
      <c r="I31" s="154" t="s">
        <v>570</v>
      </c>
      <c r="J31" s="154" t="s">
        <v>628</v>
      </c>
    </row>
    <row r="32" spans="1:10">
      <c r="A32" s="155"/>
      <c r="B32" s="163" t="s">
        <v>625</v>
      </c>
      <c r="C32" s="154" t="s">
        <v>564</v>
      </c>
      <c r="D32" s="154" t="s">
        <v>572</v>
      </c>
      <c r="E32" s="163" t="s">
        <v>629</v>
      </c>
      <c r="F32" s="154" t="s">
        <v>567</v>
      </c>
      <c r="G32" s="154" t="s">
        <v>630</v>
      </c>
      <c r="H32" s="154" t="s">
        <v>575</v>
      </c>
      <c r="I32" s="154" t="s">
        <v>576</v>
      </c>
      <c r="J32" s="154" t="s">
        <v>628</v>
      </c>
    </row>
    <row r="33" spans="1:10">
      <c r="A33" s="155"/>
      <c r="B33" s="163" t="s">
        <v>625</v>
      </c>
      <c r="C33" s="154" t="s">
        <v>564</v>
      </c>
      <c r="D33" s="154" t="s">
        <v>577</v>
      </c>
      <c r="E33" s="163" t="s">
        <v>631</v>
      </c>
      <c r="F33" s="154" t="s">
        <v>567</v>
      </c>
      <c r="G33" s="154" t="s">
        <v>632</v>
      </c>
      <c r="H33" s="154" t="s">
        <v>580</v>
      </c>
      <c r="I33" s="154" t="s">
        <v>570</v>
      </c>
      <c r="J33" s="154" t="s">
        <v>628</v>
      </c>
    </row>
    <row r="34" spans="1:10">
      <c r="A34" s="155"/>
      <c r="B34" s="163" t="s">
        <v>625</v>
      </c>
      <c r="C34" s="154" t="s">
        <v>564</v>
      </c>
      <c r="D34" s="154" t="s">
        <v>581</v>
      </c>
      <c r="E34" s="163" t="s">
        <v>582</v>
      </c>
      <c r="F34" s="154" t="s">
        <v>567</v>
      </c>
      <c r="G34" s="154" t="s">
        <v>633</v>
      </c>
      <c r="H34" s="154" t="s">
        <v>584</v>
      </c>
      <c r="I34" s="154" t="s">
        <v>570</v>
      </c>
      <c r="J34" s="154" t="s">
        <v>628</v>
      </c>
    </row>
    <row r="35" spans="1:10">
      <c r="A35" s="155"/>
      <c r="B35" s="163" t="s">
        <v>625</v>
      </c>
      <c r="C35" s="154" t="s">
        <v>564</v>
      </c>
      <c r="D35" s="154" t="s">
        <v>581</v>
      </c>
      <c r="E35" s="163" t="s">
        <v>586</v>
      </c>
      <c r="F35" s="154" t="s">
        <v>567</v>
      </c>
      <c r="G35" s="154" t="s">
        <v>587</v>
      </c>
      <c r="H35" s="154" t="s">
        <v>575</v>
      </c>
      <c r="I35" s="154" t="s">
        <v>576</v>
      </c>
      <c r="J35" s="154" t="s">
        <v>628</v>
      </c>
    </row>
    <row r="36" spans="1:10">
      <c r="A36" s="155"/>
      <c r="B36" s="163" t="s">
        <v>625</v>
      </c>
      <c r="C36" s="154" t="s">
        <v>564</v>
      </c>
      <c r="D36" s="154" t="s">
        <v>581</v>
      </c>
      <c r="E36" s="163" t="s">
        <v>588</v>
      </c>
      <c r="F36" s="154" t="s">
        <v>567</v>
      </c>
      <c r="G36" s="154" t="s">
        <v>587</v>
      </c>
      <c r="H36" s="154" t="s">
        <v>575</v>
      </c>
      <c r="I36" s="154" t="s">
        <v>576</v>
      </c>
      <c r="J36" s="154" t="s">
        <v>628</v>
      </c>
    </row>
    <row r="37" ht="45" spans="1:10">
      <c r="A37" s="155"/>
      <c r="B37" s="163" t="s">
        <v>625</v>
      </c>
      <c r="C37" s="154" t="s">
        <v>589</v>
      </c>
      <c r="D37" s="154" t="s">
        <v>590</v>
      </c>
      <c r="E37" s="163" t="s">
        <v>634</v>
      </c>
      <c r="F37" s="154" t="s">
        <v>567</v>
      </c>
      <c r="G37" s="154" t="s">
        <v>630</v>
      </c>
      <c r="H37" s="154" t="s">
        <v>575</v>
      </c>
      <c r="I37" s="154" t="s">
        <v>576</v>
      </c>
      <c r="J37" s="154" t="s">
        <v>628</v>
      </c>
    </row>
    <row r="38" spans="1:10">
      <c r="A38" s="155"/>
      <c r="B38" s="163" t="s">
        <v>625</v>
      </c>
      <c r="C38" s="154" t="s">
        <v>592</v>
      </c>
      <c r="D38" s="154" t="s">
        <v>593</v>
      </c>
      <c r="E38" s="163" t="s">
        <v>635</v>
      </c>
      <c r="F38" s="154" t="s">
        <v>567</v>
      </c>
      <c r="G38" s="154" t="s">
        <v>636</v>
      </c>
      <c r="H38" s="154" t="s">
        <v>575</v>
      </c>
      <c r="I38" s="154" t="s">
        <v>576</v>
      </c>
      <c r="J38" s="154" t="s">
        <v>628</v>
      </c>
    </row>
    <row r="39" ht="22.5" spans="1:10">
      <c r="A39" s="155" t="s">
        <v>531</v>
      </c>
      <c r="B39" s="163" t="s">
        <v>637</v>
      </c>
      <c r="C39" s="154" t="s">
        <v>564</v>
      </c>
      <c r="D39" s="154" t="s">
        <v>565</v>
      </c>
      <c r="E39" s="163" t="s">
        <v>638</v>
      </c>
      <c r="F39" s="154" t="s">
        <v>567</v>
      </c>
      <c r="G39" s="154" t="s">
        <v>639</v>
      </c>
      <c r="H39" s="154" t="s">
        <v>569</v>
      </c>
      <c r="I39" s="154" t="s">
        <v>570</v>
      </c>
      <c r="J39" s="154" t="s">
        <v>640</v>
      </c>
    </row>
    <row r="40" spans="1:10">
      <c r="A40" s="155"/>
      <c r="B40" s="163" t="s">
        <v>637</v>
      </c>
      <c r="C40" s="154" t="s">
        <v>564</v>
      </c>
      <c r="D40" s="154" t="s">
        <v>572</v>
      </c>
      <c r="E40" s="163" t="s">
        <v>629</v>
      </c>
      <c r="F40" s="154" t="s">
        <v>567</v>
      </c>
      <c r="G40" s="154" t="s">
        <v>630</v>
      </c>
      <c r="H40" s="154" t="s">
        <v>575</v>
      </c>
      <c r="I40" s="154" t="s">
        <v>576</v>
      </c>
      <c r="J40" s="154" t="s">
        <v>640</v>
      </c>
    </row>
    <row r="41" spans="1:10">
      <c r="A41" s="155"/>
      <c r="B41" s="163" t="s">
        <v>637</v>
      </c>
      <c r="C41" s="154" t="s">
        <v>564</v>
      </c>
      <c r="D41" s="154" t="s">
        <v>577</v>
      </c>
      <c r="E41" s="163" t="s">
        <v>631</v>
      </c>
      <c r="F41" s="154" t="s">
        <v>567</v>
      </c>
      <c r="G41" s="154" t="s">
        <v>632</v>
      </c>
      <c r="H41" s="154" t="s">
        <v>580</v>
      </c>
      <c r="I41" s="154" t="s">
        <v>570</v>
      </c>
      <c r="J41" s="154" t="s">
        <v>640</v>
      </c>
    </row>
    <row r="42" spans="1:10">
      <c r="A42" s="155"/>
      <c r="B42" s="163" t="s">
        <v>637</v>
      </c>
      <c r="C42" s="154" t="s">
        <v>564</v>
      </c>
      <c r="D42" s="154" t="s">
        <v>581</v>
      </c>
      <c r="E42" s="163" t="s">
        <v>582</v>
      </c>
      <c r="F42" s="154" t="s">
        <v>567</v>
      </c>
      <c r="G42" s="154" t="s">
        <v>641</v>
      </c>
      <c r="H42" s="154" t="s">
        <v>584</v>
      </c>
      <c r="I42" s="154" t="s">
        <v>570</v>
      </c>
      <c r="J42" s="154" t="s">
        <v>640</v>
      </c>
    </row>
    <row r="43" spans="1:10">
      <c r="A43" s="155"/>
      <c r="B43" s="163" t="s">
        <v>637</v>
      </c>
      <c r="C43" s="154" t="s">
        <v>564</v>
      </c>
      <c r="D43" s="154" t="s">
        <v>581</v>
      </c>
      <c r="E43" s="163" t="s">
        <v>586</v>
      </c>
      <c r="F43" s="154" t="s">
        <v>567</v>
      </c>
      <c r="G43" s="154" t="s">
        <v>587</v>
      </c>
      <c r="H43" s="154" t="s">
        <v>575</v>
      </c>
      <c r="I43" s="154" t="s">
        <v>576</v>
      </c>
      <c r="J43" s="154" t="s">
        <v>640</v>
      </c>
    </row>
    <row r="44" spans="1:10">
      <c r="A44" s="155"/>
      <c r="B44" s="163" t="s">
        <v>637</v>
      </c>
      <c r="C44" s="154" t="s">
        <v>564</v>
      </c>
      <c r="D44" s="154" t="s">
        <v>581</v>
      </c>
      <c r="E44" s="163" t="s">
        <v>588</v>
      </c>
      <c r="F44" s="154" t="s">
        <v>567</v>
      </c>
      <c r="G44" s="154" t="s">
        <v>636</v>
      </c>
      <c r="H44" s="154" t="s">
        <v>575</v>
      </c>
      <c r="I44" s="154" t="s">
        <v>576</v>
      </c>
      <c r="J44" s="154" t="s">
        <v>640</v>
      </c>
    </row>
    <row r="45" ht="45" spans="1:10">
      <c r="A45" s="155"/>
      <c r="B45" s="163" t="s">
        <v>637</v>
      </c>
      <c r="C45" s="154" t="s">
        <v>589</v>
      </c>
      <c r="D45" s="154" t="s">
        <v>590</v>
      </c>
      <c r="E45" s="163" t="s">
        <v>634</v>
      </c>
      <c r="F45" s="154" t="s">
        <v>567</v>
      </c>
      <c r="G45" s="154" t="s">
        <v>587</v>
      </c>
      <c r="H45" s="154" t="s">
        <v>575</v>
      </c>
      <c r="I45" s="154" t="s">
        <v>576</v>
      </c>
      <c r="J45" s="154" t="s">
        <v>640</v>
      </c>
    </row>
    <row r="46" spans="1:10">
      <c r="A46" s="155"/>
      <c r="B46" s="163" t="s">
        <v>637</v>
      </c>
      <c r="C46" s="154" t="s">
        <v>592</v>
      </c>
      <c r="D46" s="154" t="s">
        <v>593</v>
      </c>
      <c r="E46" s="163" t="s">
        <v>642</v>
      </c>
      <c r="F46" s="154" t="s">
        <v>567</v>
      </c>
      <c r="G46" s="154" t="s">
        <v>636</v>
      </c>
      <c r="H46" s="154" t="s">
        <v>575</v>
      </c>
      <c r="I46" s="154" t="s">
        <v>576</v>
      </c>
      <c r="J46" s="154" t="s">
        <v>640</v>
      </c>
    </row>
    <row r="47" spans="1:10">
      <c r="A47" s="155" t="s">
        <v>525</v>
      </c>
      <c r="B47" s="164" t="s">
        <v>643</v>
      </c>
      <c r="C47" s="154" t="s">
        <v>564</v>
      </c>
      <c r="D47" s="154" t="s">
        <v>565</v>
      </c>
      <c r="E47" s="163" t="s">
        <v>644</v>
      </c>
      <c r="F47" s="154" t="s">
        <v>567</v>
      </c>
      <c r="G47" s="154" t="s">
        <v>83</v>
      </c>
      <c r="H47" s="154" t="s">
        <v>569</v>
      </c>
      <c r="I47" s="154" t="s">
        <v>570</v>
      </c>
      <c r="J47" s="154" t="s">
        <v>645</v>
      </c>
    </row>
    <row r="48" spans="1:10">
      <c r="A48" s="155"/>
      <c r="B48" s="165"/>
      <c r="C48" s="154" t="s">
        <v>564</v>
      </c>
      <c r="D48" s="154" t="s">
        <v>565</v>
      </c>
      <c r="E48" s="163" t="s">
        <v>646</v>
      </c>
      <c r="F48" s="154" t="s">
        <v>567</v>
      </c>
      <c r="G48" s="154" t="s">
        <v>647</v>
      </c>
      <c r="H48" s="154" t="s">
        <v>575</v>
      </c>
      <c r="I48" s="154" t="s">
        <v>570</v>
      </c>
      <c r="J48" s="154" t="s">
        <v>646</v>
      </c>
    </row>
    <row r="49" spans="1:10">
      <c r="A49" s="155"/>
      <c r="B49" s="165"/>
      <c r="C49" s="154" t="s">
        <v>564</v>
      </c>
      <c r="D49" s="154" t="s">
        <v>572</v>
      </c>
      <c r="E49" s="163" t="s">
        <v>648</v>
      </c>
      <c r="F49" s="154" t="s">
        <v>567</v>
      </c>
      <c r="G49" s="154" t="s">
        <v>82</v>
      </c>
      <c r="H49" s="154" t="s">
        <v>649</v>
      </c>
      <c r="I49" s="154" t="s">
        <v>570</v>
      </c>
      <c r="J49" s="154" t="s">
        <v>650</v>
      </c>
    </row>
    <row r="50" spans="1:10">
      <c r="A50" s="155"/>
      <c r="B50" s="165"/>
      <c r="C50" s="154" t="s">
        <v>564</v>
      </c>
      <c r="D50" s="154" t="s">
        <v>577</v>
      </c>
      <c r="E50" s="163" t="s">
        <v>651</v>
      </c>
      <c r="F50" s="154" t="s">
        <v>567</v>
      </c>
      <c r="G50" s="154" t="s">
        <v>652</v>
      </c>
      <c r="H50" s="154" t="s">
        <v>575</v>
      </c>
      <c r="I50" s="154" t="s">
        <v>576</v>
      </c>
      <c r="J50" s="154" t="s">
        <v>653</v>
      </c>
    </row>
    <row r="51" spans="1:10">
      <c r="A51" s="155"/>
      <c r="B51" s="165"/>
      <c r="C51" s="154" t="s">
        <v>564</v>
      </c>
      <c r="D51" s="154" t="s">
        <v>581</v>
      </c>
      <c r="E51" s="163" t="s">
        <v>582</v>
      </c>
      <c r="F51" s="154" t="s">
        <v>567</v>
      </c>
      <c r="G51" s="154" t="s">
        <v>654</v>
      </c>
      <c r="H51" s="154" t="s">
        <v>584</v>
      </c>
      <c r="I51" s="154" t="s">
        <v>570</v>
      </c>
      <c r="J51" s="154" t="s">
        <v>655</v>
      </c>
    </row>
    <row r="52" spans="1:10">
      <c r="A52" s="155"/>
      <c r="B52" s="165"/>
      <c r="C52" s="154" t="s">
        <v>564</v>
      </c>
      <c r="D52" s="154" t="s">
        <v>581</v>
      </c>
      <c r="E52" s="163" t="s">
        <v>586</v>
      </c>
      <c r="F52" s="154" t="s">
        <v>567</v>
      </c>
      <c r="G52" s="154" t="s">
        <v>656</v>
      </c>
      <c r="H52" s="154" t="s">
        <v>575</v>
      </c>
      <c r="I52" s="154" t="s">
        <v>576</v>
      </c>
      <c r="J52" s="154" t="s">
        <v>655</v>
      </c>
    </row>
    <row r="53" spans="1:10">
      <c r="A53" s="155"/>
      <c r="B53" s="165"/>
      <c r="C53" s="154" t="s">
        <v>564</v>
      </c>
      <c r="D53" s="154" t="s">
        <v>581</v>
      </c>
      <c r="E53" s="163" t="s">
        <v>588</v>
      </c>
      <c r="F53" s="154" t="s">
        <v>567</v>
      </c>
      <c r="G53" s="154" t="s">
        <v>656</v>
      </c>
      <c r="H53" s="154" t="s">
        <v>575</v>
      </c>
      <c r="I53" s="154" t="s">
        <v>576</v>
      </c>
      <c r="J53" s="154" t="s">
        <v>655</v>
      </c>
    </row>
    <row r="54" spans="1:10">
      <c r="A54" s="155"/>
      <c r="B54" s="165"/>
      <c r="C54" s="154" t="s">
        <v>589</v>
      </c>
      <c r="D54" s="154" t="s">
        <v>590</v>
      </c>
      <c r="E54" s="163" t="s">
        <v>657</v>
      </c>
      <c r="F54" s="154" t="s">
        <v>567</v>
      </c>
      <c r="G54" s="154" t="s">
        <v>630</v>
      </c>
      <c r="H54" s="154" t="s">
        <v>575</v>
      </c>
      <c r="I54" s="154" t="s">
        <v>576</v>
      </c>
      <c r="J54" s="154" t="s">
        <v>658</v>
      </c>
    </row>
    <row r="55" spans="1:10">
      <c r="A55" s="155"/>
      <c r="B55" s="165"/>
      <c r="C55" s="154" t="s">
        <v>589</v>
      </c>
      <c r="D55" s="154" t="s">
        <v>590</v>
      </c>
      <c r="E55" s="163" t="s">
        <v>659</v>
      </c>
      <c r="F55" s="154" t="s">
        <v>567</v>
      </c>
      <c r="G55" s="154" t="s">
        <v>630</v>
      </c>
      <c r="H55" s="154" t="s">
        <v>575</v>
      </c>
      <c r="I55" s="154" t="s">
        <v>576</v>
      </c>
      <c r="J55" s="154" t="s">
        <v>658</v>
      </c>
    </row>
    <row r="56" spans="1:10">
      <c r="A56" s="155"/>
      <c r="B56" s="165"/>
      <c r="C56" s="154" t="s">
        <v>589</v>
      </c>
      <c r="D56" s="154" t="s">
        <v>617</v>
      </c>
      <c r="E56" s="163" t="s">
        <v>659</v>
      </c>
      <c r="F56" s="154" t="s">
        <v>567</v>
      </c>
      <c r="G56" s="154" t="s">
        <v>630</v>
      </c>
      <c r="H56" s="154" t="s">
        <v>575</v>
      </c>
      <c r="I56" s="154" t="s">
        <v>576</v>
      </c>
      <c r="J56" s="154" t="s">
        <v>659</v>
      </c>
    </row>
    <row r="57" spans="1:10">
      <c r="A57" s="155"/>
      <c r="B57" s="166"/>
      <c r="C57" s="154" t="s">
        <v>592</v>
      </c>
      <c r="D57" s="154" t="s">
        <v>593</v>
      </c>
      <c r="E57" s="163" t="s">
        <v>593</v>
      </c>
      <c r="F57" s="154" t="s">
        <v>567</v>
      </c>
      <c r="G57" s="154" t="s">
        <v>656</v>
      </c>
      <c r="H57" s="154" t="s">
        <v>575</v>
      </c>
      <c r="I57" s="154" t="s">
        <v>576</v>
      </c>
      <c r="J57" s="154" t="s">
        <v>660</v>
      </c>
    </row>
    <row r="58" ht="33.75" spans="1:10">
      <c r="A58" s="155" t="s">
        <v>476</v>
      </c>
      <c r="B58" s="163" t="s">
        <v>661</v>
      </c>
      <c r="C58" s="154" t="s">
        <v>564</v>
      </c>
      <c r="D58" s="154" t="s">
        <v>565</v>
      </c>
      <c r="E58" s="163" t="s">
        <v>662</v>
      </c>
      <c r="F58" s="154" t="s">
        <v>567</v>
      </c>
      <c r="G58" s="154" t="s">
        <v>84</v>
      </c>
      <c r="H58" s="154" t="s">
        <v>663</v>
      </c>
      <c r="I58" s="154" t="s">
        <v>570</v>
      </c>
      <c r="J58" s="154" t="s">
        <v>664</v>
      </c>
    </row>
    <row r="59" ht="22.5" spans="1:10">
      <c r="A59" s="155"/>
      <c r="B59" s="163" t="s">
        <v>661</v>
      </c>
      <c r="C59" s="154" t="s">
        <v>564</v>
      </c>
      <c r="D59" s="154" t="s">
        <v>565</v>
      </c>
      <c r="E59" s="163" t="s">
        <v>665</v>
      </c>
      <c r="F59" s="154" t="s">
        <v>567</v>
      </c>
      <c r="G59" s="154" t="s">
        <v>84</v>
      </c>
      <c r="H59" s="154" t="s">
        <v>663</v>
      </c>
      <c r="I59" s="154" t="s">
        <v>570</v>
      </c>
      <c r="J59" s="154" t="s">
        <v>666</v>
      </c>
    </row>
    <row r="60" ht="45" spans="1:10">
      <c r="A60" s="155"/>
      <c r="B60" s="163" t="s">
        <v>661</v>
      </c>
      <c r="C60" s="154" t="s">
        <v>564</v>
      </c>
      <c r="D60" s="154" t="s">
        <v>565</v>
      </c>
      <c r="E60" s="163" t="s">
        <v>667</v>
      </c>
      <c r="F60" s="154" t="s">
        <v>567</v>
      </c>
      <c r="G60" s="154" t="s">
        <v>668</v>
      </c>
      <c r="H60" s="154" t="s">
        <v>669</v>
      </c>
      <c r="I60" s="154" t="s">
        <v>570</v>
      </c>
      <c r="J60" s="154" t="s">
        <v>670</v>
      </c>
    </row>
    <row r="61" ht="22.5" spans="1:10">
      <c r="A61" s="155"/>
      <c r="B61" s="163" t="s">
        <v>661</v>
      </c>
      <c r="C61" s="154" t="s">
        <v>564</v>
      </c>
      <c r="D61" s="154" t="s">
        <v>572</v>
      </c>
      <c r="E61" s="163" t="s">
        <v>671</v>
      </c>
      <c r="F61" s="154" t="s">
        <v>567</v>
      </c>
      <c r="G61" s="154" t="s">
        <v>630</v>
      </c>
      <c r="H61" s="154" t="s">
        <v>575</v>
      </c>
      <c r="I61" s="154" t="s">
        <v>576</v>
      </c>
      <c r="J61" s="154" t="s">
        <v>672</v>
      </c>
    </row>
    <row r="62" ht="22.5" spans="1:10">
      <c r="A62" s="155"/>
      <c r="B62" s="163" t="s">
        <v>661</v>
      </c>
      <c r="C62" s="154" t="s">
        <v>564</v>
      </c>
      <c r="D62" s="154" t="s">
        <v>572</v>
      </c>
      <c r="E62" s="163" t="s">
        <v>673</v>
      </c>
      <c r="F62" s="154" t="s">
        <v>567</v>
      </c>
      <c r="G62" s="154" t="s">
        <v>630</v>
      </c>
      <c r="H62" s="154" t="s">
        <v>575</v>
      </c>
      <c r="I62" s="154" t="s">
        <v>576</v>
      </c>
      <c r="J62" s="154" t="s">
        <v>674</v>
      </c>
    </row>
    <row r="63" ht="22.5" spans="1:10">
      <c r="A63" s="155"/>
      <c r="B63" s="163" t="s">
        <v>661</v>
      </c>
      <c r="C63" s="154" t="s">
        <v>564</v>
      </c>
      <c r="D63" s="154" t="s">
        <v>572</v>
      </c>
      <c r="E63" s="163" t="s">
        <v>673</v>
      </c>
      <c r="F63" s="154" t="s">
        <v>567</v>
      </c>
      <c r="G63" s="154" t="s">
        <v>630</v>
      </c>
      <c r="H63" s="154" t="s">
        <v>575</v>
      </c>
      <c r="I63" s="154" t="s">
        <v>576</v>
      </c>
      <c r="J63" s="154" t="s">
        <v>675</v>
      </c>
    </row>
    <row r="64" ht="22.5" spans="1:10">
      <c r="A64" s="155"/>
      <c r="B64" s="163" t="s">
        <v>661</v>
      </c>
      <c r="C64" s="154" t="s">
        <v>564</v>
      </c>
      <c r="D64" s="154" t="s">
        <v>577</v>
      </c>
      <c r="E64" s="163" t="s">
        <v>676</v>
      </c>
      <c r="F64" s="154" t="s">
        <v>567</v>
      </c>
      <c r="G64" s="154" t="s">
        <v>677</v>
      </c>
      <c r="H64" s="154" t="s">
        <v>575</v>
      </c>
      <c r="I64" s="154" t="s">
        <v>576</v>
      </c>
      <c r="J64" s="154" t="s">
        <v>678</v>
      </c>
    </row>
    <row r="65" ht="22.5" spans="1:10">
      <c r="A65" s="155"/>
      <c r="B65" s="163" t="s">
        <v>661</v>
      </c>
      <c r="C65" s="154" t="s">
        <v>564</v>
      </c>
      <c r="D65" s="154" t="s">
        <v>577</v>
      </c>
      <c r="E65" s="163" t="s">
        <v>679</v>
      </c>
      <c r="F65" s="154" t="s">
        <v>567</v>
      </c>
      <c r="G65" s="154" t="s">
        <v>680</v>
      </c>
      <c r="H65" s="154" t="s">
        <v>575</v>
      </c>
      <c r="I65" s="154" t="s">
        <v>576</v>
      </c>
      <c r="J65" s="154" t="s">
        <v>681</v>
      </c>
    </row>
    <row r="66" ht="22.5" spans="1:10">
      <c r="A66" s="155"/>
      <c r="B66" s="163" t="s">
        <v>661</v>
      </c>
      <c r="C66" s="154" t="s">
        <v>564</v>
      </c>
      <c r="D66" s="154" t="s">
        <v>577</v>
      </c>
      <c r="E66" s="163" t="s">
        <v>682</v>
      </c>
      <c r="F66" s="154" t="s">
        <v>567</v>
      </c>
      <c r="G66" s="154" t="s">
        <v>680</v>
      </c>
      <c r="H66" s="154" t="s">
        <v>575</v>
      </c>
      <c r="I66" s="154" t="s">
        <v>576</v>
      </c>
      <c r="J66" s="154" t="s">
        <v>683</v>
      </c>
    </row>
    <row r="67" ht="22.5" spans="1:10">
      <c r="A67" s="155"/>
      <c r="B67" s="163" t="s">
        <v>661</v>
      </c>
      <c r="C67" s="154" t="s">
        <v>564</v>
      </c>
      <c r="D67" s="154" t="s">
        <v>577</v>
      </c>
      <c r="E67" s="163" t="s">
        <v>684</v>
      </c>
      <c r="F67" s="154" t="s">
        <v>567</v>
      </c>
      <c r="G67" s="154" t="s">
        <v>685</v>
      </c>
      <c r="H67" s="154" t="s">
        <v>575</v>
      </c>
      <c r="I67" s="154" t="s">
        <v>576</v>
      </c>
      <c r="J67" s="154" t="s">
        <v>685</v>
      </c>
    </row>
    <row r="68" spans="1:10">
      <c r="A68" s="155"/>
      <c r="B68" s="163" t="s">
        <v>661</v>
      </c>
      <c r="C68" s="154" t="s">
        <v>564</v>
      </c>
      <c r="D68" s="154" t="s">
        <v>581</v>
      </c>
      <c r="E68" s="163" t="s">
        <v>582</v>
      </c>
      <c r="F68" s="154" t="s">
        <v>567</v>
      </c>
      <c r="G68" s="154" t="s">
        <v>686</v>
      </c>
      <c r="H68" s="154" t="s">
        <v>584</v>
      </c>
      <c r="I68" s="154" t="s">
        <v>570</v>
      </c>
      <c r="J68" s="154" t="s">
        <v>687</v>
      </c>
    </row>
    <row r="69" spans="1:10">
      <c r="A69" s="155"/>
      <c r="B69" s="163" t="s">
        <v>661</v>
      </c>
      <c r="C69" s="154" t="s">
        <v>564</v>
      </c>
      <c r="D69" s="154" t="s">
        <v>581</v>
      </c>
      <c r="E69" s="163" t="s">
        <v>586</v>
      </c>
      <c r="F69" s="154" t="s">
        <v>567</v>
      </c>
      <c r="G69" s="154" t="s">
        <v>587</v>
      </c>
      <c r="H69" s="154" t="s">
        <v>575</v>
      </c>
      <c r="I69" s="154" t="s">
        <v>576</v>
      </c>
      <c r="J69" s="154" t="s">
        <v>687</v>
      </c>
    </row>
    <row r="70" spans="1:10">
      <c r="A70" s="155"/>
      <c r="B70" s="163" t="s">
        <v>661</v>
      </c>
      <c r="C70" s="154" t="s">
        <v>564</v>
      </c>
      <c r="D70" s="154" t="s">
        <v>581</v>
      </c>
      <c r="E70" s="163" t="s">
        <v>588</v>
      </c>
      <c r="F70" s="154" t="s">
        <v>567</v>
      </c>
      <c r="G70" s="154" t="s">
        <v>587</v>
      </c>
      <c r="H70" s="154" t="s">
        <v>575</v>
      </c>
      <c r="I70" s="154" t="s">
        <v>576</v>
      </c>
      <c r="J70" s="154" t="s">
        <v>687</v>
      </c>
    </row>
    <row r="71" ht="22.5" spans="1:10">
      <c r="A71" s="155"/>
      <c r="B71" s="163" t="s">
        <v>661</v>
      </c>
      <c r="C71" s="154" t="s">
        <v>589</v>
      </c>
      <c r="D71" s="154" t="s">
        <v>590</v>
      </c>
      <c r="E71" s="163" t="s">
        <v>688</v>
      </c>
      <c r="F71" s="154" t="s">
        <v>567</v>
      </c>
      <c r="G71" s="154" t="s">
        <v>587</v>
      </c>
      <c r="H71" s="154" t="s">
        <v>575</v>
      </c>
      <c r="I71" s="154" t="s">
        <v>576</v>
      </c>
      <c r="J71" s="154" t="s">
        <v>689</v>
      </c>
    </row>
    <row r="72" spans="1:10">
      <c r="A72" s="155"/>
      <c r="B72" s="163" t="s">
        <v>661</v>
      </c>
      <c r="C72" s="154" t="s">
        <v>592</v>
      </c>
      <c r="D72" s="154" t="s">
        <v>593</v>
      </c>
      <c r="E72" s="163" t="s">
        <v>690</v>
      </c>
      <c r="F72" s="154" t="s">
        <v>567</v>
      </c>
      <c r="G72" s="154" t="s">
        <v>587</v>
      </c>
      <c r="H72" s="154" t="s">
        <v>575</v>
      </c>
      <c r="I72" s="154" t="s">
        <v>576</v>
      </c>
      <c r="J72" s="154" t="s">
        <v>691</v>
      </c>
    </row>
    <row r="73" ht="56.25" spans="1:10">
      <c r="A73" s="155" t="s">
        <v>458</v>
      </c>
      <c r="B73" s="163" t="s">
        <v>692</v>
      </c>
      <c r="C73" s="154" t="s">
        <v>564</v>
      </c>
      <c r="D73" s="154" t="s">
        <v>565</v>
      </c>
      <c r="E73" s="163" t="s">
        <v>693</v>
      </c>
      <c r="F73" s="154" t="s">
        <v>567</v>
      </c>
      <c r="G73" s="154" t="s">
        <v>694</v>
      </c>
      <c r="H73" s="154" t="s">
        <v>584</v>
      </c>
      <c r="I73" s="154" t="s">
        <v>570</v>
      </c>
      <c r="J73" s="154" t="s">
        <v>693</v>
      </c>
    </row>
    <row r="74" spans="1:10">
      <c r="A74" s="155"/>
      <c r="B74" s="163" t="s">
        <v>692</v>
      </c>
      <c r="C74" s="154" t="s">
        <v>564</v>
      </c>
      <c r="D74" s="154" t="s">
        <v>572</v>
      </c>
      <c r="E74" s="163" t="s">
        <v>695</v>
      </c>
      <c r="F74" s="154" t="s">
        <v>567</v>
      </c>
      <c r="G74" s="154" t="s">
        <v>574</v>
      </c>
      <c r="H74" s="154" t="s">
        <v>575</v>
      </c>
      <c r="I74" s="154" t="s">
        <v>576</v>
      </c>
      <c r="J74" s="154" t="s">
        <v>696</v>
      </c>
    </row>
    <row r="75" ht="56.25" spans="1:10">
      <c r="A75" s="155"/>
      <c r="B75" s="163" t="s">
        <v>692</v>
      </c>
      <c r="C75" s="154" t="s">
        <v>564</v>
      </c>
      <c r="D75" s="154" t="s">
        <v>577</v>
      </c>
      <c r="E75" s="163" t="s">
        <v>697</v>
      </c>
      <c r="F75" s="154" t="s">
        <v>567</v>
      </c>
      <c r="G75" s="154" t="s">
        <v>698</v>
      </c>
      <c r="H75" s="154" t="s">
        <v>575</v>
      </c>
      <c r="I75" s="154" t="s">
        <v>576</v>
      </c>
      <c r="J75" s="154" t="s">
        <v>697</v>
      </c>
    </row>
    <row r="76" ht="22.5" spans="1:10">
      <c r="A76" s="155"/>
      <c r="B76" s="163" t="s">
        <v>692</v>
      </c>
      <c r="C76" s="154" t="s">
        <v>564</v>
      </c>
      <c r="D76" s="154" t="s">
        <v>577</v>
      </c>
      <c r="E76" s="163" t="s">
        <v>699</v>
      </c>
      <c r="F76" s="154" t="s">
        <v>567</v>
      </c>
      <c r="G76" s="154" t="s">
        <v>700</v>
      </c>
      <c r="H76" s="154" t="s">
        <v>575</v>
      </c>
      <c r="I76" s="154" t="s">
        <v>576</v>
      </c>
      <c r="J76" s="154" t="s">
        <v>699</v>
      </c>
    </row>
    <row r="77" spans="1:10">
      <c r="A77" s="155"/>
      <c r="B77" s="163" t="s">
        <v>692</v>
      </c>
      <c r="C77" s="154" t="s">
        <v>564</v>
      </c>
      <c r="D77" s="154" t="s">
        <v>581</v>
      </c>
      <c r="E77" s="163" t="s">
        <v>582</v>
      </c>
      <c r="F77" s="154" t="s">
        <v>567</v>
      </c>
      <c r="G77" s="154" t="s">
        <v>701</v>
      </c>
      <c r="H77" s="154" t="s">
        <v>584</v>
      </c>
      <c r="I77" s="154" t="s">
        <v>570</v>
      </c>
      <c r="J77" s="154" t="s">
        <v>696</v>
      </c>
    </row>
    <row r="78" spans="1:10">
      <c r="A78" s="155"/>
      <c r="B78" s="163" t="s">
        <v>692</v>
      </c>
      <c r="C78" s="154" t="s">
        <v>564</v>
      </c>
      <c r="D78" s="154" t="s">
        <v>581</v>
      </c>
      <c r="E78" s="163" t="s">
        <v>586</v>
      </c>
      <c r="F78" s="154" t="s">
        <v>567</v>
      </c>
      <c r="G78" s="154" t="s">
        <v>587</v>
      </c>
      <c r="H78" s="154" t="s">
        <v>575</v>
      </c>
      <c r="I78" s="154" t="s">
        <v>576</v>
      </c>
      <c r="J78" s="154" t="s">
        <v>696</v>
      </c>
    </row>
    <row r="79" spans="1:10">
      <c r="A79" s="155"/>
      <c r="B79" s="163" t="s">
        <v>692</v>
      </c>
      <c r="C79" s="154" t="s">
        <v>564</v>
      </c>
      <c r="D79" s="154" t="s">
        <v>581</v>
      </c>
      <c r="E79" s="163" t="s">
        <v>588</v>
      </c>
      <c r="F79" s="154" t="s">
        <v>567</v>
      </c>
      <c r="G79" s="154" t="s">
        <v>587</v>
      </c>
      <c r="H79" s="154" t="s">
        <v>575</v>
      </c>
      <c r="I79" s="154" t="s">
        <v>576</v>
      </c>
      <c r="J79" s="154" t="s">
        <v>696</v>
      </c>
    </row>
    <row r="80" ht="33.75" spans="1:10">
      <c r="A80" s="155"/>
      <c r="B80" s="163" t="s">
        <v>692</v>
      </c>
      <c r="C80" s="154" t="s">
        <v>589</v>
      </c>
      <c r="D80" s="154" t="s">
        <v>590</v>
      </c>
      <c r="E80" s="163" t="s">
        <v>702</v>
      </c>
      <c r="F80" s="154" t="s">
        <v>567</v>
      </c>
      <c r="G80" s="154" t="s">
        <v>574</v>
      </c>
      <c r="H80" s="154" t="s">
        <v>575</v>
      </c>
      <c r="I80" s="154" t="s">
        <v>576</v>
      </c>
      <c r="J80" s="154" t="s">
        <v>696</v>
      </c>
    </row>
    <row r="81" ht="45" spans="1:10">
      <c r="A81" s="155"/>
      <c r="B81" s="163" t="s">
        <v>692</v>
      </c>
      <c r="C81" s="154" t="s">
        <v>589</v>
      </c>
      <c r="D81" s="154" t="s">
        <v>590</v>
      </c>
      <c r="E81" s="163" t="s">
        <v>703</v>
      </c>
      <c r="F81" s="154" t="s">
        <v>567</v>
      </c>
      <c r="G81" s="154" t="s">
        <v>574</v>
      </c>
      <c r="H81" s="154" t="s">
        <v>575</v>
      </c>
      <c r="I81" s="154" t="s">
        <v>576</v>
      </c>
      <c r="J81" s="154" t="s">
        <v>696</v>
      </c>
    </row>
    <row r="82" ht="56.25" spans="1:10">
      <c r="A82" s="155"/>
      <c r="B82" s="163" t="s">
        <v>692</v>
      </c>
      <c r="C82" s="154" t="s">
        <v>589</v>
      </c>
      <c r="D82" s="154" t="s">
        <v>590</v>
      </c>
      <c r="E82" s="163" t="s">
        <v>704</v>
      </c>
      <c r="F82" s="154" t="s">
        <v>567</v>
      </c>
      <c r="G82" s="154" t="s">
        <v>574</v>
      </c>
      <c r="H82" s="154" t="s">
        <v>575</v>
      </c>
      <c r="I82" s="154" t="s">
        <v>576</v>
      </c>
      <c r="J82" s="154" t="s">
        <v>696</v>
      </c>
    </row>
    <row r="83" ht="33.75" spans="1:10">
      <c r="A83" s="155"/>
      <c r="B83" s="163" t="s">
        <v>692</v>
      </c>
      <c r="C83" s="154" t="s">
        <v>589</v>
      </c>
      <c r="D83" s="154" t="s">
        <v>617</v>
      </c>
      <c r="E83" s="163" t="s">
        <v>702</v>
      </c>
      <c r="F83" s="154" t="s">
        <v>567</v>
      </c>
      <c r="G83" s="154" t="s">
        <v>574</v>
      </c>
      <c r="H83" s="154" t="s">
        <v>575</v>
      </c>
      <c r="I83" s="154" t="s">
        <v>576</v>
      </c>
      <c r="J83" s="154" t="s">
        <v>696</v>
      </c>
    </row>
    <row r="84" ht="22.5" spans="1:10">
      <c r="A84" s="155"/>
      <c r="B84" s="163" t="s">
        <v>692</v>
      </c>
      <c r="C84" s="154" t="s">
        <v>592</v>
      </c>
      <c r="D84" s="154" t="s">
        <v>593</v>
      </c>
      <c r="E84" s="163" t="s">
        <v>705</v>
      </c>
      <c r="F84" s="154" t="s">
        <v>567</v>
      </c>
      <c r="G84" s="154" t="s">
        <v>574</v>
      </c>
      <c r="H84" s="154" t="s">
        <v>575</v>
      </c>
      <c r="I84" s="154" t="s">
        <v>576</v>
      </c>
      <c r="J84" s="154" t="s">
        <v>696</v>
      </c>
    </row>
    <row r="85" spans="1:10">
      <c r="A85" s="155" t="s">
        <v>444</v>
      </c>
      <c r="B85" s="163" t="s">
        <v>706</v>
      </c>
      <c r="C85" s="154" t="s">
        <v>564</v>
      </c>
      <c r="D85" s="154" t="s">
        <v>565</v>
      </c>
      <c r="E85" s="163" t="s">
        <v>707</v>
      </c>
      <c r="F85" s="154" t="s">
        <v>567</v>
      </c>
      <c r="G85" s="154" t="s">
        <v>708</v>
      </c>
      <c r="H85" s="154" t="s">
        <v>709</v>
      </c>
      <c r="I85" s="154" t="s">
        <v>570</v>
      </c>
      <c r="J85" s="154" t="s">
        <v>710</v>
      </c>
    </row>
    <row r="86" spans="1:10">
      <c r="A86" s="155"/>
      <c r="B86" s="163" t="s">
        <v>706</v>
      </c>
      <c r="C86" s="154" t="s">
        <v>564</v>
      </c>
      <c r="D86" s="154" t="s">
        <v>565</v>
      </c>
      <c r="E86" s="163" t="s">
        <v>711</v>
      </c>
      <c r="F86" s="154" t="s">
        <v>567</v>
      </c>
      <c r="G86" s="154" t="s">
        <v>712</v>
      </c>
      <c r="H86" s="154" t="s">
        <v>709</v>
      </c>
      <c r="I86" s="154" t="s">
        <v>570</v>
      </c>
      <c r="J86" s="154" t="s">
        <v>713</v>
      </c>
    </row>
    <row r="87" spans="1:10">
      <c r="A87" s="155"/>
      <c r="B87" s="163" t="s">
        <v>706</v>
      </c>
      <c r="C87" s="154" t="s">
        <v>564</v>
      </c>
      <c r="D87" s="154" t="s">
        <v>565</v>
      </c>
      <c r="E87" s="163" t="s">
        <v>714</v>
      </c>
      <c r="F87" s="154" t="s">
        <v>567</v>
      </c>
      <c r="G87" s="154" t="s">
        <v>715</v>
      </c>
      <c r="H87" s="154" t="s">
        <v>709</v>
      </c>
      <c r="I87" s="154" t="s">
        <v>570</v>
      </c>
      <c r="J87" s="154" t="s">
        <v>716</v>
      </c>
    </row>
    <row r="88" spans="1:10">
      <c r="A88" s="155"/>
      <c r="B88" s="163" t="s">
        <v>706</v>
      </c>
      <c r="C88" s="154" t="s">
        <v>564</v>
      </c>
      <c r="D88" s="154" t="s">
        <v>565</v>
      </c>
      <c r="E88" s="163" t="s">
        <v>717</v>
      </c>
      <c r="F88" s="154" t="s">
        <v>567</v>
      </c>
      <c r="G88" s="154" t="s">
        <v>718</v>
      </c>
      <c r="H88" s="154" t="s">
        <v>709</v>
      </c>
      <c r="I88" s="154" t="s">
        <v>570</v>
      </c>
      <c r="J88" s="154" t="s">
        <v>719</v>
      </c>
    </row>
    <row r="89" spans="1:10">
      <c r="A89" s="155"/>
      <c r="B89" s="163" t="s">
        <v>706</v>
      </c>
      <c r="C89" s="154" t="s">
        <v>564</v>
      </c>
      <c r="D89" s="154" t="s">
        <v>565</v>
      </c>
      <c r="E89" s="163" t="s">
        <v>720</v>
      </c>
      <c r="F89" s="154" t="s">
        <v>567</v>
      </c>
      <c r="G89" s="154" t="s">
        <v>721</v>
      </c>
      <c r="H89" s="154" t="s">
        <v>709</v>
      </c>
      <c r="I89" s="154" t="s">
        <v>570</v>
      </c>
      <c r="J89" s="154" t="s">
        <v>722</v>
      </c>
    </row>
    <row r="90" spans="1:10">
      <c r="A90" s="155"/>
      <c r="B90" s="163" t="s">
        <v>706</v>
      </c>
      <c r="C90" s="154" t="s">
        <v>564</v>
      </c>
      <c r="D90" s="154" t="s">
        <v>565</v>
      </c>
      <c r="E90" s="163" t="s">
        <v>723</v>
      </c>
      <c r="F90" s="154" t="s">
        <v>567</v>
      </c>
      <c r="G90" s="154" t="s">
        <v>724</v>
      </c>
      <c r="H90" s="154" t="s">
        <v>569</v>
      </c>
      <c r="I90" s="154" t="s">
        <v>570</v>
      </c>
      <c r="J90" s="154" t="s">
        <v>725</v>
      </c>
    </row>
    <row r="91" spans="1:10">
      <c r="A91" s="155"/>
      <c r="B91" s="163" t="s">
        <v>706</v>
      </c>
      <c r="C91" s="154" t="s">
        <v>564</v>
      </c>
      <c r="D91" s="154" t="s">
        <v>565</v>
      </c>
      <c r="E91" s="163" t="s">
        <v>726</v>
      </c>
      <c r="F91" s="154" t="s">
        <v>567</v>
      </c>
      <c r="G91" s="154" t="s">
        <v>727</v>
      </c>
      <c r="H91" s="154" t="s">
        <v>569</v>
      </c>
      <c r="I91" s="154" t="s">
        <v>570</v>
      </c>
      <c r="J91" s="154" t="s">
        <v>728</v>
      </c>
    </row>
    <row r="92" spans="1:10">
      <c r="A92" s="155"/>
      <c r="B92" s="163" t="s">
        <v>706</v>
      </c>
      <c r="C92" s="154" t="s">
        <v>564</v>
      </c>
      <c r="D92" s="154" t="s">
        <v>565</v>
      </c>
      <c r="E92" s="163" t="s">
        <v>729</v>
      </c>
      <c r="F92" s="154" t="s">
        <v>567</v>
      </c>
      <c r="G92" s="154" t="s">
        <v>730</v>
      </c>
      <c r="H92" s="154" t="s">
        <v>731</v>
      </c>
      <c r="I92" s="154" t="s">
        <v>570</v>
      </c>
      <c r="J92" s="154" t="s">
        <v>732</v>
      </c>
    </row>
    <row r="93" spans="1:10">
      <c r="A93" s="155"/>
      <c r="B93" s="163" t="s">
        <v>706</v>
      </c>
      <c r="C93" s="154" t="s">
        <v>564</v>
      </c>
      <c r="D93" s="154" t="s">
        <v>565</v>
      </c>
      <c r="E93" s="163" t="s">
        <v>733</v>
      </c>
      <c r="F93" s="154" t="s">
        <v>567</v>
      </c>
      <c r="G93" s="154" t="s">
        <v>734</v>
      </c>
      <c r="H93" s="154" t="s">
        <v>569</v>
      </c>
      <c r="I93" s="154" t="s">
        <v>570</v>
      </c>
      <c r="J93" s="154" t="s">
        <v>735</v>
      </c>
    </row>
    <row r="94" spans="1:10">
      <c r="A94" s="155"/>
      <c r="B94" s="163" t="s">
        <v>706</v>
      </c>
      <c r="C94" s="154" t="s">
        <v>564</v>
      </c>
      <c r="D94" s="154" t="s">
        <v>565</v>
      </c>
      <c r="E94" s="163" t="s">
        <v>736</v>
      </c>
      <c r="F94" s="154" t="s">
        <v>567</v>
      </c>
      <c r="G94" s="154" t="s">
        <v>737</v>
      </c>
      <c r="H94" s="154" t="s">
        <v>569</v>
      </c>
      <c r="I94" s="154" t="s">
        <v>570</v>
      </c>
      <c r="J94" s="154" t="s">
        <v>738</v>
      </c>
    </row>
    <row r="95" spans="1:10">
      <c r="A95" s="155"/>
      <c r="B95" s="163" t="s">
        <v>706</v>
      </c>
      <c r="C95" s="154" t="s">
        <v>564</v>
      </c>
      <c r="D95" s="154" t="s">
        <v>565</v>
      </c>
      <c r="E95" s="163" t="s">
        <v>739</v>
      </c>
      <c r="F95" s="154" t="s">
        <v>567</v>
      </c>
      <c r="G95" s="154" t="s">
        <v>740</v>
      </c>
      <c r="H95" s="154" t="s">
        <v>569</v>
      </c>
      <c r="I95" s="154" t="s">
        <v>570</v>
      </c>
      <c r="J95" s="154" t="s">
        <v>741</v>
      </c>
    </row>
    <row r="96" spans="1:10">
      <c r="A96" s="155"/>
      <c r="B96" s="163" t="s">
        <v>706</v>
      </c>
      <c r="C96" s="154" t="s">
        <v>564</v>
      </c>
      <c r="D96" s="154" t="s">
        <v>565</v>
      </c>
      <c r="E96" s="163" t="s">
        <v>742</v>
      </c>
      <c r="F96" s="154" t="s">
        <v>567</v>
      </c>
      <c r="G96" s="154" t="s">
        <v>715</v>
      </c>
      <c r="H96" s="154" t="s">
        <v>569</v>
      </c>
      <c r="I96" s="154" t="s">
        <v>570</v>
      </c>
      <c r="J96" s="154" t="s">
        <v>743</v>
      </c>
    </row>
    <row r="97" spans="1:10">
      <c r="A97" s="155"/>
      <c r="B97" s="163" t="s">
        <v>706</v>
      </c>
      <c r="C97" s="154" t="s">
        <v>564</v>
      </c>
      <c r="D97" s="154" t="s">
        <v>565</v>
      </c>
      <c r="E97" s="163" t="s">
        <v>744</v>
      </c>
      <c r="F97" s="154" t="s">
        <v>567</v>
      </c>
      <c r="G97" s="154" t="s">
        <v>745</v>
      </c>
      <c r="H97" s="154" t="s">
        <v>569</v>
      </c>
      <c r="I97" s="154" t="s">
        <v>570</v>
      </c>
      <c r="J97" s="154" t="s">
        <v>746</v>
      </c>
    </row>
    <row r="98" spans="1:10">
      <c r="A98" s="155"/>
      <c r="B98" s="163" t="s">
        <v>706</v>
      </c>
      <c r="C98" s="154" t="s">
        <v>564</v>
      </c>
      <c r="D98" s="154" t="s">
        <v>565</v>
      </c>
      <c r="E98" s="163" t="s">
        <v>744</v>
      </c>
      <c r="F98" s="154" t="s">
        <v>567</v>
      </c>
      <c r="G98" s="154" t="s">
        <v>740</v>
      </c>
      <c r="H98" s="154" t="s">
        <v>569</v>
      </c>
      <c r="I98" s="154" t="s">
        <v>570</v>
      </c>
      <c r="J98" s="154" t="s">
        <v>747</v>
      </c>
    </row>
    <row r="99" spans="1:10">
      <c r="A99" s="155"/>
      <c r="B99" s="163" t="s">
        <v>706</v>
      </c>
      <c r="C99" s="154" t="s">
        <v>564</v>
      </c>
      <c r="D99" s="154" t="s">
        <v>572</v>
      </c>
      <c r="E99" s="163" t="s">
        <v>748</v>
      </c>
      <c r="F99" s="154" t="s">
        <v>567</v>
      </c>
      <c r="G99" s="154" t="s">
        <v>630</v>
      </c>
      <c r="H99" s="154" t="s">
        <v>575</v>
      </c>
      <c r="I99" s="154" t="s">
        <v>576</v>
      </c>
      <c r="J99" s="154" t="s">
        <v>748</v>
      </c>
    </row>
    <row r="100" spans="1:10">
      <c r="A100" s="155"/>
      <c r="B100" s="163" t="s">
        <v>706</v>
      </c>
      <c r="C100" s="154" t="s">
        <v>564</v>
      </c>
      <c r="D100" s="154" t="s">
        <v>572</v>
      </c>
      <c r="E100" s="163" t="s">
        <v>749</v>
      </c>
      <c r="F100" s="154" t="s">
        <v>567</v>
      </c>
      <c r="G100" s="154" t="s">
        <v>630</v>
      </c>
      <c r="H100" s="154" t="s">
        <v>575</v>
      </c>
      <c r="I100" s="154" t="s">
        <v>576</v>
      </c>
      <c r="J100" s="154" t="s">
        <v>749</v>
      </c>
    </row>
    <row r="101" spans="1:10">
      <c r="A101" s="155"/>
      <c r="B101" s="163" t="s">
        <v>706</v>
      </c>
      <c r="C101" s="154" t="s">
        <v>564</v>
      </c>
      <c r="D101" s="154" t="s">
        <v>572</v>
      </c>
      <c r="E101" s="163" t="s">
        <v>749</v>
      </c>
      <c r="F101" s="154" t="s">
        <v>567</v>
      </c>
      <c r="G101" s="154" t="s">
        <v>630</v>
      </c>
      <c r="H101" s="154" t="s">
        <v>575</v>
      </c>
      <c r="I101" s="154" t="s">
        <v>576</v>
      </c>
      <c r="J101" s="154" t="s">
        <v>749</v>
      </c>
    </row>
    <row r="102" spans="1:10">
      <c r="A102" s="155"/>
      <c r="B102" s="163" t="s">
        <v>706</v>
      </c>
      <c r="C102" s="154" t="s">
        <v>564</v>
      </c>
      <c r="D102" s="154" t="s">
        <v>577</v>
      </c>
      <c r="E102" s="163" t="s">
        <v>750</v>
      </c>
      <c r="F102" s="154" t="s">
        <v>567</v>
      </c>
      <c r="G102" s="154" t="s">
        <v>751</v>
      </c>
      <c r="H102" s="154" t="s">
        <v>752</v>
      </c>
      <c r="I102" s="154" t="s">
        <v>576</v>
      </c>
      <c r="J102" s="154" t="s">
        <v>750</v>
      </c>
    </row>
    <row r="103" spans="1:10">
      <c r="A103" s="155"/>
      <c r="B103" s="163" t="s">
        <v>706</v>
      </c>
      <c r="C103" s="154" t="s">
        <v>564</v>
      </c>
      <c r="D103" s="154" t="s">
        <v>577</v>
      </c>
      <c r="E103" s="163" t="s">
        <v>753</v>
      </c>
      <c r="F103" s="154" t="s">
        <v>567</v>
      </c>
      <c r="G103" s="154" t="s">
        <v>751</v>
      </c>
      <c r="H103" s="154" t="s">
        <v>752</v>
      </c>
      <c r="I103" s="154" t="s">
        <v>576</v>
      </c>
      <c r="J103" s="154" t="s">
        <v>753</v>
      </c>
    </row>
    <row r="104" spans="1:10">
      <c r="A104" s="155"/>
      <c r="B104" s="163" t="s">
        <v>706</v>
      </c>
      <c r="C104" s="154" t="s">
        <v>564</v>
      </c>
      <c r="D104" s="154" t="s">
        <v>577</v>
      </c>
      <c r="E104" s="163" t="s">
        <v>753</v>
      </c>
      <c r="F104" s="154" t="s">
        <v>567</v>
      </c>
      <c r="G104" s="154" t="s">
        <v>751</v>
      </c>
      <c r="H104" s="154" t="s">
        <v>752</v>
      </c>
      <c r="I104" s="154" t="s">
        <v>576</v>
      </c>
      <c r="J104" s="154" t="s">
        <v>753</v>
      </c>
    </row>
    <row r="105" spans="1:10">
      <c r="A105" s="155"/>
      <c r="B105" s="163" t="s">
        <v>706</v>
      </c>
      <c r="C105" s="154" t="s">
        <v>564</v>
      </c>
      <c r="D105" s="154" t="s">
        <v>577</v>
      </c>
      <c r="E105" s="163" t="s">
        <v>754</v>
      </c>
      <c r="F105" s="154" t="s">
        <v>567</v>
      </c>
      <c r="G105" s="154" t="s">
        <v>751</v>
      </c>
      <c r="H105" s="154" t="s">
        <v>752</v>
      </c>
      <c r="I105" s="154" t="s">
        <v>576</v>
      </c>
      <c r="J105" s="154" t="s">
        <v>754</v>
      </c>
    </row>
    <row r="106" ht="22.5" spans="1:10">
      <c r="A106" s="155"/>
      <c r="B106" s="163" t="s">
        <v>706</v>
      </c>
      <c r="C106" s="154" t="s">
        <v>564</v>
      </c>
      <c r="D106" s="154" t="s">
        <v>581</v>
      </c>
      <c r="E106" s="163" t="s">
        <v>582</v>
      </c>
      <c r="F106" s="154" t="s">
        <v>567</v>
      </c>
      <c r="G106" s="154" t="s">
        <v>755</v>
      </c>
      <c r="H106" s="154" t="s">
        <v>584</v>
      </c>
      <c r="I106" s="154" t="s">
        <v>570</v>
      </c>
      <c r="J106" s="154" t="s">
        <v>756</v>
      </c>
    </row>
    <row r="107" ht="22.5" spans="1:10">
      <c r="A107" s="155"/>
      <c r="B107" s="163" t="s">
        <v>706</v>
      </c>
      <c r="C107" s="154" t="s">
        <v>564</v>
      </c>
      <c r="D107" s="154" t="s">
        <v>581</v>
      </c>
      <c r="E107" s="163" t="s">
        <v>586</v>
      </c>
      <c r="F107" s="154" t="s">
        <v>567</v>
      </c>
      <c r="G107" s="154" t="s">
        <v>587</v>
      </c>
      <c r="H107" s="154" t="s">
        <v>575</v>
      </c>
      <c r="I107" s="154" t="s">
        <v>576</v>
      </c>
      <c r="J107" s="154" t="s">
        <v>756</v>
      </c>
    </row>
    <row r="108" ht="22.5" spans="1:10">
      <c r="A108" s="155"/>
      <c r="B108" s="163" t="s">
        <v>706</v>
      </c>
      <c r="C108" s="154" t="s">
        <v>564</v>
      </c>
      <c r="D108" s="154" t="s">
        <v>581</v>
      </c>
      <c r="E108" s="163" t="s">
        <v>588</v>
      </c>
      <c r="F108" s="154" t="s">
        <v>567</v>
      </c>
      <c r="G108" s="154" t="s">
        <v>587</v>
      </c>
      <c r="H108" s="154" t="s">
        <v>575</v>
      </c>
      <c r="I108" s="154" t="s">
        <v>576</v>
      </c>
      <c r="J108" s="154" t="s">
        <v>756</v>
      </c>
    </row>
    <row r="109" ht="45" spans="1:10">
      <c r="A109" s="155"/>
      <c r="B109" s="163" t="s">
        <v>706</v>
      </c>
      <c r="C109" s="154" t="s">
        <v>589</v>
      </c>
      <c r="D109" s="154" t="s">
        <v>590</v>
      </c>
      <c r="E109" s="163" t="s">
        <v>757</v>
      </c>
      <c r="F109" s="154" t="s">
        <v>567</v>
      </c>
      <c r="G109" s="154" t="s">
        <v>620</v>
      </c>
      <c r="H109" s="154" t="s">
        <v>575</v>
      </c>
      <c r="I109" s="154" t="s">
        <v>576</v>
      </c>
      <c r="J109" s="154" t="s">
        <v>758</v>
      </c>
    </row>
    <row r="110" ht="22.5" spans="1:10">
      <c r="A110" s="155"/>
      <c r="B110" s="163" t="s">
        <v>706</v>
      </c>
      <c r="C110" s="154" t="s">
        <v>589</v>
      </c>
      <c r="D110" s="154" t="s">
        <v>617</v>
      </c>
      <c r="E110" s="163" t="s">
        <v>759</v>
      </c>
      <c r="F110" s="154" t="s">
        <v>567</v>
      </c>
      <c r="G110" s="154" t="s">
        <v>656</v>
      </c>
      <c r="H110" s="154" t="s">
        <v>575</v>
      </c>
      <c r="I110" s="154" t="s">
        <v>576</v>
      </c>
      <c r="J110" s="154" t="s">
        <v>756</v>
      </c>
    </row>
    <row r="111" ht="45" spans="1:10">
      <c r="A111" s="155"/>
      <c r="B111" s="163" t="s">
        <v>706</v>
      </c>
      <c r="C111" s="154" t="s">
        <v>592</v>
      </c>
      <c r="D111" s="154" t="s">
        <v>593</v>
      </c>
      <c r="E111" s="163" t="s">
        <v>760</v>
      </c>
      <c r="F111" s="154" t="s">
        <v>567</v>
      </c>
      <c r="G111" s="154" t="s">
        <v>620</v>
      </c>
      <c r="H111" s="154" t="s">
        <v>575</v>
      </c>
      <c r="I111" s="154" t="s">
        <v>576</v>
      </c>
      <c r="J111" s="154" t="s">
        <v>761</v>
      </c>
    </row>
    <row r="112" spans="1:10">
      <c r="A112" s="155" t="s">
        <v>464</v>
      </c>
      <c r="B112" s="163" t="s">
        <v>762</v>
      </c>
      <c r="C112" s="154" t="s">
        <v>564</v>
      </c>
      <c r="D112" s="154" t="s">
        <v>565</v>
      </c>
      <c r="E112" s="163" t="s">
        <v>763</v>
      </c>
      <c r="F112" s="154" t="s">
        <v>567</v>
      </c>
      <c r="G112" s="154" t="s">
        <v>763</v>
      </c>
      <c r="H112" s="154" t="s">
        <v>764</v>
      </c>
      <c r="I112" s="154" t="s">
        <v>570</v>
      </c>
      <c r="J112" s="154" t="s">
        <v>765</v>
      </c>
    </row>
    <row r="113" spans="1:10">
      <c r="A113" s="155"/>
      <c r="B113" s="163" t="s">
        <v>762</v>
      </c>
      <c r="C113" s="154" t="s">
        <v>564</v>
      </c>
      <c r="D113" s="154" t="s">
        <v>565</v>
      </c>
      <c r="E113" s="163" t="s">
        <v>766</v>
      </c>
      <c r="F113" s="154" t="s">
        <v>567</v>
      </c>
      <c r="G113" s="154" t="s">
        <v>767</v>
      </c>
      <c r="H113" s="154" t="s">
        <v>569</v>
      </c>
      <c r="I113" s="154" t="s">
        <v>570</v>
      </c>
      <c r="J113" s="154" t="s">
        <v>768</v>
      </c>
    </row>
    <row r="114" spans="1:10">
      <c r="A114" s="155"/>
      <c r="B114" s="163" t="s">
        <v>762</v>
      </c>
      <c r="C114" s="154" t="s">
        <v>564</v>
      </c>
      <c r="D114" s="154" t="s">
        <v>565</v>
      </c>
      <c r="E114" s="163" t="s">
        <v>769</v>
      </c>
      <c r="F114" s="154" t="s">
        <v>567</v>
      </c>
      <c r="G114" s="154" t="s">
        <v>770</v>
      </c>
      <c r="H114" s="154" t="s">
        <v>649</v>
      </c>
      <c r="I114" s="154" t="s">
        <v>570</v>
      </c>
      <c r="J114" s="154" t="s">
        <v>771</v>
      </c>
    </row>
    <row r="115" spans="1:10">
      <c r="A115" s="155"/>
      <c r="B115" s="163" t="s">
        <v>762</v>
      </c>
      <c r="C115" s="154" t="s">
        <v>564</v>
      </c>
      <c r="D115" s="154" t="s">
        <v>565</v>
      </c>
      <c r="E115" s="163" t="s">
        <v>772</v>
      </c>
      <c r="F115" s="154" t="s">
        <v>567</v>
      </c>
      <c r="G115" s="154" t="s">
        <v>773</v>
      </c>
      <c r="H115" s="154" t="s">
        <v>663</v>
      </c>
      <c r="I115" s="154" t="s">
        <v>570</v>
      </c>
      <c r="J115" s="154" t="s">
        <v>774</v>
      </c>
    </row>
    <row r="116" spans="1:10">
      <c r="A116" s="155"/>
      <c r="B116" s="163" t="s">
        <v>762</v>
      </c>
      <c r="C116" s="154" t="s">
        <v>564</v>
      </c>
      <c r="D116" s="154" t="s">
        <v>565</v>
      </c>
      <c r="E116" s="163" t="s">
        <v>775</v>
      </c>
      <c r="F116" s="154" t="s">
        <v>567</v>
      </c>
      <c r="G116" s="154" t="s">
        <v>776</v>
      </c>
      <c r="H116" s="154" t="s">
        <v>663</v>
      </c>
      <c r="I116" s="154" t="s">
        <v>570</v>
      </c>
      <c r="J116" s="154" t="s">
        <v>777</v>
      </c>
    </row>
    <row r="117" spans="1:10">
      <c r="A117" s="155"/>
      <c r="B117" s="163" t="s">
        <v>762</v>
      </c>
      <c r="C117" s="154" t="s">
        <v>564</v>
      </c>
      <c r="D117" s="154" t="s">
        <v>572</v>
      </c>
      <c r="E117" s="163" t="s">
        <v>766</v>
      </c>
      <c r="F117" s="154" t="s">
        <v>567</v>
      </c>
      <c r="G117" s="154" t="s">
        <v>778</v>
      </c>
      <c r="H117" s="154" t="s">
        <v>663</v>
      </c>
      <c r="I117" s="154" t="s">
        <v>570</v>
      </c>
      <c r="J117" s="154" t="s">
        <v>778</v>
      </c>
    </row>
    <row r="118" ht="22.5" spans="1:10">
      <c r="A118" s="155"/>
      <c r="B118" s="163" t="s">
        <v>762</v>
      </c>
      <c r="C118" s="154" t="s">
        <v>564</v>
      </c>
      <c r="D118" s="154" t="s">
        <v>572</v>
      </c>
      <c r="E118" s="163" t="s">
        <v>779</v>
      </c>
      <c r="F118" s="154" t="s">
        <v>567</v>
      </c>
      <c r="G118" s="154" t="s">
        <v>780</v>
      </c>
      <c r="H118" s="154" t="s">
        <v>575</v>
      </c>
      <c r="I118" s="154" t="s">
        <v>576</v>
      </c>
      <c r="J118" s="154" t="s">
        <v>781</v>
      </c>
    </row>
    <row r="119" spans="1:10">
      <c r="A119" s="155"/>
      <c r="B119" s="163" t="s">
        <v>762</v>
      </c>
      <c r="C119" s="154" t="s">
        <v>564</v>
      </c>
      <c r="D119" s="154" t="s">
        <v>572</v>
      </c>
      <c r="E119" s="163" t="s">
        <v>782</v>
      </c>
      <c r="F119" s="154" t="s">
        <v>567</v>
      </c>
      <c r="G119" s="154" t="s">
        <v>783</v>
      </c>
      <c r="H119" s="154" t="s">
        <v>575</v>
      </c>
      <c r="I119" s="154" t="s">
        <v>576</v>
      </c>
      <c r="J119" s="154" t="s">
        <v>784</v>
      </c>
    </row>
    <row r="120" spans="1:10">
      <c r="A120" s="155"/>
      <c r="B120" s="163" t="s">
        <v>762</v>
      </c>
      <c r="C120" s="154" t="s">
        <v>564</v>
      </c>
      <c r="D120" s="154" t="s">
        <v>577</v>
      </c>
      <c r="E120" s="163" t="s">
        <v>775</v>
      </c>
      <c r="F120" s="154" t="s">
        <v>567</v>
      </c>
      <c r="G120" s="154" t="s">
        <v>785</v>
      </c>
      <c r="H120" s="154" t="s">
        <v>663</v>
      </c>
      <c r="I120" s="154" t="s">
        <v>570</v>
      </c>
      <c r="J120" s="154" t="s">
        <v>786</v>
      </c>
    </row>
    <row r="121" ht="22.5" spans="1:10">
      <c r="A121" s="155"/>
      <c r="B121" s="163" t="s">
        <v>762</v>
      </c>
      <c r="C121" s="154" t="s">
        <v>564</v>
      </c>
      <c r="D121" s="154" t="s">
        <v>577</v>
      </c>
      <c r="E121" s="163" t="s">
        <v>787</v>
      </c>
      <c r="F121" s="154" t="s">
        <v>567</v>
      </c>
      <c r="G121" s="154" t="s">
        <v>785</v>
      </c>
      <c r="H121" s="154" t="s">
        <v>663</v>
      </c>
      <c r="I121" s="154" t="s">
        <v>570</v>
      </c>
      <c r="J121" s="154" t="s">
        <v>788</v>
      </c>
    </row>
    <row r="122" spans="1:10">
      <c r="A122" s="155"/>
      <c r="B122" s="163" t="s">
        <v>762</v>
      </c>
      <c r="C122" s="154" t="s">
        <v>564</v>
      </c>
      <c r="D122" s="154" t="s">
        <v>577</v>
      </c>
      <c r="E122" s="163" t="s">
        <v>789</v>
      </c>
      <c r="F122" s="154" t="s">
        <v>567</v>
      </c>
      <c r="G122" s="154" t="s">
        <v>785</v>
      </c>
      <c r="H122" s="154" t="s">
        <v>663</v>
      </c>
      <c r="I122" s="154" t="s">
        <v>570</v>
      </c>
      <c r="J122" s="154" t="s">
        <v>790</v>
      </c>
    </row>
    <row r="123" ht="78.75" spans="1:10">
      <c r="A123" s="155"/>
      <c r="B123" s="163" t="s">
        <v>762</v>
      </c>
      <c r="C123" s="154" t="s">
        <v>564</v>
      </c>
      <c r="D123" s="154" t="s">
        <v>581</v>
      </c>
      <c r="E123" s="163" t="s">
        <v>582</v>
      </c>
      <c r="F123" s="154" t="s">
        <v>567</v>
      </c>
      <c r="G123" s="154" t="s">
        <v>701</v>
      </c>
      <c r="H123" s="154" t="s">
        <v>584</v>
      </c>
      <c r="I123" s="154" t="s">
        <v>570</v>
      </c>
      <c r="J123" s="154" t="s">
        <v>791</v>
      </c>
    </row>
    <row r="124" ht="78.75" spans="1:10">
      <c r="A124" s="155"/>
      <c r="B124" s="163" t="s">
        <v>762</v>
      </c>
      <c r="C124" s="154" t="s">
        <v>564</v>
      </c>
      <c r="D124" s="154" t="s">
        <v>581</v>
      </c>
      <c r="E124" s="163" t="s">
        <v>586</v>
      </c>
      <c r="F124" s="154" t="s">
        <v>567</v>
      </c>
      <c r="G124" s="154" t="s">
        <v>587</v>
      </c>
      <c r="H124" s="154" t="s">
        <v>575</v>
      </c>
      <c r="I124" s="154" t="s">
        <v>576</v>
      </c>
      <c r="J124" s="154" t="s">
        <v>791</v>
      </c>
    </row>
    <row r="125" ht="78.75" spans="1:10">
      <c r="A125" s="155"/>
      <c r="B125" s="163" t="s">
        <v>762</v>
      </c>
      <c r="C125" s="154" t="s">
        <v>564</v>
      </c>
      <c r="D125" s="154" t="s">
        <v>581</v>
      </c>
      <c r="E125" s="163" t="s">
        <v>588</v>
      </c>
      <c r="F125" s="154" t="s">
        <v>567</v>
      </c>
      <c r="G125" s="154" t="s">
        <v>587</v>
      </c>
      <c r="H125" s="154" t="s">
        <v>575</v>
      </c>
      <c r="I125" s="154" t="s">
        <v>576</v>
      </c>
      <c r="J125" s="154" t="s">
        <v>791</v>
      </c>
    </row>
    <row r="126" spans="1:10">
      <c r="A126" s="155"/>
      <c r="B126" s="163" t="s">
        <v>762</v>
      </c>
      <c r="C126" s="154" t="s">
        <v>589</v>
      </c>
      <c r="D126" s="154" t="s">
        <v>590</v>
      </c>
      <c r="E126" s="163" t="s">
        <v>792</v>
      </c>
      <c r="F126" s="154" t="s">
        <v>567</v>
      </c>
      <c r="G126" s="154" t="s">
        <v>574</v>
      </c>
      <c r="H126" s="154" t="s">
        <v>575</v>
      </c>
      <c r="I126" s="154" t="s">
        <v>576</v>
      </c>
      <c r="J126" s="154" t="s">
        <v>792</v>
      </c>
    </row>
    <row r="127" spans="1:10">
      <c r="A127" s="155"/>
      <c r="B127" s="163" t="s">
        <v>762</v>
      </c>
      <c r="C127" s="154" t="s">
        <v>589</v>
      </c>
      <c r="D127" s="154" t="s">
        <v>590</v>
      </c>
      <c r="E127" s="163" t="s">
        <v>793</v>
      </c>
      <c r="F127" s="154" t="s">
        <v>567</v>
      </c>
      <c r="G127" s="154" t="s">
        <v>574</v>
      </c>
      <c r="H127" s="154" t="s">
        <v>575</v>
      </c>
      <c r="I127" s="154" t="s">
        <v>576</v>
      </c>
      <c r="J127" s="154" t="s">
        <v>793</v>
      </c>
    </row>
    <row r="128" spans="1:10">
      <c r="A128" s="155"/>
      <c r="B128" s="163" t="s">
        <v>762</v>
      </c>
      <c r="C128" s="154" t="s">
        <v>589</v>
      </c>
      <c r="D128" s="154" t="s">
        <v>590</v>
      </c>
      <c r="E128" s="163" t="s">
        <v>794</v>
      </c>
      <c r="F128" s="154" t="s">
        <v>567</v>
      </c>
      <c r="G128" s="154" t="s">
        <v>574</v>
      </c>
      <c r="H128" s="154" t="s">
        <v>575</v>
      </c>
      <c r="I128" s="154" t="s">
        <v>576</v>
      </c>
      <c r="J128" s="154" t="s">
        <v>794</v>
      </c>
    </row>
    <row r="129" spans="1:10">
      <c r="A129" s="155"/>
      <c r="B129" s="163" t="s">
        <v>762</v>
      </c>
      <c r="C129" s="154" t="s">
        <v>589</v>
      </c>
      <c r="D129" s="154" t="s">
        <v>590</v>
      </c>
      <c r="E129" s="163" t="s">
        <v>795</v>
      </c>
      <c r="F129" s="154" t="s">
        <v>567</v>
      </c>
      <c r="G129" s="154" t="s">
        <v>620</v>
      </c>
      <c r="H129" s="154" t="s">
        <v>575</v>
      </c>
      <c r="I129" s="154" t="s">
        <v>576</v>
      </c>
      <c r="J129" s="154" t="s">
        <v>795</v>
      </c>
    </row>
    <row r="130" ht="22.5" spans="1:10">
      <c r="A130" s="155"/>
      <c r="B130" s="163" t="s">
        <v>762</v>
      </c>
      <c r="C130" s="154" t="s">
        <v>589</v>
      </c>
      <c r="D130" s="154" t="s">
        <v>590</v>
      </c>
      <c r="E130" s="163" t="s">
        <v>796</v>
      </c>
      <c r="F130" s="154" t="s">
        <v>567</v>
      </c>
      <c r="G130" s="154" t="s">
        <v>620</v>
      </c>
      <c r="H130" s="154" t="s">
        <v>575</v>
      </c>
      <c r="I130" s="154" t="s">
        <v>576</v>
      </c>
      <c r="J130" s="154" t="s">
        <v>796</v>
      </c>
    </row>
    <row r="131" spans="1:10">
      <c r="A131" s="155"/>
      <c r="B131" s="163" t="s">
        <v>762</v>
      </c>
      <c r="C131" s="154" t="s">
        <v>589</v>
      </c>
      <c r="D131" s="154" t="s">
        <v>617</v>
      </c>
      <c r="E131" s="163" t="s">
        <v>797</v>
      </c>
      <c r="F131" s="154" t="s">
        <v>567</v>
      </c>
      <c r="G131" s="154" t="s">
        <v>798</v>
      </c>
      <c r="H131" s="154" t="s">
        <v>575</v>
      </c>
      <c r="I131" s="154" t="s">
        <v>576</v>
      </c>
      <c r="J131" s="154" t="s">
        <v>797</v>
      </c>
    </row>
    <row r="132" spans="1:10">
      <c r="A132" s="155"/>
      <c r="B132" s="163" t="s">
        <v>762</v>
      </c>
      <c r="C132" s="154" t="s">
        <v>592</v>
      </c>
      <c r="D132" s="154" t="s">
        <v>593</v>
      </c>
      <c r="E132" s="163" t="s">
        <v>799</v>
      </c>
      <c r="F132" s="154" t="s">
        <v>567</v>
      </c>
      <c r="G132" s="154" t="s">
        <v>620</v>
      </c>
      <c r="H132" s="154" t="s">
        <v>575</v>
      </c>
      <c r="I132" s="154" t="s">
        <v>576</v>
      </c>
      <c r="J132" s="154" t="s">
        <v>800</v>
      </c>
    </row>
    <row r="133" spans="1:10">
      <c r="A133" s="155"/>
      <c r="B133" s="163" t="s">
        <v>762</v>
      </c>
      <c r="C133" s="154" t="s">
        <v>592</v>
      </c>
      <c r="D133" s="154" t="s">
        <v>593</v>
      </c>
      <c r="E133" s="163" t="s">
        <v>801</v>
      </c>
      <c r="F133" s="154" t="s">
        <v>567</v>
      </c>
      <c r="G133" s="154" t="s">
        <v>620</v>
      </c>
      <c r="H133" s="154" t="s">
        <v>575</v>
      </c>
      <c r="I133" s="154" t="s">
        <v>576</v>
      </c>
      <c r="J133" s="154" t="s">
        <v>802</v>
      </c>
    </row>
    <row r="134" spans="1:10">
      <c r="A134" s="155"/>
      <c r="B134" s="163" t="s">
        <v>762</v>
      </c>
      <c r="C134" s="154" t="s">
        <v>592</v>
      </c>
      <c r="D134" s="154" t="s">
        <v>593</v>
      </c>
      <c r="E134" s="163" t="s">
        <v>803</v>
      </c>
      <c r="F134" s="154" t="s">
        <v>567</v>
      </c>
      <c r="G134" s="154" t="s">
        <v>620</v>
      </c>
      <c r="H134" s="154" t="s">
        <v>575</v>
      </c>
      <c r="I134" s="154" t="s">
        <v>576</v>
      </c>
      <c r="J134" s="154" t="s">
        <v>804</v>
      </c>
    </row>
    <row r="135" spans="1:10">
      <c r="A135" s="155" t="s">
        <v>490</v>
      </c>
      <c r="B135" s="163" t="s">
        <v>805</v>
      </c>
      <c r="C135" s="154" t="s">
        <v>564</v>
      </c>
      <c r="D135" s="154" t="s">
        <v>565</v>
      </c>
      <c r="E135" s="163" t="s">
        <v>806</v>
      </c>
      <c r="F135" s="154" t="s">
        <v>567</v>
      </c>
      <c r="G135" s="154" t="s">
        <v>807</v>
      </c>
      <c r="H135" s="154" t="s">
        <v>569</v>
      </c>
      <c r="I135" s="154" t="s">
        <v>570</v>
      </c>
      <c r="J135" s="154" t="s">
        <v>808</v>
      </c>
    </row>
    <row r="136" spans="1:10">
      <c r="A136" s="155"/>
      <c r="B136" s="163" t="s">
        <v>805</v>
      </c>
      <c r="C136" s="154" t="s">
        <v>564</v>
      </c>
      <c r="D136" s="154" t="s">
        <v>565</v>
      </c>
      <c r="E136" s="163" t="s">
        <v>809</v>
      </c>
      <c r="F136" s="154" t="s">
        <v>567</v>
      </c>
      <c r="G136" s="154" t="s">
        <v>807</v>
      </c>
      <c r="H136" s="154" t="s">
        <v>569</v>
      </c>
      <c r="I136" s="154" t="s">
        <v>570</v>
      </c>
      <c r="J136" s="154" t="s">
        <v>810</v>
      </c>
    </row>
    <row r="137" spans="1:10">
      <c r="A137" s="155"/>
      <c r="B137" s="163" t="s">
        <v>805</v>
      </c>
      <c r="C137" s="154" t="s">
        <v>564</v>
      </c>
      <c r="D137" s="154" t="s">
        <v>565</v>
      </c>
      <c r="E137" s="163" t="s">
        <v>811</v>
      </c>
      <c r="F137" s="154" t="s">
        <v>567</v>
      </c>
      <c r="G137" s="154" t="s">
        <v>812</v>
      </c>
      <c r="H137" s="154" t="s">
        <v>569</v>
      </c>
      <c r="I137" s="154" t="s">
        <v>570</v>
      </c>
      <c r="J137" s="154" t="s">
        <v>813</v>
      </c>
    </row>
    <row r="138" spans="1:10">
      <c r="A138" s="155"/>
      <c r="B138" s="163" t="s">
        <v>805</v>
      </c>
      <c r="C138" s="154" t="s">
        <v>564</v>
      </c>
      <c r="D138" s="154" t="s">
        <v>565</v>
      </c>
      <c r="E138" s="163" t="s">
        <v>814</v>
      </c>
      <c r="F138" s="154" t="s">
        <v>567</v>
      </c>
      <c r="G138" s="154" t="s">
        <v>807</v>
      </c>
      <c r="H138" s="154" t="s">
        <v>569</v>
      </c>
      <c r="I138" s="154" t="s">
        <v>570</v>
      </c>
      <c r="J138" s="154" t="s">
        <v>815</v>
      </c>
    </row>
    <row r="139" spans="1:10">
      <c r="A139" s="155"/>
      <c r="B139" s="163" t="s">
        <v>805</v>
      </c>
      <c r="C139" s="154" t="s">
        <v>564</v>
      </c>
      <c r="D139" s="154" t="s">
        <v>572</v>
      </c>
      <c r="E139" s="163" t="s">
        <v>816</v>
      </c>
      <c r="F139" s="154" t="s">
        <v>567</v>
      </c>
      <c r="G139" s="154" t="s">
        <v>817</v>
      </c>
      <c r="H139" s="154" t="s">
        <v>752</v>
      </c>
      <c r="I139" s="154" t="s">
        <v>576</v>
      </c>
      <c r="J139" s="154" t="s">
        <v>818</v>
      </c>
    </row>
    <row r="140" spans="1:10">
      <c r="A140" s="155"/>
      <c r="B140" s="163" t="s">
        <v>805</v>
      </c>
      <c r="C140" s="154" t="s">
        <v>564</v>
      </c>
      <c r="D140" s="154" t="s">
        <v>572</v>
      </c>
      <c r="E140" s="163" t="s">
        <v>819</v>
      </c>
      <c r="F140" s="154" t="s">
        <v>567</v>
      </c>
      <c r="G140" s="154" t="s">
        <v>820</v>
      </c>
      <c r="H140" s="154" t="s">
        <v>752</v>
      </c>
      <c r="I140" s="154" t="s">
        <v>576</v>
      </c>
      <c r="J140" s="154" t="s">
        <v>821</v>
      </c>
    </row>
    <row r="141" spans="1:10">
      <c r="A141" s="155"/>
      <c r="B141" s="163" t="s">
        <v>805</v>
      </c>
      <c r="C141" s="154" t="s">
        <v>564</v>
      </c>
      <c r="D141" s="154" t="s">
        <v>572</v>
      </c>
      <c r="E141" s="163" t="s">
        <v>822</v>
      </c>
      <c r="F141" s="154" t="s">
        <v>567</v>
      </c>
      <c r="G141" s="154" t="s">
        <v>823</v>
      </c>
      <c r="H141" s="154" t="s">
        <v>752</v>
      </c>
      <c r="I141" s="154" t="s">
        <v>576</v>
      </c>
      <c r="J141" s="154" t="s">
        <v>824</v>
      </c>
    </row>
    <row r="142" spans="1:10">
      <c r="A142" s="155"/>
      <c r="B142" s="163" t="s">
        <v>805</v>
      </c>
      <c r="C142" s="154" t="s">
        <v>564</v>
      </c>
      <c r="D142" s="154" t="s">
        <v>577</v>
      </c>
      <c r="E142" s="163" t="s">
        <v>825</v>
      </c>
      <c r="F142" s="154" t="s">
        <v>826</v>
      </c>
      <c r="G142" s="154" t="s">
        <v>827</v>
      </c>
      <c r="H142" s="154" t="s">
        <v>580</v>
      </c>
      <c r="I142" s="154" t="s">
        <v>570</v>
      </c>
      <c r="J142" s="154" t="s">
        <v>828</v>
      </c>
    </row>
    <row r="143" spans="1:10">
      <c r="A143" s="155"/>
      <c r="B143" s="163" t="s">
        <v>805</v>
      </c>
      <c r="C143" s="154" t="s">
        <v>564</v>
      </c>
      <c r="D143" s="154" t="s">
        <v>577</v>
      </c>
      <c r="E143" s="163" t="s">
        <v>829</v>
      </c>
      <c r="F143" s="154" t="s">
        <v>826</v>
      </c>
      <c r="G143" s="154" t="s">
        <v>830</v>
      </c>
      <c r="H143" s="154" t="s">
        <v>580</v>
      </c>
      <c r="I143" s="154" t="s">
        <v>570</v>
      </c>
      <c r="J143" s="154" t="s">
        <v>828</v>
      </c>
    </row>
    <row r="144" spans="1:10">
      <c r="A144" s="155"/>
      <c r="B144" s="163" t="s">
        <v>805</v>
      </c>
      <c r="C144" s="154" t="s">
        <v>564</v>
      </c>
      <c r="D144" s="154" t="s">
        <v>577</v>
      </c>
      <c r="E144" s="163" t="s">
        <v>831</v>
      </c>
      <c r="F144" s="154" t="s">
        <v>826</v>
      </c>
      <c r="G144" s="154" t="s">
        <v>832</v>
      </c>
      <c r="H144" s="154" t="s">
        <v>580</v>
      </c>
      <c r="I144" s="154" t="s">
        <v>570</v>
      </c>
      <c r="J144" s="154" t="s">
        <v>828</v>
      </c>
    </row>
    <row r="145" spans="1:10">
      <c r="A145" s="155"/>
      <c r="B145" s="163" t="s">
        <v>805</v>
      </c>
      <c r="C145" s="154" t="s">
        <v>564</v>
      </c>
      <c r="D145" s="154" t="s">
        <v>577</v>
      </c>
      <c r="E145" s="163" t="s">
        <v>833</v>
      </c>
      <c r="F145" s="154" t="s">
        <v>826</v>
      </c>
      <c r="G145" s="154" t="s">
        <v>834</v>
      </c>
      <c r="H145" s="154" t="s">
        <v>580</v>
      </c>
      <c r="I145" s="154" t="s">
        <v>570</v>
      </c>
      <c r="J145" s="154" t="s">
        <v>828</v>
      </c>
    </row>
    <row r="146" spans="1:10">
      <c r="A146" s="155"/>
      <c r="B146" s="163" t="s">
        <v>805</v>
      </c>
      <c r="C146" s="154" t="s">
        <v>564</v>
      </c>
      <c r="D146" s="154" t="s">
        <v>581</v>
      </c>
      <c r="E146" s="163" t="s">
        <v>582</v>
      </c>
      <c r="F146" s="154" t="s">
        <v>567</v>
      </c>
      <c r="G146" s="154" t="s">
        <v>835</v>
      </c>
      <c r="H146" s="154" t="s">
        <v>584</v>
      </c>
      <c r="I146" s="154" t="s">
        <v>570</v>
      </c>
      <c r="J146" s="154" t="s">
        <v>836</v>
      </c>
    </row>
    <row r="147" spans="1:10">
      <c r="A147" s="155"/>
      <c r="B147" s="163" t="s">
        <v>805</v>
      </c>
      <c r="C147" s="154" t="s">
        <v>564</v>
      </c>
      <c r="D147" s="154" t="s">
        <v>581</v>
      </c>
      <c r="E147" s="163" t="s">
        <v>586</v>
      </c>
      <c r="F147" s="154" t="s">
        <v>567</v>
      </c>
      <c r="G147" s="154" t="s">
        <v>587</v>
      </c>
      <c r="H147" s="154" t="s">
        <v>575</v>
      </c>
      <c r="I147" s="154" t="s">
        <v>576</v>
      </c>
      <c r="J147" s="154" t="s">
        <v>836</v>
      </c>
    </row>
    <row r="148" spans="1:10">
      <c r="A148" s="155"/>
      <c r="B148" s="163" t="s">
        <v>805</v>
      </c>
      <c r="C148" s="154" t="s">
        <v>564</v>
      </c>
      <c r="D148" s="154" t="s">
        <v>581</v>
      </c>
      <c r="E148" s="163" t="s">
        <v>588</v>
      </c>
      <c r="F148" s="154" t="s">
        <v>567</v>
      </c>
      <c r="G148" s="154" t="s">
        <v>587</v>
      </c>
      <c r="H148" s="154" t="s">
        <v>575</v>
      </c>
      <c r="I148" s="154" t="s">
        <v>576</v>
      </c>
      <c r="J148" s="154" t="s">
        <v>836</v>
      </c>
    </row>
    <row r="149" spans="1:10">
      <c r="A149" s="155"/>
      <c r="B149" s="163" t="s">
        <v>805</v>
      </c>
      <c r="C149" s="154" t="s">
        <v>589</v>
      </c>
      <c r="D149" s="154" t="s">
        <v>590</v>
      </c>
      <c r="E149" s="163" t="s">
        <v>837</v>
      </c>
      <c r="F149" s="154" t="s">
        <v>567</v>
      </c>
      <c r="G149" s="154" t="s">
        <v>838</v>
      </c>
      <c r="H149" s="154" t="s">
        <v>575</v>
      </c>
      <c r="I149" s="154" t="s">
        <v>576</v>
      </c>
      <c r="J149" s="154" t="s">
        <v>839</v>
      </c>
    </row>
    <row r="150" ht="22.5" spans="1:10">
      <c r="A150" s="155"/>
      <c r="B150" s="163" t="s">
        <v>805</v>
      </c>
      <c r="C150" s="154" t="s">
        <v>589</v>
      </c>
      <c r="D150" s="154" t="s">
        <v>617</v>
      </c>
      <c r="E150" s="163" t="s">
        <v>840</v>
      </c>
      <c r="F150" s="154" t="s">
        <v>567</v>
      </c>
      <c r="G150" s="154" t="s">
        <v>630</v>
      </c>
      <c r="H150" s="154" t="s">
        <v>575</v>
      </c>
      <c r="I150" s="154" t="s">
        <v>576</v>
      </c>
      <c r="J150" s="154" t="s">
        <v>841</v>
      </c>
    </row>
    <row r="151" spans="1:10">
      <c r="A151" s="155"/>
      <c r="B151" s="163" t="s">
        <v>805</v>
      </c>
      <c r="C151" s="154" t="s">
        <v>592</v>
      </c>
      <c r="D151" s="154" t="s">
        <v>593</v>
      </c>
      <c r="E151" s="163" t="s">
        <v>593</v>
      </c>
      <c r="F151" s="154" t="s">
        <v>567</v>
      </c>
      <c r="G151" s="154" t="s">
        <v>630</v>
      </c>
      <c r="H151" s="154" t="s">
        <v>575</v>
      </c>
      <c r="I151" s="154" t="s">
        <v>576</v>
      </c>
      <c r="J151" s="154" t="s">
        <v>842</v>
      </c>
    </row>
    <row r="152" spans="1:10">
      <c r="A152" s="155" t="s">
        <v>510</v>
      </c>
      <c r="B152" s="163" t="s">
        <v>843</v>
      </c>
      <c r="C152" s="154" t="s">
        <v>564</v>
      </c>
      <c r="D152" s="154" t="s">
        <v>565</v>
      </c>
      <c r="E152" s="163" t="s">
        <v>844</v>
      </c>
      <c r="F152" s="154" t="s">
        <v>567</v>
      </c>
      <c r="G152" s="154" t="s">
        <v>845</v>
      </c>
      <c r="H152" s="154" t="s">
        <v>597</v>
      </c>
      <c r="I152" s="154" t="s">
        <v>570</v>
      </c>
      <c r="J152" s="154" t="s">
        <v>844</v>
      </c>
    </row>
    <row r="153" spans="1:10">
      <c r="A153" s="155"/>
      <c r="B153" s="163" t="s">
        <v>843</v>
      </c>
      <c r="C153" s="154" t="s">
        <v>564</v>
      </c>
      <c r="D153" s="154" t="s">
        <v>572</v>
      </c>
      <c r="E153" s="163" t="s">
        <v>846</v>
      </c>
      <c r="F153" s="154" t="s">
        <v>567</v>
      </c>
      <c r="G153" s="154" t="s">
        <v>630</v>
      </c>
      <c r="H153" s="154" t="s">
        <v>575</v>
      </c>
      <c r="I153" s="154" t="s">
        <v>576</v>
      </c>
      <c r="J153" s="154" t="s">
        <v>846</v>
      </c>
    </row>
    <row r="154" spans="1:10">
      <c r="A154" s="155"/>
      <c r="B154" s="163" t="s">
        <v>843</v>
      </c>
      <c r="C154" s="154" t="s">
        <v>564</v>
      </c>
      <c r="D154" s="154" t="s">
        <v>577</v>
      </c>
      <c r="E154" s="163" t="s">
        <v>847</v>
      </c>
      <c r="F154" s="154" t="s">
        <v>567</v>
      </c>
      <c r="G154" s="154" t="s">
        <v>848</v>
      </c>
      <c r="H154" s="154" t="s">
        <v>575</v>
      </c>
      <c r="I154" s="154" t="s">
        <v>576</v>
      </c>
      <c r="J154" s="154" t="s">
        <v>847</v>
      </c>
    </row>
    <row r="155" spans="1:10">
      <c r="A155" s="155"/>
      <c r="B155" s="163" t="s">
        <v>843</v>
      </c>
      <c r="C155" s="154" t="s">
        <v>564</v>
      </c>
      <c r="D155" s="154" t="s">
        <v>581</v>
      </c>
      <c r="E155" s="163" t="s">
        <v>582</v>
      </c>
      <c r="F155" s="154" t="s">
        <v>567</v>
      </c>
      <c r="G155" s="154" t="s">
        <v>849</v>
      </c>
      <c r="H155" s="154" t="s">
        <v>584</v>
      </c>
      <c r="I155" s="154" t="s">
        <v>570</v>
      </c>
      <c r="J155" s="154" t="s">
        <v>850</v>
      </c>
    </row>
    <row r="156" spans="1:10">
      <c r="A156" s="155"/>
      <c r="B156" s="163" t="s">
        <v>843</v>
      </c>
      <c r="C156" s="154" t="s">
        <v>564</v>
      </c>
      <c r="D156" s="154" t="s">
        <v>581</v>
      </c>
      <c r="E156" s="163" t="s">
        <v>586</v>
      </c>
      <c r="F156" s="154" t="s">
        <v>567</v>
      </c>
      <c r="G156" s="154" t="s">
        <v>636</v>
      </c>
      <c r="H156" s="154" t="s">
        <v>575</v>
      </c>
      <c r="I156" s="154" t="s">
        <v>576</v>
      </c>
      <c r="J156" s="154" t="s">
        <v>850</v>
      </c>
    </row>
    <row r="157" spans="1:10">
      <c r="A157" s="155"/>
      <c r="B157" s="163" t="s">
        <v>843</v>
      </c>
      <c r="C157" s="154" t="s">
        <v>564</v>
      </c>
      <c r="D157" s="154" t="s">
        <v>581</v>
      </c>
      <c r="E157" s="163" t="s">
        <v>588</v>
      </c>
      <c r="F157" s="154" t="s">
        <v>567</v>
      </c>
      <c r="G157" s="154" t="s">
        <v>636</v>
      </c>
      <c r="H157" s="154" t="s">
        <v>575</v>
      </c>
      <c r="I157" s="154" t="s">
        <v>576</v>
      </c>
      <c r="J157" s="154" t="s">
        <v>850</v>
      </c>
    </row>
    <row r="158" spans="1:10">
      <c r="A158" s="155"/>
      <c r="B158" s="163" t="s">
        <v>843</v>
      </c>
      <c r="C158" s="154" t="s">
        <v>589</v>
      </c>
      <c r="D158" s="154" t="s">
        <v>590</v>
      </c>
      <c r="E158" s="163" t="s">
        <v>851</v>
      </c>
      <c r="F158" s="154" t="s">
        <v>567</v>
      </c>
      <c r="G158" s="154" t="s">
        <v>852</v>
      </c>
      <c r="H158" s="154" t="s">
        <v>575</v>
      </c>
      <c r="I158" s="154" t="s">
        <v>576</v>
      </c>
      <c r="J158" s="154" t="s">
        <v>851</v>
      </c>
    </row>
    <row r="159" spans="1:10">
      <c r="A159" s="155"/>
      <c r="B159" s="163" t="s">
        <v>843</v>
      </c>
      <c r="C159" s="154" t="s">
        <v>589</v>
      </c>
      <c r="D159" s="154" t="s">
        <v>617</v>
      </c>
      <c r="E159" s="163" t="s">
        <v>851</v>
      </c>
      <c r="F159" s="154" t="s">
        <v>567</v>
      </c>
      <c r="G159" s="154" t="s">
        <v>852</v>
      </c>
      <c r="H159" s="154" t="s">
        <v>575</v>
      </c>
      <c r="I159" s="154" t="s">
        <v>576</v>
      </c>
      <c r="J159" s="154" t="s">
        <v>851</v>
      </c>
    </row>
    <row r="160" spans="1:10">
      <c r="A160" s="155"/>
      <c r="B160" s="163" t="s">
        <v>843</v>
      </c>
      <c r="C160" s="154" t="s">
        <v>592</v>
      </c>
      <c r="D160" s="154" t="s">
        <v>593</v>
      </c>
      <c r="E160" s="163" t="s">
        <v>853</v>
      </c>
      <c r="F160" s="154" t="s">
        <v>567</v>
      </c>
      <c r="G160" s="154" t="s">
        <v>656</v>
      </c>
      <c r="H160" s="154" t="s">
        <v>575</v>
      </c>
      <c r="I160" s="154" t="s">
        <v>576</v>
      </c>
      <c r="J160" s="154" t="s">
        <v>853</v>
      </c>
    </row>
    <row r="161" spans="1:10">
      <c r="A161" s="155" t="s">
        <v>496</v>
      </c>
      <c r="B161" s="163" t="s">
        <v>854</v>
      </c>
      <c r="C161" s="154" t="s">
        <v>564</v>
      </c>
      <c r="D161" s="154" t="s">
        <v>565</v>
      </c>
      <c r="E161" s="163" t="s">
        <v>855</v>
      </c>
      <c r="F161" s="154" t="s">
        <v>567</v>
      </c>
      <c r="G161" s="154" t="s">
        <v>856</v>
      </c>
      <c r="H161" s="154" t="s">
        <v>597</v>
      </c>
      <c r="I161" s="154" t="s">
        <v>570</v>
      </c>
      <c r="J161" s="154" t="s">
        <v>855</v>
      </c>
    </row>
    <row r="162" spans="1:10">
      <c r="A162" s="155"/>
      <c r="B162" s="163" t="s">
        <v>854</v>
      </c>
      <c r="C162" s="154" t="s">
        <v>564</v>
      </c>
      <c r="D162" s="154" t="s">
        <v>565</v>
      </c>
      <c r="E162" s="163" t="s">
        <v>857</v>
      </c>
      <c r="F162" s="154" t="s">
        <v>567</v>
      </c>
      <c r="G162" s="154" t="s">
        <v>85</v>
      </c>
      <c r="H162" s="154" t="s">
        <v>597</v>
      </c>
      <c r="I162" s="154" t="s">
        <v>570</v>
      </c>
      <c r="J162" s="154" t="s">
        <v>857</v>
      </c>
    </row>
    <row r="163" ht="22.5" spans="1:10">
      <c r="A163" s="155"/>
      <c r="B163" s="163" t="s">
        <v>854</v>
      </c>
      <c r="C163" s="154" t="s">
        <v>564</v>
      </c>
      <c r="D163" s="154" t="s">
        <v>572</v>
      </c>
      <c r="E163" s="163" t="s">
        <v>858</v>
      </c>
      <c r="F163" s="154" t="s">
        <v>567</v>
      </c>
      <c r="G163" s="154" t="s">
        <v>630</v>
      </c>
      <c r="H163" s="154" t="s">
        <v>575</v>
      </c>
      <c r="I163" s="154" t="s">
        <v>576</v>
      </c>
      <c r="J163" s="154" t="s">
        <v>858</v>
      </c>
    </row>
    <row r="164" ht="22.5" spans="1:10">
      <c r="A164" s="155"/>
      <c r="B164" s="163" t="s">
        <v>854</v>
      </c>
      <c r="C164" s="154" t="s">
        <v>564</v>
      </c>
      <c r="D164" s="154" t="s">
        <v>577</v>
      </c>
      <c r="E164" s="163" t="s">
        <v>859</v>
      </c>
      <c r="F164" s="154" t="s">
        <v>567</v>
      </c>
      <c r="G164" s="154" t="s">
        <v>632</v>
      </c>
      <c r="H164" s="154" t="s">
        <v>575</v>
      </c>
      <c r="I164" s="154" t="s">
        <v>576</v>
      </c>
      <c r="J164" s="154" t="s">
        <v>859</v>
      </c>
    </row>
    <row r="165" spans="1:10">
      <c r="A165" s="155"/>
      <c r="B165" s="163" t="s">
        <v>854</v>
      </c>
      <c r="C165" s="154" t="s">
        <v>564</v>
      </c>
      <c r="D165" s="154" t="s">
        <v>581</v>
      </c>
      <c r="E165" s="163" t="s">
        <v>582</v>
      </c>
      <c r="F165" s="154" t="s">
        <v>567</v>
      </c>
      <c r="G165" s="154" t="s">
        <v>860</v>
      </c>
      <c r="H165" s="154" t="s">
        <v>584</v>
      </c>
      <c r="I165" s="154" t="s">
        <v>570</v>
      </c>
      <c r="J165" s="154" t="s">
        <v>861</v>
      </c>
    </row>
    <row r="166" spans="1:10">
      <c r="A166" s="155"/>
      <c r="B166" s="163" t="s">
        <v>854</v>
      </c>
      <c r="C166" s="154" t="s">
        <v>564</v>
      </c>
      <c r="D166" s="154" t="s">
        <v>581</v>
      </c>
      <c r="E166" s="163" t="s">
        <v>586</v>
      </c>
      <c r="F166" s="154" t="s">
        <v>567</v>
      </c>
      <c r="G166" s="154" t="s">
        <v>636</v>
      </c>
      <c r="H166" s="154" t="s">
        <v>575</v>
      </c>
      <c r="I166" s="154" t="s">
        <v>576</v>
      </c>
      <c r="J166" s="154" t="s">
        <v>861</v>
      </c>
    </row>
    <row r="167" spans="1:10">
      <c r="A167" s="155"/>
      <c r="B167" s="163" t="s">
        <v>854</v>
      </c>
      <c r="C167" s="154" t="s">
        <v>564</v>
      </c>
      <c r="D167" s="154" t="s">
        <v>581</v>
      </c>
      <c r="E167" s="163" t="s">
        <v>588</v>
      </c>
      <c r="F167" s="154" t="s">
        <v>567</v>
      </c>
      <c r="G167" s="154" t="s">
        <v>636</v>
      </c>
      <c r="H167" s="154" t="s">
        <v>575</v>
      </c>
      <c r="I167" s="154" t="s">
        <v>576</v>
      </c>
      <c r="J167" s="154" t="s">
        <v>861</v>
      </c>
    </row>
    <row r="168" spans="1:10">
      <c r="A168" s="155"/>
      <c r="B168" s="163" t="s">
        <v>854</v>
      </c>
      <c r="C168" s="154" t="s">
        <v>589</v>
      </c>
      <c r="D168" s="154" t="s">
        <v>590</v>
      </c>
      <c r="E168" s="163" t="s">
        <v>862</v>
      </c>
      <c r="F168" s="154" t="s">
        <v>567</v>
      </c>
      <c r="G168" s="154" t="s">
        <v>587</v>
      </c>
      <c r="H168" s="154" t="s">
        <v>575</v>
      </c>
      <c r="I168" s="154" t="s">
        <v>576</v>
      </c>
      <c r="J168" s="154" t="s">
        <v>862</v>
      </c>
    </row>
    <row r="169" ht="33.75" spans="1:10">
      <c r="A169" s="155"/>
      <c r="B169" s="163" t="s">
        <v>854</v>
      </c>
      <c r="C169" s="154" t="s">
        <v>589</v>
      </c>
      <c r="D169" s="154" t="s">
        <v>590</v>
      </c>
      <c r="E169" s="163" t="s">
        <v>863</v>
      </c>
      <c r="F169" s="154" t="s">
        <v>567</v>
      </c>
      <c r="G169" s="154" t="s">
        <v>587</v>
      </c>
      <c r="H169" s="154" t="s">
        <v>575</v>
      </c>
      <c r="I169" s="154" t="s">
        <v>576</v>
      </c>
      <c r="J169" s="154" t="s">
        <v>863</v>
      </c>
    </row>
    <row r="170" ht="45" spans="1:10">
      <c r="A170" s="155"/>
      <c r="B170" s="163" t="s">
        <v>854</v>
      </c>
      <c r="C170" s="154" t="s">
        <v>589</v>
      </c>
      <c r="D170" s="154" t="s">
        <v>617</v>
      </c>
      <c r="E170" s="163" t="s">
        <v>864</v>
      </c>
      <c r="F170" s="154" t="s">
        <v>567</v>
      </c>
      <c r="G170" s="154" t="s">
        <v>587</v>
      </c>
      <c r="H170" s="154" t="s">
        <v>575</v>
      </c>
      <c r="I170" s="154" t="s">
        <v>576</v>
      </c>
      <c r="J170" s="154" t="s">
        <v>864</v>
      </c>
    </row>
    <row r="171" spans="1:10">
      <c r="A171" s="155"/>
      <c r="B171" s="163" t="s">
        <v>854</v>
      </c>
      <c r="C171" s="154" t="s">
        <v>592</v>
      </c>
      <c r="D171" s="154" t="s">
        <v>593</v>
      </c>
      <c r="E171" s="163" t="s">
        <v>865</v>
      </c>
      <c r="F171" s="154" t="s">
        <v>567</v>
      </c>
      <c r="G171" s="154" t="s">
        <v>587</v>
      </c>
      <c r="H171" s="154" t="s">
        <v>575</v>
      </c>
      <c r="I171" s="154" t="s">
        <v>576</v>
      </c>
      <c r="J171" s="154" t="s">
        <v>865</v>
      </c>
    </row>
    <row r="172" spans="1:10">
      <c r="A172" s="155" t="s">
        <v>498</v>
      </c>
      <c r="B172" s="163" t="s">
        <v>866</v>
      </c>
      <c r="C172" s="154" t="s">
        <v>564</v>
      </c>
      <c r="D172" s="154" t="s">
        <v>565</v>
      </c>
      <c r="E172" s="163" t="s">
        <v>857</v>
      </c>
      <c r="F172" s="154" t="s">
        <v>567</v>
      </c>
      <c r="G172" s="154" t="s">
        <v>867</v>
      </c>
      <c r="H172" s="154" t="s">
        <v>868</v>
      </c>
      <c r="I172" s="154" t="s">
        <v>570</v>
      </c>
      <c r="J172" s="154" t="s">
        <v>857</v>
      </c>
    </row>
    <row r="173" spans="1:10">
      <c r="A173" s="155"/>
      <c r="B173" s="163" t="s">
        <v>866</v>
      </c>
      <c r="C173" s="154" t="s">
        <v>564</v>
      </c>
      <c r="D173" s="154" t="s">
        <v>565</v>
      </c>
      <c r="E173" s="163" t="s">
        <v>855</v>
      </c>
      <c r="F173" s="154" t="s">
        <v>567</v>
      </c>
      <c r="G173" s="154" t="s">
        <v>869</v>
      </c>
      <c r="H173" s="154" t="s">
        <v>597</v>
      </c>
      <c r="I173" s="154" t="s">
        <v>570</v>
      </c>
      <c r="J173" s="154" t="s">
        <v>855</v>
      </c>
    </row>
    <row r="174" ht="22.5" spans="1:10">
      <c r="A174" s="155"/>
      <c r="B174" s="163" t="s">
        <v>866</v>
      </c>
      <c r="C174" s="154" t="s">
        <v>564</v>
      </c>
      <c r="D174" s="154" t="s">
        <v>572</v>
      </c>
      <c r="E174" s="163" t="s">
        <v>870</v>
      </c>
      <c r="F174" s="154" t="s">
        <v>567</v>
      </c>
      <c r="G174" s="154" t="s">
        <v>620</v>
      </c>
      <c r="H174" s="154" t="s">
        <v>575</v>
      </c>
      <c r="I174" s="154" t="s">
        <v>576</v>
      </c>
      <c r="J174" s="154" t="s">
        <v>870</v>
      </c>
    </row>
    <row r="175" ht="22.5" spans="1:10">
      <c r="A175" s="155"/>
      <c r="B175" s="163" t="s">
        <v>866</v>
      </c>
      <c r="C175" s="154" t="s">
        <v>564</v>
      </c>
      <c r="D175" s="154" t="s">
        <v>572</v>
      </c>
      <c r="E175" s="163" t="s">
        <v>871</v>
      </c>
      <c r="F175" s="154" t="s">
        <v>567</v>
      </c>
      <c r="G175" s="154" t="s">
        <v>620</v>
      </c>
      <c r="H175" s="154" t="s">
        <v>575</v>
      </c>
      <c r="I175" s="154" t="s">
        <v>576</v>
      </c>
      <c r="J175" s="154" t="s">
        <v>871</v>
      </c>
    </row>
    <row r="176" spans="1:10">
      <c r="A176" s="155"/>
      <c r="B176" s="163" t="s">
        <v>866</v>
      </c>
      <c r="C176" s="154" t="s">
        <v>564</v>
      </c>
      <c r="D176" s="154" t="s">
        <v>577</v>
      </c>
      <c r="E176" s="163" t="s">
        <v>872</v>
      </c>
      <c r="F176" s="154" t="s">
        <v>567</v>
      </c>
      <c r="G176" s="154" t="s">
        <v>873</v>
      </c>
      <c r="H176" s="154" t="s">
        <v>575</v>
      </c>
      <c r="I176" s="154" t="s">
        <v>576</v>
      </c>
      <c r="J176" s="154" t="s">
        <v>872</v>
      </c>
    </row>
    <row r="177" spans="1:10">
      <c r="A177" s="155"/>
      <c r="B177" s="163" t="s">
        <v>866</v>
      </c>
      <c r="C177" s="154" t="s">
        <v>564</v>
      </c>
      <c r="D177" s="154" t="s">
        <v>581</v>
      </c>
      <c r="E177" s="163" t="s">
        <v>582</v>
      </c>
      <c r="F177" s="154" t="s">
        <v>567</v>
      </c>
      <c r="G177" s="154" t="s">
        <v>835</v>
      </c>
      <c r="H177" s="154" t="s">
        <v>584</v>
      </c>
      <c r="I177" s="154" t="s">
        <v>570</v>
      </c>
      <c r="J177" s="154" t="s">
        <v>874</v>
      </c>
    </row>
    <row r="178" spans="1:10">
      <c r="A178" s="155"/>
      <c r="B178" s="163" t="s">
        <v>866</v>
      </c>
      <c r="C178" s="154" t="s">
        <v>564</v>
      </c>
      <c r="D178" s="154" t="s">
        <v>581</v>
      </c>
      <c r="E178" s="163" t="s">
        <v>586</v>
      </c>
      <c r="F178" s="154" t="s">
        <v>567</v>
      </c>
      <c r="G178" s="154" t="s">
        <v>636</v>
      </c>
      <c r="H178" s="154" t="s">
        <v>575</v>
      </c>
      <c r="I178" s="154" t="s">
        <v>576</v>
      </c>
      <c r="J178" s="154" t="s">
        <v>874</v>
      </c>
    </row>
    <row r="179" spans="1:10">
      <c r="A179" s="155"/>
      <c r="B179" s="163" t="s">
        <v>866</v>
      </c>
      <c r="C179" s="154" t="s">
        <v>564</v>
      </c>
      <c r="D179" s="154" t="s">
        <v>581</v>
      </c>
      <c r="E179" s="163" t="s">
        <v>588</v>
      </c>
      <c r="F179" s="154" t="s">
        <v>567</v>
      </c>
      <c r="G179" s="154" t="s">
        <v>636</v>
      </c>
      <c r="H179" s="154" t="s">
        <v>575</v>
      </c>
      <c r="I179" s="154" t="s">
        <v>576</v>
      </c>
      <c r="J179" s="154" t="s">
        <v>874</v>
      </c>
    </row>
    <row r="180" ht="22.5" spans="1:10">
      <c r="A180" s="155"/>
      <c r="B180" s="163" t="s">
        <v>866</v>
      </c>
      <c r="C180" s="154" t="s">
        <v>589</v>
      </c>
      <c r="D180" s="154" t="s">
        <v>590</v>
      </c>
      <c r="E180" s="163" t="s">
        <v>875</v>
      </c>
      <c r="F180" s="154" t="s">
        <v>567</v>
      </c>
      <c r="G180" s="154" t="s">
        <v>876</v>
      </c>
      <c r="H180" s="154" t="s">
        <v>575</v>
      </c>
      <c r="I180" s="154" t="s">
        <v>576</v>
      </c>
      <c r="J180" s="154" t="s">
        <v>875</v>
      </c>
    </row>
    <row r="181" ht="33.75" spans="1:10">
      <c r="A181" s="155"/>
      <c r="B181" s="163" t="s">
        <v>866</v>
      </c>
      <c r="C181" s="154" t="s">
        <v>592</v>
      </c>
      <c r="D181" s="154" t="s">
        <v>593</v>
      </c>
      <c r="E181" s="163" t="s">
        <v>877</v>
      </c>
      <c r="F181" s="154" t="s">
        <v>567</v>
      </c>
      <c r="G181" s="154" t="s">
        <v>620</v>
      </c>
      <c r="H181" s="154" t="s">
        <v>575</v>
      </c>
      <c r="I181" s="154" t="s">
        <v>576</v>
      </c>
      <c r="J181" s="154" t="s">
        <v>877</v>
      </c>
    </row>
    <row r="182" ht="22.5" spans="1:10">
      <c r="A182" s="155" t="s">
        <v>537</v>
      </c>
      <c r="B182" s="163" t="s">
        <v>878</v>
      </c>
      <c r="C182" s="154" t="s">
        <v>564</v>
      </c>
      <c r="D182" s="154" t="s">
        <v>565</v>
      </c>
      <c r="E182" s="163" t="s">
        <v>879</v>
      </c>
      <c r="F182" s="154" t="s">
        <v>826</v>
      </c>
      <c r="G182" s="154" t="s">
        <v>90</v>
      </c>
      <c r="H182" s="154" t="s">
        <v>569</v>
      </c>
      <c r="I182" s="154" t="s">
        <v>570</v>
      </c>
      <c r="J182" s="154" t="s">
        <v>880</v>
      </c>
    </row>
    <row r="183" spans="1:10">
      <c r="A183" s="155"/>
      <c r="B183" s="163" t="s">
        <v>878</v>
      </c>
      <c r="C183" s="154" t="s">
        <v>564</v>
      </c>
      <c r="D183" s="154" t="s">
        <v>572</v>
      </c>
      <c r="E183" s="163" t="s">
        <v>881</v>
      </c>
      <c r="F183" s="154" t="s">
        <v>567</v>
      </c>
      <c r="G183" s="154" t="s">
        <v>630</v>
      </c>
      <c r="H183" s="154" t="s">
        <v>575</v>
      </c>
      <c r="I183" s="154" t="s">
        <v>570</v>
      </c>
      <c r="J183" s="154" t="s">
        <v>880</v>
      </c>
    </row>
    <row r="184" spans="1:10">
      <c r="A184" s="155"/>
      <c r="B184" s="163" t="s">
        <v>878</v>
      </c>
      <c r="C184" s="154" t="s">
        <v>564</v>
      </c>
      <c r="D184" s="154" t="s">
        <v>577</v>
      </c>
      <c r="E184" s="163" t="s">
        <v>882</v>
      </c>
      <c r="F184" s="154" t="s">
        <v>567</v>
      </c>
      <c r="G184" s="154" t="s">
        <v>92</v>
      </c>
      <c r="H184" s="154" t="s">
        <v>580</v>
      </c>
      <c r="I184" s="154" t="s">
        <v>570</v>
      </c>
      <c r="J184" s="154" t="s">
        <v>880</v>
      </c>
    </row>
    <row r="185" spans="1:10">
      <c r="A185" s="155"/>
      <c r="B185" s="163" t="s">
        <v>878</v>
      </c>
      <c r="C185" s="154" t="s">
        <v>564</v>
      </c>
      <c r="D185" s="154" t="s">
        <v>581</v>
      </c>
      <c r="E185" s="163" t="s">
        <v>582</v>
      </c>
      <c r="F185" s="154" t="s">
        <v>567</v>
      </c>
      <c r="G185" s="154" t="s">
        <v>686</v>
      </c>
      <c r="H185" s="154" t="s">
        <v>584</v>
      </c>
      <c r="I185" s="154" t="s">
        <v>570</v>
      </c>
      <c r="J185" s="154" t="s">
        <v>880</v>
      </c>
    </row>
    <row r="186" spans="1:10">
      <c r="A186" s="155"/>
      <c r="B186" s="163" t="s">
        <v>878</v>
      </c>
      <c r="C186" s="154" t="s">
        <v>564</v>
      </c>
      <c r="D186" s="154" t="s">
        <v>581</v>
      </c>
      <c r="E186" s="163" t="s">
        <v>586</v>
      </c>
      <c r="F186" s="154" t="s">
        <v>567</v>
      </c>
      <c r="G186" s="154" t="s">
        <v>630</v>
      </c>
      <c r="H186" s="154" t="s">
        <v>575</v>
      </c>
      <c r="I186" s="154" t="s">
        <v>576</v>
      </c>
      <c r="J186" s="154" t="s">
        <v>880</v>
      </c>
    </row>
    <row r="187" spans="1:10">
      <c r="A187" s="155"/>
      <c r="B187" s="163" t="s">
        <v>878</v>
      </c>
      <c r="C187" s="154" t="s">
        <v>564</v>
      </c>
      <c r="D187" s="154" t="s">
        <v>581</v>
      </c>
      <c r="E187" s="163" t="s">
        <v>588</v>
      </c>
      <c r="F187" s="154" t="s">
        <v>567</v>
      </c>
      <c r="G187" s="154" t="s">
        <v>587</v>
      </c>
      <c r="H187" s="154" t="s">
        <v>575</v>
      </c>
      <c r="I187" s="154" t="s">
        <v>576</v>
      </c>
      <c r="J187" s="154" t="s">
        <v>880</v>
      </c>
    </row>
    <row r="188" ht="67.5" spans="1:10">
      <c r="A188" s="155"/>
      <c r="B188" s="163" t="s">
        <v>878</v>
      </c>
      <c r="C188" s="154" t="s">
        <v>589</v>
      </c>
      <c r="D188" s="154" t="s">
        <v>590</v>
      </c>
      <c r="E188" s="163" t="s">
        <v>883</v>
      </c>
      <c r="F188" s="154" t="s">
        <v>567</v>
      </c>
      <c r="G188" s="154" t="s">
        <v>630</v>
      </c>
      <c r="H188" s="154" t="s">
        <v>575</v>
      </c>
      <c r="I188" s="154" t="s">
        <v>576</v>
      </c>
      <c r="J188" s="154" t="s">
        <v>880</v>
      </c>
    </row>
    <row r="189" ht="22.5" spans="1:10">
      <c r="A189" s="155"/>
      <c r="B189" s="163" t="s">
        <v>878</v>
      </c>
      <c r="C189" s="154" t="s">
        <v>592</v>
      </c>
      <c r="D189" s="154" t="s">
        <v>593</v>
      </c>
      <c r="E189" s="163" t="s">
        <v>884</v>
      </c>
      <c r="F189" s="154" t="s">
        <v>567</v>
      </c>
      <c r="G189" s="154" t="s">
        <v>630</v>
      </c>
      <c r="H189" s="154" t="s">
        <v>575</v>
      </c>
      <c r="I189" s="154" t="s">
        <v>576</v>
      </c>
      <c r="J189" s="154" t="s">
        <v>880</v>
      </c>
    </row>
    <row r="190" ht="22.5" spans="1:10">
      <c r="A190" s="155" t="s">
        <v>492</v>
      </c>
      <c r="B190" s="163" t="s">
        <v>885</v>
      </c>
      <c r="C190" s="154" t="s">
        <v>564</v>
      </c>
      <c r="D190" s="154" t="s">
        <v>565</v>
      </c>
      <c r="E190" s="163" t="s">
        <v>886</v>
      </c>
      <c r="F190" s="154" t="s">
        <v>622</v>
      </c>
      <c r="G190" s="154" t="s">
        <v>887</v>
      </c>
      <c r="H190" s="154" t="s">
        <v>569</v>
      </c>
      <c r="I190" s="154" t="s">
        <v>570</v>
      </c>
      <c r="J190" s="154" t="s">
        <v>888</v>
      </c>
    </row>
    <row r="191" spans="1:10">
      <c r="A191" s="155"/>
      <c r="B191" s="163" t="s">
        <v>885</v>
      </c>
      <c r="C191" s="154" t="s">
        <v>564</v>
      </c>
      <c r="D191" s="154" t="s">
        <v>565</v>
      </c>
      <c r="E191" s="163" t="s">
        <v>889</v>
      </c>
      <c r="F191" s="154" t="s">
        <v>622</v>
      </c>
      <c r="G191" s="154" t="s">
        <v>890</v>
      </c>
      <c r="H191" s="154" t="s">
        <v>597</v>
      </c>
      <c r="I191" s="154" t="s">
        <v>570</v>
      </c>
      <c r="J191" s="154" t="s">
        <v>888</v>
      </c>
    </row>
    <row r="192" ht="22.5" spans="1:10">
      <c r="A192" s="155"/>
      <c r="B192" s="163" t="s">
        <v>885</v>
      </c>
      <c r="C192" s="154" t="s">
        <v>564</v>
      </c>
      <c r="D192" s="154" t="s">
        <v>565</v>
      </c>
      <c r="E192" s="163" t="s">
        <v>891</v>
      </c>
      <c r="F192" s="154" t="s">
        <v>622</v>
      </c>
      <c r="G192" s="154" t="s">
        <v>892</v>
      </c>
      <c r="H192" s="154" t="s">
        <v>597</v>
      </c>
      <c r="I192" s="154" t="s">
        <v>570</v>
      </c>
      <c r="J192" s="154" t="s">
        <v>888</v>
      </c>
    </row>
    <row r="193" spans="1:10">
      <c r="A193" s="155"/>
      <c r="B193" s="163" t="s">
        <v>885</v>
      </c>
      <c r="C193" s="154" t="s">
        <v>564</v>
      </c>
      <c r="D193" s="154" t="s">
        <v>572</v>
      </c>
      <c r="E193" s="163" t="s">
        <v>893</v>
      </c>
      <c r="F193" s="154" t="s">
        <v>622</v>
      </c>
      <c r="G193" s="154" t="s">
        <v>893</v>
      </c>
      <c r="H193" s="154" t="s">
        <v>584</v>
      </c>
      <c r="I193" s="154" t="s">
        <v>570</v>
      </c>
      <c r="J193" s="154" t="s">
        <v>888</v>
      </c>
    </row>
    <row r="194" spans="1:10">
      <c r="A194" s="155"/>
      <c r="B194" s="163" t="s">
        <v>885</v>
      </c>
      <c r="C194" s="154" t="s">
        <v>564</v>
      </c>
      <c r="D194" s="154" t="s">
        <v>572</v>
      </c>
      <c r="E194" s="163" t="s">
        <v>894</v>
      </c>
      <c r="F194" s="154" t="s">
        <v>622</v>
      </c>
      <c r="G194" s="154" t="s">
        <v>894</v>
      </c>
      <c r="H194" s="154" t="s">
        <v>584</v>
      </c>
      <c r="I194" s="154" t="s">
        <v>570</v>
      </c>
      <c r="J194" s="154" t="s">
        <v>888</v>
      </c>
    </row>
    <row r="195" spans="1:10">
      <c r="A195" s="155"/>
      <c r="B195" s="163" t="s">
        <v>885</v>
      </c>
      <c r="C195" s="154" t="s">
        <v>564</v>
      </c>
      <c r="D195" s="154" t="s">
        <v>577</v>
      </c>
      <c r="E195" s="163" t="s">
        <v>895</v>
      </c>
      <c r="F195" s="154" t="s">
        <v>622</v>
      </c>
      <c r="G195" s="154" t="s">
        <v>896</v>
      </c>
      <c r="H195" s="154" t="s">
        <v>580</v>
      </c>
      <c r="I195" s="154" t="s">
        <v>570</v>
      </c>
      <c r="J195" s="154" t="s">
        <v>888</v>
      </c>
    </row>
    <row r="196" spans="1:10">
      <c r="A196" s="155"/>
      <c r="B196" s="163" t="s">
        <v>885</v>
      </c>
      <c r="C196" s="154" t="s">
        <v>564</v>
      </c>
      <c r="D196" s="154" t="s">
        <v>581</v>
      </c>
      <c r="E196" s="163" t="s">
        <v>582</v>
      </c>
      <c r="F196" s="154" t="s">
        <v>567</v>
      </c>
      <c r="G196" s="154" t="s">
        <v>897</v>
      </c>
      <c r="H196" s="154" t="s">
        <v>584</v>
      </c>
      <c r="I196" s="154" t="s">
        <v>570</v>
      </c>
      <c r="J196" s="154" t="s">
        <v>888</v>
      </c>
    </row>
    <row r="197" spans="1:10">
      <c r="A197" s="155"/>
      <c r="B197" s="163" t="s">
        <v>885</v>
      </c>
      <c r="C197" s="154" t="s">
        <v>564</v>
      </c>
      <c r="D197" s="154" t="s">
        <v>581</v>
      </c>
      <c r="E197" s="163" t="s">
        <v>586</v>
      </c>
      <c r="F197" s="154" t="s">
        <v>567</v>
      </c>
      <c r="G197" s="154" t="s">
        <v>587</v>
      </c>
      <c r="H197" s="154" t="s">
        <v>575</v>
      </c>
      <c r="I197" s="154" t="s">
        <v>576</v>
      </c>
      <c r="J197" s="154" t="s">
        <v>888</v>
      </c>
    </row>
    <row r="198" spans="1:10">
      <c r="A198" s="155"/>
      <c r="B198" s="163" t="s">
        <v>885</v>
      </c>
      <c r="C198" s="154" t="s">
        <v>564</v>
      </c>
      <c r="D198" s="154" t="s">
        <v>581</v>
      </c>
      <c r="E198" s="163" t="s">
        <v>588</v>
      </c>
      <c r="F198" s="154" t="s">
        <v>567</v>
      </c>
      <c r="G198" s="154" t="s">
        <v>587</v>
      </c>
      <c r="H198" s="154" t="s">
        <v>575</v>
      </c>
      <c r="I198" s="154" t="s">
        <v>576</v>
      </c>
      <c r="J198" s="154" t="s">
        <v>888</v>
      </c>
    </row>
    <row r="199" ht="33.75" spans="1:10">
      <c r="A199" s="155"/>
      <c r="B199" s="163" t="s">
        <v>885</v>
      </c>
      <c r="C199" s="154" t="s">
        <v>589</v>
      </c>
      <c r="D199" s="154" t="s">
        <v>590</v>
      </c>
      <c r="E199" s="163" t="s">
        <v>898</v>
      </c>
      <c r="F199" s="154" t="s">
        <v>567</v>
      </c>
      <c r="G199" s="154" t="s">
        <v>630</v>
      </c>
      <c r="H199" s="154" t="s">
        <v>575</v>
      </c>
      <c r="I199" s="154" t="s">
        <v>576</v>
      </c>
      <c r="J199" s="154" t="s">
        <v>898</v>
      </c>
    </row>
    <row r="200" ht="33.75" spans="1:10">
      <c r="A200" s="155"/>
      <c r="B200" s="163" t="s">
        <v>885</v>
      </c>
      <c r="C200" s="154" t="s">
        <v>589</v>
      </c>
      <c r="D200" s="154" t="s">
        <v>617</v>
      </c>
      <c r="E200" s="163" t="s">
        <v>899</v>
      </c>
      <c r="F200" s="154" t="s">
        <v>567</v>
      </c>
      <c r="G200" s="154" t="s">
        <v>630</v>
      </c>
      <c r="H200" s="154" t="s">
        <v>575</v>
      </c>
      <c r="I200" s="154" t="s">
        <v>576</v>
      </c>
      <c r="J200" s="154" t="s">
        <v>888</v>
      </c>
    </row>
    <row r="201" spans="1:10">
      <c r="A201" s="155"/>
      <c r="B201" s="163" t="s">
        <v>885</v>
      </c>
      <c r="C201" s="154" t="s">
        <v>592</v>
      </c>
      <c r="D201" s="154" t="s">
        <v>593</v>
      </c>
      <c r="E201" s="163" t="s">
        <v>593</v>
      </c>
      <c r="F201" s="154" t="s">
        <v>567</v>
      </c>
      <c r="G201" s="154" t="s">
        <v>630</v>
      </c>
      <c r="H201" s="154" t="s">
        <v>575</v>
      </c>
      <c r="I201" s="154" t="s">
        <v>576</v>
      </c>
      <c r="J201" s="154" t="s">
        <v>593</v>
      </c>
    </row>
    <row r="202" spans="1:10">
      <c r="A202" s="155" t="s">
        <v>454</v>
      </c>
      <c r="B202" s="163" t="s">
        <v>900</v>
      </c>
      <c r="C202" s="154" t="s">
        <v>564</v>
      </c>
      <c r="D202" s="154" t="s">
        <v>565</v>
      </c>
      <c r="E202" s="163" t="s">
        <v>901</v>
      </c>
      <c r="F202" s="154" t="s">
        <v>567</v>
      </c>
      <c r="G202" s="154" t="s">
        <v>902</v>
      </c>
      <c r="H202" s="154" t="s">
        <v>903</v>
      </c>
      <c r="I202" s="154" t="s">
        <v>570</v>
      </c>
      <c r="J202" s="154" t="s">
        <v>901</v>
      </c>
    </row>
    <row r="203" spans="1:10">
      <c r="A203" s="155"/>
      <c r="B203" s="163" t="s">
        <v>900</v>
      </c>
      <c r="C203" s="154" t="s">
        <v>564</v>
      </c>
      <c r="D203" s="154" t="s">
        <v>565</v>
      </c>
      <c r="E203" s="163" t="s">
        <v>904</v>
      </c>
      <c r="F203" s="154" t="s">
        <v>567</v>
      </c>
      <c r="G203" s="154" t="s">
        <v>905</v>
      </c>
      <c r="H203" s="154" t="s">
        <v>663</v>
      </c>
      <c r="I203" s="154" t="s">
        <v>570</v>
      </c>
      <c r="J203" s="154" t="s">
        <v>906</v>
      </c>
    </row>
    <row r="204" spans="1:10">
      <c r="A204" s="155"/>
      <c r="B204" s="163" t="s">
        <v>900</v>
      </c>
      <c r="C204" s="154" t="s">
        <v>564</v>
      </c>
      <c r="D204" s="154" t="s">
        <v>572</v>
      </c>
      <c r="E204" s="163" t="s">
        <v>907</v>
      </c>
      <c r="F204" s="154" t="s">
        <v>567</v>
      </c>
      <c r="G204" s="154" t="s">
        <v>574</v>
      </c>
      <c r="H204" s="154" t="s">
        <v>575</v>
      </c>
      <c r="I204" s="154" t="s">
        <v>576</v>
      </c>
      <c r="J204" s="154" t="s">
        <v>907</v>
      </c>
    </row>
    <row r="205" spans="1:10">
      <c r="A205" s="155"/>
      <c r="B205" s="163" t="s">
        <v>900</v>
      </c>
      <c r="C205" s="154" t="s">
        <v>564</v>
      </c>
      <c r="D205" s="154" t="s">
        <v>577</v>
      </c>
      <c r="E205" s="163" t="s">
        <v>908</v>
      </c>
      <c r="F205" s="154" t="s">
        <v>567</v>
      </c>
      <c r="G205" s="154" t="s">
        <v>909</v>
      </c>
      <c r="H205" s="154" t="s">
        <v>663</v>
      </c>
      <c r="I205" s="154" t="s">
        <v>576</v>
      </c>
      <c r="J205" s="154" t="s">
        <v>910</v>
      </c>
    </row>
    <row r="206" spans="1:10">
      <c r="A206" s="155"/>
      <c r="B206" s="163" t="s">
        <v>900</v>
      </c>
      <c r="C206" s="154" t="s">
        <v>564</v>
      </c>
      <c r="D206" s="154" t="s">
        <v>577</v>
      </c>
      <c r="E206" s="163" t="s">
        <v>908</v>
      </c>
      <c r="F206" s="154" t="s">
        <v>567</v>
      </c>
      <c r="G206" s="154" t="s">
        <v>911</v>
      </c>
      <c r="H206" s="154" t="s">
        <v>575</v>
      </c>
      <c r="I206" s="154" t="s">
        <v>576</v>
      </c>
      <c r="J206" s="154" t="s">
        <v>912</v>
      </c>
    </row>
    <row r="207" spans="1:10">
      <c r="A207" s="155"/>
      <c r="B207" s="163" t="s">
        <v>900</v>
      </c>
      <c r="C207" s="154" t="s">
        <v>564</v>
      </c>
      <c r="D207" s="154" t="s">
        <v>581</v>
      </c>
      <c r="E207" s="163" t="s">
        <v>582</v>
      </c>
      <c r="F207" s="154" t="s">
        <v>567</v>
      </c>
      <c r="G207" s="154" t="s">
        <v>913</v>
      </c>
      <c r="H207" s="154" t="s">
        <v>584</v>
      </c>
      <c r="I207" s="154" t="s">
        <v>570</v>
      </c>
      <c r="J207" s="154" t="s">
        <v>914</v>
      </c>
    </row>
    <row r="208" spans="1:10">
      <c r="A208" s="155"/>
      <c r="B208" s="163" t="s">
        <v>900</v>
      </c>
      <c r="C208" s="154" t="s">
        <v>564</v>
      </c>
      <c r="D208" s="154" t="s">
        <v>581</v>
      </c>
      <c r="E208" s="163" t="s">
        <v>586</v>
      </c>
      <c r="F208" s="154" t="s">
        <v>567</v>
      </c>
      <c r="G208" s="154" t="s">
        <v>587</v>
      </c>
      <c r="H208" s="154" t="s">
        <v>575</v>
      </c>
      <c r="I208" s="154" t="s">
        <v>576</v>
      </c>
      <c r="J208" s="154" t="s">
        <v>914</v>
      </c>
    </row>
    <row r="209" spans="1:10">
      <c r="A209" s="155"/>
      <c r="B209" s="163" t="s">
        <v>900</v>
      </c>
      <c r="C209" s="154" t="s">
        <v>564</v>
      </c>
      <c r="D209" s="154" t="s">
        <v>581</v>
      </c>
      <c r="E209" s="163" t="s">
        <v>588</v>
      </c>
      <c r="F209" s="154" t="s">
        <v>567</v>
      </c>
      <c r="G209" s="154" t="s">
        <v>587</v>
      </c>
      <c r="H209" s="154" t="s">
        <v>575</v>
      </c>
      <c r="I209" s="154" t="s">
        <v>576</v>
      </c>
      <c r="J209" s="154" t="s">
        <v>914</v>
      </c>
    </row>
    <row r="210" ht="22.5" spans="1:10">
      <c r="A210" s="155"/>
      <c r="B210" s="163" t="s">
        <v>900</v>
      </c>
      <c r="C210" s="154" t="s">
        <v>589</v>
      </c>
      <c r="D210" s="154" t="s">
        <v>590</v>
      </c>
      <c r="E210" s="163" t="s">
        <v>915</v>
      </c>
      <c r="F210" s="154" t="s">
        <v>567</v>
      </c>
      <c r="G210" s="154" t="s">
        <v>876</v>
      </c>
      <c r="H210" s="154" t="s">
        <v>575</v>
      </c>
      <c r="I210" s="154" t="s">
        <v>576</v>
      </c>
      <c r="J210" s="154" t="s">
        <v>915</v>
      </c>
    </row>
    <row r="211" ht="33.75" spans="1:10">
      <c r="A211" s="155"/>
      <c r="B211" s="163" t="s">
        <v>900</v>
      </c>
      <c r="C211" s="154" t="s">
        <v>589</v>
      </c>
      <c r="D211" s="154" t="s">
        <v>590</v>
      </c>
      <c r="E211" s="163" t="s">
        <v>916</v>
      </c>
      <c r="F211" s="154" t="s">
        <v>567</v>
      </c>
      <c r="G211" s="154" t="s">
        <v>574</v>
      </c>
      <c r="H211" s="154" t="s">
        <v>575</v>
      </c>
      <c r="I211" s="154" t="s">
        <v>576</v>
      </c>
      <c r="J211" s="154" t="s">
        <v>916</v>
      </c>
    </row>
    <row r="212" ht="45" spans="1:10">
      <c r="A212" s="155"/>
      <c r="B212" s="163" t="s">
        <v>900</v>
      </c>
      <c r="C212" s="154" t="s">
        <v>589</v>
      </c>
      <c r="D212" s="154" t="s">
        <v>617</v>
      </c>
      <c r="E212" s="163" t="s">
        <v>917</v>
      </c>
      <c r="F212" s="154" t="s">
        <v>567</v>
      </c>
      <c r="G212" s="154" t="s">
        <v>876</v>
      </c>
      <c r="H212" s="154" t="s">
        <v>575</v>
      </c>
      <c r="I212" s="154" t="s">
        <v>576</v>
      </c>
      <c r="J212" s="154" t="s">
        <v>917</v>
      </c>
    </row>
    <row r="213" spans="1:10">
      <c r="A213" s="155"/>
      <c r="B213" s="163" t="s">
        <v>900</v>
      </c>
      <c r="C213" s="154" t="s">
        <v>592</v>
      </c>
      <c r="D213" s="154" t="s">
        <v>593</v>
      </c>
      <c r="E213" s="163" t="s">
        <v>918</v>
      </c>
      <c r="F213" s="154" t="s">
        <v>567</v>
      </c>
      <c r="G213" s="154" t="s">
        <v>574</v>
      </c>
      <c r="H213" s="154" t="s">
        <v>575</v>
      </c>
      <c r="I213" s="154" t="s">
        <v>576</v>
      </c>
      <c r="J213" s="154" t="s">
        <v>919</v>
      </c>
    </row>
    <row r="214" spans="1:10">
      <c r="A214" s="155" t="s">
        <v>466</v>
      </c>
      <c r="B214" s="163" t="s">
        <v>920</v>
      </c>
      <c r="C214" s="154" t="s">
        <v>564</v>
      </c>
      <c r="D214" s="154" t="s">
        <v>565</v>
      </c>
      <c r="E214" s="163" t="s">
        <v>763</v>
      </c>
      <c r="F214" s="154" t="s">
        <v>567</v>
      </c>
      <c r="G214" s="154" t="s">
        <v>921</v>
      </c>
      <c r="H214" s="154" t="s">
        <v>764</v>
      </c>
      <c r="I214" s="154" t="s">
        <v>570</v>
      </c>
      <c r="J214" s="154" t="s">
        <v>922</v>
      </c>
    </row>
    <row r="215" spans="1:10">
      <c r="A215" s="155"/>
      <c r="B215" s="163" t="s">
        <v>920</v>
      </c>
      <c r="C215" s="154" t="s">
        <v>564</v>
      </c>
      <c r="D215" s="154" t="s">
        <v>565</v>
      </c>
      <c r="E215" s="163" t="s">
        <v>923</v>
      </c>
      <c r="F215" s="154" t="s">
        <v>567</v>
      </c>
      <c r="G215" s="154" t="s">
        <v>924</v>
      </c>
      <c r="H215" s="154" t="s">
        <v>663</v>
      </c>
      <c r="I215" s="154" t="s">
        <v>570</v>
      </c>
      <c r="J215" s="154" t="s">
        <v>925</v>
      </c>
    </row>
    <row r="216" spans="1:10">
      <c r="A216" s="155"/>
      <c r="B216" s="163" t="s">
        <v>920</v>
      </c>
      <c r="C216" s="154" t="s">
        <v>564</v>
      </c>
      <c r="D216" s="154" t="s">
        <v>565</v>
      </c>
      <c r="E216" s="163" t="s">
        <v>926</v>
      </c>
      <c r="F216" s="154" t="s">
        <v>567</v>
      </c>
      <c r="G216" s="154" t="s">
        <v>927</v>
      </c>
      <c r="H216" s="154" t="s">
        <v>649</v>
      </c>
      <c r="I216" s="154" t="s">
        <v>570</v>
      </c>
      <c r="J216" s="154" t="s">
        <v>928</v>
      </c>
    </row>
    <row r="217" spans="1:10">
      <c r="A217" s="155"/>
      <c r="B217" s="163" t="s">
        <v>920</v>
      </c>
      <c r="C217" s="154" t="s">
        <v>564</v>
      </c>
      <c r="D217" s="154" t="s">
        <v>572</v>
      </c>
      <c r="E217" s="163" t="s">
        <v>929</v>
      </c>
      <c r="F217" s="154" t="s">
        <v>567</v>
      </c>
      <c r="G217" s="154" t="s">
        <v>620</v>
      </c>
      <c r="H217" s="154" t="s">
        <v>575</v>
      </c>
      <c r="I217" s="154" t="s">
        <v>576</v>
      </c>
      <c r="J217" s="154" t="s">
        <v>930</v>
      </c>
    </row>
    <row r="218" spans="1:10">
      <c r="A218" s="155"/>
      <c r="B218" s="163" t="s">
        <v>920</v>
      </c>
      <c r="C218" s="154" t="s">
        <v>564</v>
      </c>
      <c r="D218" s="154" t="s">
        <v>572</v>
      </c>
      <c r="E218" s="163" t="s">
        <v>931</v>
      </c>
      <c r="F218" s="154" t="s">
        <v>567</v>
      </c>
      <c r="G218" s="154" t="s">
        <v>620</v>
      </c>
      <c r="H218" s="154" t="s">
        <v>575</v>
      </c>
      <c r="I218" s="154" t="s">
        <v>576</v>
      </c>
      <c r="J218" s="154" t="s">
        <v>932</v>
      </c>
    </row>
    <row r="219" spans="1:10">
      <c r="A219" s="155"/>
      <c r="B219" s="163" t="s">
        <v>920</v>
      </c>
      <c r="C219" s="154" t="s">
        <v>564</v>
      </c>
      <c r="D219" s="154" t="s">
        <v>577</v>
      </c>
      <c r="E219" s="163" t="s">
        <v>933</v>
      </c>
      <c r="F219" s="154" t="s">
        <v>567</v>
      </c>
      <c r="G219" s="154" t="s">
        <v>934</v>
      </c>
      <c r="H219" s="154" t="s">
        <v>663</v>
      </c>
      <c r="I219" s="154" t="s">
        <v>570</v>
      </c>
      <c r="J219" s="154" t="s">
        <v>935</v>
      </c>
    </row>
    <row r="220" spans="1:10">
      <c r="A220" s="155"/>
      <c r="B220" s="163" t="s">
        <v>920</v>
      </c>
      <c r="C220" s="154" t="s">
        <v>564</v>
      </c>
      <c r="D220" s="154" t="s">
        <v>577</v>
      </c>
      <c r="E220" s="163" t="s">
        <v>936</v>
      </c>
      <c r="F220" s="154" t="s">
        <v>567</v>
      </c>
      <c r="G220" s="154" t="s">
        <v>934</v>
      </c>
      <c r="H220" s="154" t="s">
        <v>663</v>
      </c>
      <c r="I220" s="154" t="s">
        <v>570</v>
      </c>
      <c r="J220" s="154" t="s">
        <v>937</v>
      </c>
    </row>
    <row r="221" spans="1:10">
      <c r="A221" s="155"/>
      <c r="B221" s="163" t="s">
        <v>920</v>
      </c>
      <c r="C221" s="154" t="s">
        <v>564</v>
      </c>
      <c r="D221" s="154" t="s">
        <v>577</v>
      </c>
      <c r="E221" s="163" t="s">
        <v>938</v>
      </c>
      <c r="F221" s="154" t="s">
        <v>567</v>
      </c>
      <c r="G221" s="154" t="s">
        <v>939</v>
      </c>
      <c r="H221" s="154" t="s">
        <v>663</v>
      </c>
      <c r="I221" s="154" t="s">
        <v>570</v>
      </c>
      <c r="J221" s="154" t="s">
        <v>940</v>
      </c>
    </row>
    <row r="222" ht="33.75" spans="1:10">
      <c r="A222" s="155"/>
      <c r="B222" s="163" t="s">
        <v>920</v>
      </c>
      <c r="C222" s="154" t="s">
        <v>564</v>
      </c>
      <c r="D222" s="154" t="s">
        <v>581</v>
      </c>
      <c r="E222" s="163" t="s">
        <v>582</v>
      </c>
      <c r="F222" s="154" t="s">
        <v>567</v>
      </c>
      <c r="G222" s="154" t="s">
        <v>941</v>
      </c>
      <c r="H222" s="154" t="s">
        <v>584</v>
      </c>
      <c r="I222" s="154" t="s">
        <v>570</v>
      </c>
      <c r="J222" s="154" t="s">
        <v>942</v>
      </c>
    </row>
    <row r="223" ht="33.75" spans="1:10">
      <c r="A223" s="155"/>
      <c r="B223" s="163" t="s">
        <v>920</v>
      </c>
      <c r="C223" s="154" t="s">
        <v>564</v>
      </c>
      <c r="D223" s="154" t="s">
        <v>581</v>
      </c>
      <c r="E223" s="163" t="s">
        <v>586</v>
      </c>
      <c r="F223" s="154" t="s">
        <v>567</v>
      </c>
      <c r="G223" s="154" t="s">
        <v>587</v>
      </c>
      <c r="H223" s="154" t="s">
        <v>575</v>
      </c>
      <c r="I223" s="154" t="s">
        <v>576</v>
      </c>
      <c r="J223" s="154" t="s">
        <v>942</v>
      </c>
    </row>
    <row r="224" ht="33.75" spans="1:10">
      <c r="A224" s="155"/>
      <c r="B224" s="163" t="s">
        <v>920</v>
      </c>
      <c r="C224" s="154" t="s">
        <v>564</v>
      </c>
      <c r="D224" s="154" t="s">
        <v>581</v>
      </c>
      <c r="E224" s="163" t="s">
        <v>588</v>
      </c>
      <c r="F224" s="154" t="s">
        <v>567</v>
      </c>
      <c r="G224" s="154" t="s">
        <v>587</v>
      </c>
      <c r="H224" s="154" t="s">
        <v>575</v>
      </c>
      <c r="I224" s="154" t="s">
        <v>576</v>
      </c>
      <c r="J224" s="154" t="s">
        <v>942</v>
      </c>
    </row>
    <row r="225" spans="1:10">
      <c r="A225" s="155"/>
      <c r="B225" s="163" t="s">
        <v>920</v>
      </c>
      <c r="C225" s="154" t="s">
        <v>589</v>
      </c>
      <c r="D225" s="154" t="s">
        <v>590</v>
      </c>
      <c r="E225" s="163" t="s">
        <v>943</v>
      </c>
      <c r="F225" s="154" t="s">
        <v>567</v>
      </c>
      <c r="G225" s="154" t="s">
        <v>620</v>
      </c>
      <c r="H225" s="154" t="s">
        <v>575</v>
      </c>
      <c r="I225" s="154" t="s">
        <v>576</v>
      </c>
      <c r="J225" s="154" t="s">
        <v>944</v>
      </c>
    </row>
    <row r="226" spans="1:10">
      <c r="A226" s="155"/>
      <c r="B226" s="163" t="s">
        <v>920</v>
      </c>
      <c r="C226" s="154" t="s">
        <v>589</v>
      </c>
      <c r="D226" s="154" t="s">
        <v>590</v>
      </c>
      <c r="E226" s="163" t="s">
        <v>945</v>
      </c>
      <c r="F226" s="154" t="s">
        <v>567</v>
      </c>
      <c r="G226" s="154" t="s">
        <v>783</v>
      </c>
      <c r="H226" s="154" t="s">
        <v>575</v>
      </c>
      <c r="I226" s="154" t="s">
        <v>576</v>
      </c>
      <c r="J226" s="154" t="s">
        <v>946</v>
      </c>
    </row>
    <row r="227" ht="22.5" spans="1:10">
      <c r="A227" s="155"/>
      <c r="B227" s="163" t="s">
        <v>920</v>
      </c>
      <c r="C227" s="154" t="s">
        <v>589</v>
      </c>
      <c r="D227" s="154" t="s">
        <v>590</v>
      </c>
      <c r="E227" s="163" t="s">
        <v>947</v>
      </c>
      <c r="F227" s="154" t="s">
        <v>567</v>
      </c>
      <c r="G227" s="154" t="s">
        <v>574</v>
      </c>
      <c r="H227" s="154" t="s">
        <v>575</v>
      </c>
      <c r="I227" s="154" t="s">
        <v>576</v>
      </c>
      <c r="J227" s="154" t="s">
        <v>947</v>
      </c>
    </row>
    <row r="228" ht="22.5" spans="1:10">
      <c r="A228" s="155"/>
      <c r="B228" s="163" t="s">
        <v>920</v>
      </c>
      <c r="C228" s="154" t="s">
        <v>589</v>
      </c>
      <c r="D228" s="154" t="s">
        <v>590</v>
      </c>
      <c r="E228" s="163" t="s">
        <v>948</v>
      </c>
      <c r="F228" s="154" t="s">
        <v>567</v>
      </c>
      <c r="G228" s="154" t="s">
        <v>783</v>
      </c>
      <c r="H228" s="154" t="s">
        <v>575</v>
      </c>
      <c r="I228" s="154" t="s">
        <v>576</v>
      </c>
      <c r="J228" s="154" t="s">
        <v>948</v>
      </c>
    </row>
    <row r="229" spans="1:10">
      <c r="A229" s="155"/>
      <c r="B229" s="163" t="s">
        <v>920</v>
      </c>
      <c r="C229" s="154" t="s">
        <v>589</v>
      </c>
      <c r="D229" s="154" t="s">
        <v>590</v>
      </c>
      <c r="E229" s="163" t="s">
        <v>949</v>
      </c>
      <c r="F229" s="154" t="s">
        <v>567</v>
      </c>
      <c r="G229" s="154" t="s">
        <v>574</v>
      </c>
      <c r="H229" s="154" t="s">
        <v>575</v>
      </c>
      <c r="I229" s="154" t="s">
        <v>576</v>
      </c>
      <c r="J229" s="154" t="s">
        <v>949</v>
      </c>
    </row>
    <row r="230" ht="22.5" spans="1:10">
      <c r="A230" s="155"/>
      <c r="B230" s="163" t="s">
        <v>920</v>
      </c>
      <c r="C230" s="154" t="s">
        <v>589</v>
      </c>
      <c r="D230" s="154" t="s">
        <v>617</v>
      </c>
      <c r="E230" s="163" t="s">
        <v>950</v>
      </c>
      <c r="F230" s="154" t="s">
        <v>567</v>
      </c>
      <c r="G230" s="154" t="s">
        <v>951</v>
      </c>
      <c r="H230" s="154" t="s">
        <v>575</v>
      </c>
      <c r="I230" s="154" t="s">
        <v>576</v>
      </c>
      <c r="J230" s="154" t="s">
        <v>950</v>
      </c>
    </row>
    <row r="231" spans="1:10">
      <c r="A231" s="155"/>
      <c r="B231" s="163" t="s">
        <v>920</v>
      </c>
      <c r="C231" s="154" t="s">
        <v>592</v>
      </c>
      <c r="D231" s="154" t="s">
        <v>593</v>
      </c>
      <c r="E231" s="163" t="s">
        <v>952</v>
      </c>
      <c r="F231" s="154" t="s">
        <v>567</v>
      </c>
      <c r="G231" s="154" t="s">
        <v>953</v>
      </c>
      <c r="H231" s="154" t="s">
        <v>575</v>
      </c>
      <c r="I231" s="154" t="s">
        <v>576</v>
      </c>
      <c r="J231" s="154" t="s">
        <v>954</v>
      </c>
    </row>
    <row r="232" spans="1:10">
      <c r="A232" s="155"/>
      <c r="B232" s="163" t="s">
        <v>920</v>
      </c>
      <c r="C232" s="154" t="s">
        <v>592</v>
      </c>
      <c r="D232" s="154" t="s">
        <v>593</v>
      </c>
      <c r="E232" s="163" t="s">
        <v>955</v>
      </c>
      <c r="F232" s="154" t="s">
        <v>567</v>
      </c>
      <c r="G232" s="154" t="s">
        <v>623</v>
      </c>
      <c r="H232" s="154" t="s">
        <v>575</v>
      </c>
      <c r="I232" s="154" t="s">
        <v>576</v>
      </c>
      <c r="J232" s="154" t="s">
        <v>956</v>
      </c>
    </row>
    <row r="233" spans="1:10">
      <c r="A233" s="155"/>
      <c r="B233" s="163" t="s">
        <v>920</v>
      </c>
      <c r="C233" s="154" t="s">
        <v>592</v>
      </c>
      <c r="D233" s="154" t="s">
        <v>593</v>
      </c>
      <c r="E233" s="163" t="s">
        <v>957</v>
      </c>
      <c r="F233" s="154" t="s">
        <v>567</v>
      </c>
      <c r="G233" s="154" t="s">
        <v>953</v>
      </c>
      <c r="H233" s="154" t="s">
        <v>575</v>
      </c>
      <c r="I233" s="154" t="s">
        <v>576</v>
      </c>
      <c r="J233" s="154" t="s">
        <v>958</v>
      </c>
    </row>
    <row r="234" spans="1:10">
      <c r="A234" s="155" t="s">
        <v>513</v>
      </c>
      <c r="B234" s="163" t="s">
        <v>959</v>
      </c>
      <c r="C234" s="154" t="s">
        <v>564</v>
      </c>
      <c r="D234" s="154" t="s">
        <v>565</v>
      </c>
      <c r="E234" s="163" t="s">
        <v>960</v>
      </c>
      <c r="F234" s="154" t="s">
        <v>567</v>
      </c>
      <c r="G234" s="154" t="s">
        <v>961</v>
      </c>
      <c r="H234" s="154" t="s">
        <v>569</v>
      </c>
      <c r="I234" s="154" t="s">
        <v>570</v>
      </c>
      <c r="J234" s="154" t="s">
        <v>962</v>
      </c>
    </row>
    <row r="235" spans="1:10">
      <c r="A235" s="155"/>
      <c r="B235" s="163" t="s">
        <v>959</v>
      </c>
      <c r="C235" s="154" t="s">
        <v>564</v>
      </c>
      <c r="D235" s="154" t="s">
        <v>572</v>
      </c>
      <c r="E235" s="163" t="s">
        <v>963</v>
      </c>
      <c r="F235" s="154" t="s">
        <v>567</v>
      </c>
      <c r="G235" s="154" t="s">
        <v>630</v>
      </c>
      <c r="H235" s="154" t="s">
        <v>575</v>
      </c>
      <c r="I235" s="154" t="s">
        <v>576</v>
      </c>
      <c r="J235" s="154" t="s">
        <v>964</v>
      </c>
    </row>
    <row r="236" spans="1:10">
      <c r="A236" s="155"/>
      <c r="B236" s="163" t="s">
        <v>959</v>
      </c>
      <c r="C236" s="154" t="s">
        <v>564</v>
      </c>
      <c r="D236" s="154" t="s">
        <v>577</v>
      </c>
      <c r="E236" s="163" t="s">
        <v>965</v>
      </c>
      <c r="F236" s="154" t="s">
        <v>567</v>
      </c>
      <c r="G236" s="154" t="s">
        <v>966</v>
      </c>
      <c r="H236" s="154" t="s">
        <v>575</v>
      </c>
      <c r="I236" s="154" t="s">
        <v>576</v>
      </c>
      <c r="J236" s="154" t="s">
        <v>967</v>
      </c>
    </row>
    <row r="237" spans="1:10">
      <c r="A237" s="155"/>
      <c r="B237" s="163" t="s">
        <v>959</v>
      </c>
      <c r="C237" s="154" t="s">
        <v>564</v>
      </c>
      <c r="D237" s="154" t="s">
        <v>581</v>
      </c>
      <c r="E237" s="163" t="s">
        <v>582</v>
      </c>
      <c r="F237" s="154" t="s">
        <v>567</v>
      </c>
      <c r="G237" s="154" t="s">
        <v>968</v>
      </c>
      <c r="H237" s="154" t="s">
        <v>584</v>
      </c>
      <c r="I237" s="154" t="s">
        <v>570</v>
      </c>
      <c r="J237" s="154" t="s">
        <v>969</v>
      </c>
    </row>
    <row r="238" spans="1:10">
      <c r="A238" s="155"/>
      <c r="B238" s="163" t="s">
        <v>959</v>
      </c>
      <c r="C238" s="154" t="s">
        <v>564</v>
      </c>
      <c r="D238" s="154" t="s">
        <v>581</v>
      </c>
      <c r="E238" s="163" t="s">
        <v>586</v>
      </c>
      <c r="F238" s="154" t="s">
        <v>567</v>
      </c>
      <c r="G238" s="154" t="s">
        <v>630</v>
      </c>
      <c r="H238" s="154" t="s">
        <v>575</v>
      </c>
      <c r="I238" s="154" t="s">
        <v>576</v>
      </c>
      <c r="J238" s="154" t="s">
        <v>969</v>
      </c>
    </row>
    <row r="239" spans="1:10">
      <c r="A239" s="155"/>
      <c r="B239" s="163" t="s">
        <v>959</v>
      </c>
      <c r="C239" s="154" t="s">
        <v>564</v>
      </c>
      <c r="D239" s="154" t="s">
        <v>581</v>
      </c>
      <c r="E239" s="163" t="s">
        <v>588</v>
      </c>
      <c r="F239" s="154" t="s">
        <v>567</v>
      </c>
      <c r="G239" s="154" t="s">
        <v>587</v>
      </c>
      <c r="H239" s="154" t="s">
        <v>575</v>
      </c>
      <c r="I239" s="154" t="s">
        <v>576</v>
      </c>
      <c r="J239" s="154" t="s">
        <v>969</v>
      </c>
    </row>
    <row r="240" ht="45" spans="1:10">
      <c r="A240" s="155"/>
      <c r="B240" s="163" t="s">
        <v>959</v>
      </c>
      <c r="C240" s="154" t="s">
        <v>589</v>
      </c>
      <c r="D240" s="154" t="s">
        <v>590</v>
      </c>
      <c r="E240" s="163" t="s">
        <v>970</v>
      </c>
      <c r="F240" s="154" t="s">
        <v>567</v>
      </c>
      <c r="G240" s="154" t="s">
        <v>630</v>
      </c>
      <c r="H240" s="154" t="s">
        <v>575</v>
      </c>
      <c r="I240" s="154" t="s">
        <v>576</v>
      </c>
      <c r="J240" s="154" t="s">
        <v>970</v>
      </c>
    </row>
    <row r="241" ht="33.75" spans="1:10">
      <c r="A241" s="155"/>
      <c r="B241" s="163" t="s">
        <v>959</v>
      </c>
      <c r="C241" s="154" t="s">
        <v>589</v>
      </c>
      <c r="D241" s="154" t="s">
        <v>590</v>
      </c>
      <c r="E241" s="163" t="s">
        <v>971</v>
      </c>
      <c r="F241" s="154" t="s">
        <v>567</v>
      </c>
      <c r="G241" s="154" t="s">
        <v>630</v>
      </c>
      <c r="H241" s="154" t="s">
        <v>575</v>
      </c>
      <c r="I241" s="154" t="s">
        <v>576</v>
      </c>
      <c r="J241" s="154" t="s">
        <v>971</v>
      </c>
    </row>
    <row r="242" spans="1:10">
      <c r="A242" s="155"/>
      <c r="B242" s="163" t="s">
        <v>959</v>
      </c>
      <c r="C242" s="154" t="s">
        <v>592</v>
      </c>
      <c r="D242" s="154" t="s">
        <v>593</v>
      </c>
      <c r="E242" s="163" t="s">
        <v>972</v>
      </c>
      <c r="F242" s="154" t="s">
        <v>567</v>
      </c>
      <c r="G242" s="154" t="s">
        <v>630</v>
      </c>
      <c r="H242" s="154" t="s">
        <v>575</v>
      </c>
      <c r="I242" s="154" t="s">
        <v>576</v>
      </c>
      <c r="J242" s="154" t="s">
        <v>973</v>
      </c>
    </row>
    <row r="243" ht="22.5" spans="1:10">
      <c r="A243" s="155" t="s">
        <v>470</v>
      </c>
      <c r="B243" s="163" t="s">
        <v>974</v>
      </c>
      <c r="C243" s="154" t="s">
        <v>564</v>
      </c>
      <c r="D243" s="154" t="s">
        <v>565</v>
      </c>
      <c r="E243" s="163" t="s">
        <v>975</v>
      </c>
      <c r="F243" s="154" t="s">
        <v>567</v>
      </c>
      <c r="G243" s="154" t="s">
        <v>81</v>
      </c>
      <c r="H243" s="154" t="s">
        <v>597</v>
      </c>
      <c r="I243" s="154" t="s">
        <v>570</v>
      </c>
      <c r="J243" s="154" t="s">
        <v>976</v>
      </c>
    </row>
    <row r="244" ht="22.5" spans="1:10">
      <c r="A244" s="155"/>
      <c r="B244" s="163" t="s">
        <v>974</v>
      </c>
      <c r="C244" s="154" t="s">
        <v>564</v>
      </c>
      <c r="D244" s="154" t="s">
        <v>572</v>
      </c>
      <c r="E244" s="163" t="s">
        <v>977</v>
      </c>
      <c r="F244" s="154" t="s">
        <v>567</v>
      </c>
      <c r="G244" s="154" t="s">
        <v>574</v>
      </c>
      <c r="H244" s="154" t="s">
        <v>575</v>
      </c>
      <c r="I244" s="154" t="s">
        <v>576</v>
      </c>
      <c r="J244" s="154" t="s">
        <v>976</v>
      </c>
    </row>
    <row r="245" ht="22.5" spans="1:10">
      <c r="A245" s="155"/>
      <c r="B245" s="163" t="s">
        <v>974</v>
      </c>
      <c r="C245" s="154" t="s">
        <v>564</v>
      </c>
      <c r="D245" s="154" t="s">
        <v>577</v>
      </c>
      <c r="E245" s="163" t="s">
        <v>978</v>
      </c>
      <c r="F245" s="154" t="s">
        <v>567</v>
      </c>
      <c r="G245" s="154" t="s">
        <v>609</v>
      </c>
      <c r="H245" s="154" t="s">
        <v>580</v>
      </c>
      <c r="I245" s="154" t="s">
        <v>570</v>
      </c>
      <c r="J245" s="154" t="s">
        <v>976</v>
      </c>
    </row>
    <row r="246" ht="22.5" spans="1:10">
      <c r="A246" s="155"/>
      <c r="B246" s="163" t="s">
        <v>974</v>
      </c>
      <c r="C246" s="154" t="s">
        <v>564</v>
      </c>
      <c r="D246" s="154" t="s">
        <v>581</v>
      </c>
      <c r="E246" s="163" t="s">
        <v>582</v>
      </c>
      <c r="F246" s="154" t="s">
        <v>567</v>
      </c>
      <c r="G246" s="154" t="s">
        <v>979</v>
      </c>
      <c r="H246" s="154" t="s">
        <v>584</v>
      </c>
      <c r="I246" s="154" t="s">
        <v>570</v>
      </c>
      <c r="J246" s="154" t="s">
        <v>976</v>
      </c>
    </row>
    <row r="247" ht="22.5" spans="1:10">
      <c r="A247" s="155"/>
      <c r="B247" s="163" t="s">
        <v>974</v>
      </c>
      <c r="C247" s="154" t="s">
        <v>564</v>
      </c>
      <c r="D247" s="154" t="s">
        <v>581</v>
      </c>
      <c r="E247" s="163" t="s">
        <v>586</v>
      </c>
      <c r="F247" s="154" t="s">
        <v>567</v>
      </c>
      <c r="G247" s="154" t="s">
        <v>587</v>
      </c>
      <c r="H247" s="154" t="s">
        <v>575</v>
      </c>
      <c r="I247" s="154" t="s">
        <v>576</v>
      </c>
      <c r="J247" s="154" t="s">
        <v>976</v>
      </c>
    </row>
    <row r="248" ht="22.5" spans="1:10">
      <c r="A248" s="155"/>
      <c r="B248" s="163" t="s">
        <v>974</v>
      </c>
      <c r="C248" s="154" t="s">
        <v>564</v>
      </c>
      <c r="D248" s="154" t="s">
        <v>581</v>
      </c>
      <c r="E248" s="163" t="s">
        <v>588</v>
      </c>
      <c r="F248" s="154" t="s">
        <v>567</v>
      </c>
      <c r="G248" s="154" t="s">
        <v>587</v>
      </c>
      <c r="H248" s="154" t="s">
        <v>575</v>
      </c>
      <c r="I248" s="154" t="s">
        <v>576</v>
      </c>
      <c r="J248" s="154" t="s">
        <v>976</v>
      </c>
    </row>
    <row r="249" ht="22.5" spans="1:10">
      <c r="A249" s="155"/>
      <c r="B249" s="163" t="s">
        <v>974</v>
      </c>
      <c r="C249" s="154" t="s">
        <v>589</v>
      </c>
      <c r="D249" s="154" t="s">
        <v>590</v>
      </c>
      <c r="E249" s="163" t="s">
        <v>980</v>
      </c>
      <c r="F249" s="154" t="s">
        <v>567</v>
      </c>
      <c r="G249" s="154" t="s">
        <v>587</v>
      </c>
      <c r="H249" s="154" t="s">
        <v>575</v>
      </c>
      <c r="I249" s="154" t="s">
        <v>576</v>
      </c>
      <c r="J249" s="154" t="s">
        <v>976</v>
      </c>
    </row>
    <row r="250" ht="22.5" spans="1:10">
      <c r="A250" s="155"/>
      <c r="B250" s="163" t="s">
        <v>974</v>
      </c>
      <c r="C250" s="154" t="s">
        <v>592</v>
      </c>
      <c r="D250" s="154" t="s">
        <v>593</v>
      </c>
      <c r="E250" s="163" t="s">
        <v>981</v>
      </c>
      <c r="F250" s="154" t="s">
        <v>567</v>
      </c>
      <c r="G250" s="154" t="s">
        <v>587</v>
      </c>
      <c r="H250" s="154" t="s">
        <v>575</v>
      </c>
      <c r="I250" s="154" t="s">
        <v>576</v>
      </c>
      <c r="J250" s="154" t="s">
        <v>976</v>
      </c>
    </row>
    <row r="251" spans="1:10">
      <c r="A251" s="155" t="s">
        <v>480</v>
      </c>
      <c r="B251" s="163" t="s">
        <v>982</v>
      </c>
      <c r="C251" s="154" t="s">
        <v>564</v>
      </c>
      <c r="D251" s="154" t="s">
        <v>565</v>
      </c>
      <c r="E251" s="163" t="s">
        <v>983</v>
      </c>
      <c r="F251" s="154" t="s">
        <v>567</v>
      </c>
      <c r="G251" s="154" t="s">
        <v>984</v>
      </c>
      <c r="H251" s="154" t="s">
        <v>569</v>
      </c>
      <c r="I251" s="154" t="s">
        <v>570</v>
      </c>
      <c r="J251" s="154" t="s">
        <v>985</v>
      </c>
    </row>
    <row r="252" spans="1:10">
      <c r="A252" s="155"/>
      <c r="B252" s="163" t="s">
        <v>982</v>
      </c>
      <c r="C252" s="154" t="s">
        <v>564</v>
      </c>
      <c r="D252" s="154" t="s">
        <v>572</v>
      </c>
      <c r="E252" s="163" t="s">
        <v>986</v>
      </c>
      <c r="F252" s="154" t="s">
        <v>567</v>
      </c>
      <c r="G252" s="154" t="s">
        <v>574</v>
      </c>
      <c r="H252" s="154" t="s">
        <v>575</v>
      </c>
      <c r="I252" s="154" t="s">
        <v>576</v>
      </c>
      <c r="J252" s="154" t="s">
        <v>987</v>
      </c>
    </row>
    <row r="253" spans="1:10">
      <c r="A253" s="155"/>
      <c r="B253" s="163" t="s">
        <v>982</v>
      </c>
      <c r="C253" s="154" t="s">
        <v>564</v>
      </c>
      <c r="D253" s="154" t="s">
        <v>577</v>
      </c>
      <c r="E253" s="163" t="s">
        <v>988</v>
      </c>
      <c r="F253" s="154" t="s">
        <v>567</v>
      </c>
      <c r="G253" s="154" t="s">
        <v>989</v>
      </c>
      <c r="H253" s="154" t="s">
        <v>575</v>
      </c>
      <c r="I253" s="154" t="s">
        <v>576</v>
      </c>
      <c r="J253" s="154" t="s">
        <v>990</v>
      </c>
    </row>
    <row r="254" spans="1:10">
      <c r="A254" s="155"/>
      <c r="B254" s="163" t="s">
        <v>982</v>
      </c>
      <c r="C254" s="154" t="s">
        <v>564</v>
      </c>
      <c r="D254" s="154" t="s">
        <v>581</v>
      </c>
      <c r="E254" s="163" t="s">
        <v>582</v>
      </c>
      <c r="F254" s="154" t="s">
        <v>567</v>
      </c>
      <c r="G254" s="154" t="s">
        <v>991</v>
      </c>
      <c r="H254" s="154" t="s">
        <v>584</v>
      </c>
      <c r="I254" s="154" t="s">
        <v>570</v>
      </c>
      <c r="J254" s="154" t="s">
        <v>992</v>
      </c>
    </row>
    <row r="255" spans="1:10">
      <c r="A255" s="155"/>
      <c r="B255" s="163" t="s">
        <v>982</v>
      </c>
      <c r="C255" s="154" t="s">
        <v>564</v>
      </c>
      <c r="D255" s="154" t="s">
        <v>581</v>
      </c>
      <c r="E255" s="163" t="s">
        <v>586</v>
      </c>
      <c r="F255" s="154" t="s">
        <v>567</v>
      </c>
      <c r="G255" s="154" t="s">
        <v>630</v>
      </c>
      <c r="H255" s="154" t="s">
        <v>575</v>
      </c>
      <c r="I255" s="154" t="s">
        <v>576</v>
      </c>
      <c r="J255" s="154" t="s">
        <v>992</v>
      </c>
    </row>
    <row r="256" spans="1:10">
      <c r="A256" s="155"/>
      <c r="B256" s="163" t="s">
        <v>982</v>
      </c>
      <c r="C256" s="154" t="s">
        <v>564</v>
      </c>
      <c r="D256" s="154" t="s">
        <v>581</v>
      </c>
      <c r="E256" s="163" t="s">
        <v>588</v>
      </c>
      <c r="F256" s="154" t="s">
        <v>567</v>
      </c>
      <c r="G256" s="154" t="s">
        <v>587</v>
      </c>
      <c r="H256" s="154" t="s">
        <v>575</v>
      </c>
      <c r="I256" s="154" t="s">
        <v>576</v>
      </c>
      <c r="J256" s="154" t="s">
        <v>992</v>
      </c>
    </row>
    <row r="257" spans="1:10">
      <c r="A257" s="155"/>
      <c r="B257" s="163" t="s">
        <v>982</v>
      </c>
      <c r="C257" s="154" t="s">
        <v>589</v>
      </c>
      <c r="D257" s="154" t="s">
        <v>590</v>
      </c>
      <c r="E257" s="163" t="s">
        <v>993</v>
      </c>
      <c r="F257" s="154" t="s">
        <v>567</v>
      </c>
      <c r="G257" s="154" t="s">
        <v>574</v>
      </c>
      <c r="H257" s="154" t="s">
        <v>575</v>
      </c>
      <c r="I257" s="154" t="s">
        <v>576</v>
      </c>
      <c r="J257" s="154" t="s">
        <v>994</v>
      </c>
    </row>
    <row r="258" ht="22.5" spans="1:10">
      <c r="A258" s="155"/>
      <c r="B258" s="163" t="s">
        <v>982</v>
      </c>
      <c r="C258" s="154" t="s">
        <v>592</v>
      </c>
      <c r="D258" s="154" t="s">
        <v>593</v>
      </c>
      <c r="E258" s="163" t="s">
        <v>995</v>
      </c>
      <c r="F258" s="154" t="s">
        <v>567</v>
      </c>
      <c r="G258" s="154" t="s">
        <v>574</v>
      </c>
      <c r="H258" s="154" t="s">
        <v>575</v>
      </c>
      <c r="I258" s="154" t="s">
        <v>576</v>
      </c>
      <c r="J258" s="154" t="s">
        <v>996</v>
      </c>
    </row>
    <row r="259" ht="33.75" spans="1:10">
      <c r="A259" s="155" t="s">
        <v>446</v>
      </c>
      <c r="B259" s="163" t="s">
        <v>997</v>
      </c>
      <c r="C259" s="154" t="s">
        <v>564</v>
      </c>
      <c r="D259" s="154" t="s">
        <v>565</v>
      </c>
      <c r="E259" s="163" t="s">
        <v>998</v>
      </c>
      <c r="F259" s="154" t="s">
        <v>567</v>
      </c>
      <c r="G259" s="154" t="s">
        <v>999</v>
      </c>
      <c r="H259" s="154" t="s">
        <v>1000</v>
      </c>
      <c r="I259" s="154" t="s">
        <v>570</v>
      </c>
      <c r="J259" s="154" t="s">
        <v>998</v>
      </c>
    </row>
    <row r="260" spans="1:10">
      <c r="A260" s="155"/>
      <c r="B260" s="163" t="s">
        <v>997</v>
      </c>
      <c r="C260" s="154" t="s">
        <v>564</v>
      </c>
      <c r="D260" s="154" t="s">
        <v>565</v>
      </c>
      <c r="E260" s="163" t="s">
        <v>1001</v>
      </c>
      <c r="F260" s="154" t="s">
        <v>567</v>
      </c>
      <c r="G260" s="154" t="s">
        <v>999</v>
      </c>
      <c r="H260" s="154" t="s">
        <v>1000</v>
      </c>
      <c r="I260" s="154" t="s">
        <v>570</v>
      </c>
      <c r="J260" s="154" t="s">
        <v>1001</v>
      </c>
    </row>
    <row r="261" spans="1:10">
      <c r="A261" s="155"/>
      <c r="B261" s="163" t="s">
        <v>997</v>
      </c>
      <c r="C261" s="154" t="s">
        <v>564</v>
      </c>
      <c r="D261" s="154" t="s">
        <v>572</v>
      </c>
      <c r="E261" s="163" t="s">
        <v>1002</v>
      </c>
      <c r="F261" s="154" t="s">
        <v>567</v>
      </c>
      <c r="G261" s="154" t="s">
        <v>630</v>
      </c>
      <c r="H261" s="154" t="s">
        <v>575</v>
      </c>
      <c r="I261" s="154" t="s">
        <v>576</v>
      </c>
      <c r="J261" s="154" t="s">
        <v>1003</v>
      </c>
    </row>
    <row r="262" ht="22.5" spans="1:10">
      <c r="A262" s="155"/>
      <c r="B262" s="163" t="s">
        <v>997</v>
      </c>
      <c r="C262" s="154" t="s">
        <v>564</v>
      </c>
      <c r="D262" s="154" t="s">
        <v>577</v>
      </c>
      <c r="E262" s="163" t="s">
        <v>1004</v>
      </c>
      <c r="F262" s="154" t="s">
        <v>567</v>
      </c>
      <c r="G262" s="154" t="s">
        <v>1005</v>
      </c>
      <c r="H262" s="154" t="s">
        <v>575</v>
      </c>
      <c r="I262" s="154" t="s">
        <v>570</v>
      </c>
      <c r="J262" s="154" t="s">
        <v>1004</v>
      </c>
    </row>
    <row r="263" spans="1:10">
      <c r="A263" s="155"/>
      <c r="B263" s="163" t="s">
        <v>997</v>
      </c>
      <c r="C263" s="154" t="s">
        <v>564</v>
      </c>
      <c r="D263" s="154" t="s">
        <v>581</v>
      </c>
      <c r="E263" s="163" t="s">
        <v>582</v>
      </c>
      <c r="F263" s="154" t="s">
        <v>567</v>
      </c>
      <c r="G263" s="154" t="s">
        <v>1006</v>
      </c>
      <c r="H263" s="154" t="s">
        <v>584</v>
      </c>
      <c r="I263" s="154" t="s">
        <v>570</v>
      </c>
      <c r="J263" s="154" t="s">
        <v>1007</v>
      </c>
    </row>
    <row r="264" spans="1:10">
      <c r="A264" s="155"/>
      <c r="B264" s="163" t="s">
        <v>997</v>
      </c>
      <c r="C264" s="154" t="s">
        <v>564</v>
      </c>
      <c r="D264" s="154" t="s">
        <v>581</v>
      </c>
      <c r="E264" s="163" t="s">
        <v>586</v>
      </c>
      <c r="F264" s="154" t="s">
        <v>567</v>
      </c>
      <c r="G264" s="154" t="s">
        <v>630</v>
      </c>
      <c r="H264" s="154" t="s">
        <v>575</v>
      </c>
      <c r="I264" s="154" t="s">
        <v>576</v>
      </c>
      <c r="J264" s="154" t="s">
        <v>1007</v>
      </c>
    </row>
    <row r="265" spans="1:10">
      <c r="A265" s="155"/>
      <c r="B265" s="163" t="s">
        <v>997</v>
      </c>
      <c r="C265" s="154" t="s">
        <v>564</v>
      </c>
      <c r="D265" s="154" t="s">
        <v>581</v>
      </c>
      <c r="E265" s="163" t="s">
        <v>588</v>
      </c>
      <c r="F265" s="154" t="s">
        <v>567</v>
      </c>
      <c r="G265" s="154" t="s">
        <v>587</v>
      </c>
      <c r="H265" s="154" t="s">
        <v>575</v>
      </c>
      <c r="I265" s="154" t="s">
        <v>576</v>
      </c>
      <c r="J265" s="154" t="s">
        <v>1007</v>
      </c>
    </row>
    <row r="266" ht="22.5" spans="1:10">
      <c r="A266" s="155"/>
      <c r="B266" s="163" t="s">
        <v>997</v>
      </c>
      <c r="C266" s="154" t="s">
        <v>589</v>
      </c>
      <c r="D266" s="154" t="s">
        <v>590</v>
      </c>
      <c r="E266" s="163" t="s">
        <v>1008</v>
      </c>
      <c r="F266" s="154" t="s">
        <v>567</v>
      </c>
      <c r="G266" s="154" t="s">
        <v>587</v>
      </c>
      <c r="H266" s="154" t="s">
        <v>575</v>
      </c>
      <c r="I266" s="154" t="s">
        <v>576</v>
      </c>
      <c r="J266" s="154" t="s">
        <v>1003</v>
      </c>
    </row>
    <row r="267" spans="1:10">
      <c r="A267" s="155"/>
      <c r="B267" s="163" t="s">
        <v>997</v>
      </c>
      <c r="C267" s="154" t="s">
        <v>589</v>
      </c>
      <c r="D267" s="154" t="s">
        <v>617</v>
      </c>
      <c r="E267" s="163" t="s">
        <v>1009</v>
      </c>
      <c r="F267" s="154" t="s">
        <v>567</v>
      </c>
      <c r="G267" s="154" t="s">
        <v>798</v>
      </c>
      <c r="H267" s="154" t="s">
        <v>575</v>
      </c>
      <c r="I267" s="154" t="s">
        <v>576</v>
      </c>
      <c r="J267" s="154" t="s">
        <v>1009</v>
      </c>
    </row>
    <row r="268" spans="1:10">
      <c r="A268" s="155"/>
      <c r="B268" s="163" t="s">
        <v>997</v>
      </c>
      <c r="C268" s="154" t="s">
        <v>592</v>
      </c>
      <c r="D268" s="154" t="s">
        <v>593</v>
      </c>
      <c r="E268" s="163" t="s">
        <v>1010</v>
      </c>
      <c r="F268" s="154" t="s">
        <v>567</v>
      </c>
      <c r="G268" s="154" t="s">
        <v>1011</v>
      </c>
      <c r="H268" s="154" t="s">
        <v>575</v>
      </c>
      <c r="I268" s="154" t="s">
        <v>576</v>
      </c>
      <c r="J268" s="154" t="s">
        <v>1012</v>
      </c>
    </row>
    <row r="269" spans="1:10">
      <c r="A269" s="155" t="s">
        <v>508</v>
      </c>
      <c r="B269" s="163" t="s">
        <v>1013</v>
      </c>
      <c r="C269" s="154" t="s">
        <v>564</v>
      </c>
      <c r="D269" s="154" t="s">
        <v>565</v>
      </c>
      <c r="E269" s="163" t="s">
        <v>1014</v>
      </c>
      <c r="F269" s="154" t="s">
        <v>567</v>
      </c>
      <c r="G269" s="154" t="s">
        <v>1015</v>
      </c>
      <c r="H269" s="154" t="s">
        <v>597</v>
      </c>
      <c r="I269" s="154" t="s">
        <v>570</v>
      </c>
      <c r="J269" s="154" t="s">
        <v>1016</v>
      </c>
    </row>
    <row r="270" spans="1:10">
      <c r="A270" s="155"/>
      <c r="B270" s="163" t="s">
        <v>1013</v>
      </c>
      <c r="C270" s="154" t="s">
        <v>564</v>
      </c>
      <c r="D270" s="154" t="s">
        <v>572</v>
      </c>
      <c r="E270" s="163" t="s">
        <v>1017</v>
      </c>
      <c r="F270" s="154" t="s">
        <v>567</v>
      </c>
      <c r="G270" s="154" t="s">
        <v>630</v>
      </c>
      <c r="H270" s="154" t="s">
        <v>575</v>
      </c>
      <c r="I270" s="154" t="s">
        <v>576</v>
      </c>
      <c r="J270" s="154" t="s">
        <v>1017</v>
      </c>
    </row>
    <row r="271" spans="1:10">
      <c r="A271" s="155"/>
      <c r="B271" s="163" t="s">
        <v>1013</v>
      </c>
      <c r="C271" s="154" t="s">
        <v>564</v>
      </c>
      <c r="D271" s="154" t="s">
        <v>577</v>
      </c>
      <c r="E271" s="163" t="s">
        <v>1018</v>
      </c>
      <c r="F271" s="154" t="s">
        <v>567</v>
      </c>
      <c r="G271" s="154" t="s">
        <v>1019</v>
      </c>
      <c r="H271" s="154" t="s">
        <v>575</v>
      </c>
      <c r="I271" s="154" t="s">
        <v>576</v>
      </c>
      <c r="J271" s="154" t="s">
        <v>1014</v>
      </c>
    </row>
    <row r="272" spans="1:10">
      <c r="A272" s="155"/>
      <c r="B272" s="163" t="s">
        <v>1013</v>
      </c>
      <c r="C272" s="154" t="s">
        <v>564</v>
      </c>
      <c r="D272" s="154" t="s">
        <v>581</v>
      </c>
      <c r="E272" s="163" t="s">
        <v>582</v>
      </c>
      <c r="F272" s="154" t="s">
        <v>567</v>
      </c>
      <c r="G272" s="154" t="s">
        <v>686</v>
      </c>
      <c r="H272" s="154" t="s">
        <v>584</v>
      </c>
      <c r="I272" s="154" t="s">
        <v>570</v>
      </c>
      <c r="J272" s="154" t="s">
        <v>1020</v>
      </c>
    </row>
    <row r="273" spans="1:10">
      <c r="A273" s="155"/>
      <c r="B273" s="163" t="s">
        <v>1013</v>
      </c>
      <c r="C273" s="154" t="s">
        <v>564</v>
      </c>
      <c r="D273" s="154" t="s">
        <v>581</v>
      </c>
      <c r="E273" s="163" t="s">
        <v>586</v>
      </c>
      <c r="F273" s="154" t="s">
        <v>567</v>
      </c>
      <c r="G273" s="154" t="s">
        <v>587</v>
      </c>
      <c r="H273" s="154" t="s">
        <v>575</v>
      </c>
      <c r="I273" s="154" t="s">
        <v>576</v>
      </c>
      <c r="J273" s="154" t="s">
        <v>1020</v>
      </c>
    </row>
    <row r="274" spans="1:10">
      <c r="A274" s="155"/>
      <c r="B274" s="163" t="s">
        <v>1013</v>
      </c>
      <c r="C274" s="154" t="s">
        <v>564</v>
      </c>
      <c r="D274" s="154" t="s">
        <v>581</v>
      </c>
      <c r="E274" s="163" t="s">
        <v>588</v>
      </c>
      <c r="F274" s="154" t="s">
        <v>567</v>
      </c>
      <c r="G274" s="154" t="s">
        <v>587</v>
      </c>
      <c r="H274" s="154" t="s">
        <v>575</v>
      </c>
      <c r="I274" s="154" t="s">
        <v>576</v>
      </c>
      <c r="J274" s="154" t="s">
        <v>1020</v>
      </c>
    </row>
    <row r="275" ht="56.25" spans="1:10">
      <c r="A275" s="155"/>
      <c r="B275" s="163" t="s">
        <v>1013</v>
      </c>
      <c r="C275" s="154" t="s">
        <v>589</v>
      </c>
      <c r="D275" s="154" t="s">
        <v>590</v>
      </c>
      <c r="E275" s="163" t="s">
        <v>1021</v>
      </c>
      <c r="F275" s="154" t="s">
        <v>567</v>
      </c>
      <c r="G275" s="154" t="s">
        <v>630</v>
      </c>
      <c r="H275" s="154" t="s">
        <v>575</v>
      </c>
      <c r="I275" s="154" t="s">
        <v>576</v>
      </c>
      <c r="J275" s="154" t="s">
        <v>1021</v>
      </c>
    </row>
    <row r="276" ht="56.25" spans="1:10">
      <c r="A276" s="155"/>
      <c r="B276" s="163" t="s">
        <v>1013</v>
      </c>
      <c r="C276" s="154" t="s">
        <v>589</v>
      </c>
      <c r="D276" s="154" t="s">
        <v>590</v>
      </c>
      <c r="E276" s="163" t="s">
        <v>1022</v>
      </c>
      <c r="F276" s="154" t="s">
        <v>567</v>
      </c>
      <c r="G276" s="154" t="s">
        <v>630</v>
      </c>
      <c r="H276" s="154" t="s">
        <v>575</v>
      </c>
      <c r="I276" s="154" t="s">
        <v>576</v>
      </c>
      <c r="J276" s="154" t="s">
        <v>1022</v>
      </c>
    </row>
    <row r="277" spans="1:10">
      <c r="A277" s="155"/>
      <c r="B277" s="163" t="s">
        <v>1013</v>
      </c>
      <c r="C277" s="154" t="s">
        <v>592</v>
      </c>
      <c r="D277" s="154" t="s">
        <v>593</v>
      </c>
      <c r="E277" s="163" t="s">
        <v>1023</v>
      </c>
      <c r="F277" s="154" t="s">
        <v>567</v>
      </c>
      <c r="G277" s="154" t="s">
        <v>1024</v>
      </c>
      <c r="H277" s="154" t="s">
        <v>575</v>
      </c>
      <c r="I277" s="154" t="s">
        <v>576</v>
      </c>
      <c r="J277" s="154" t="s">
        <v>1023</v>
      </c>
    </row>
    <row r="278" ht="22.5" spans="1:10">
      <c r="A278" s="155" t="s">
        <v>442</v>
      </c>
      <c r="B278" s="163" t="s">
        <v>1025</v>
      </c>
      <c r="C278" s="154" t="s">
        <v>564</v>
      </c>
      <c r="D278" s="154" t="s">
        <v>565</v>
      </c>
      <c r="E278" s="163" t="s">
        <v>1026</v>
      </c>
      <c r="F278" s="154" t="s">
        <v>567</v>
      </c>
      <c r="G278" s="154" t="s">
        <v>1027</v>
      </c>
      <c r="H278" s="154" t="s">
        <v>764</v>
      </c>
      <c r="I278" s="154" t="s">
        <v>570</v>
      </c>
      <c r="J278" s="154" t="s">
        <v>1028</v>
      </c>
    </row>
    <row r="279" ht="22.5" spans="1:10">
      <c r="A279" s="155"/>
      <c r="B279" s="163" t="s">
        <v>1025</v>
      </c>
      <c r="C279" s="154" t="s">
        <v>564</v>
      </c>
      <c r="D279" s="154" t="s">
        <v>565</v>
      </c>
      <c r="E279" s="163" t="s">
        <v>1029</v>
      </c>
      <c r="F279" s="154" t="s">
        <v>567</v>
      </c>
      <c r="G279" s="154" t="s">
        <v>1030</v>
      </c>
      <c r="H279" s="154" t="s">
        <v>569</v>
      </c>
      <c r="I279" s="154" t="s">
        <v>570</v>
      </c>
      <c r="J279" s="154" t="s">
        <v>1031</v>
      </c>
    </row>
    <row r="280" spans="1:10">
      <c r="A280" s="155"/>
      <c r="B280" s="163" t="s">
        <v>1025</v>
      </c>
      <c r="C280" s="154" t="s">
        <v>564</v>
      </c>
      <c r="D280" s="154" t="s">
        <v>565</v>
      </c>
      <c r="E280" s="163" t="s">
        <v>1032</v>
      </c>
      <c r="F280" s="154" t="s">
        <v>567</v>
      </c>
      <c r="G280" s="154" t="s">
        <v>1033</v>
      </c>
      <c r="H280" s="154" t="s">
        <v>649</v>
      </c>
      <c r="I280" s="154" t="s">
        <v>570</v>
      </c>
      <c r="J280" s="154" t="s">
        <v>1034</v>
      </c>
    </row>
    <row r="281" spans="1:10">
      <c r="A281" s="155"/>
      <c r="B281" s="163" t="s">
        <v>1025</v>
      </c>
      <c r="C281" s="154" t="s">
        <v>564</v>
      </c>
      <c r="D281" s="154" t="s">
        <v>565</v>
      </c>
      <c r="E281" s="163" t="s">
        <v>1035</v>
      </c>
      <c r="F281" s="154" t="s">
        <v>567</v>
      </c>
      <c r="G281" s="154" t="s">
        <v>1036</v>
      </c>
      <c r="H281" s="154" t="s">
        <v>663</v>
      </c>
      <c r="I281" s="154" t="s">
        <v>570</v>
      </c>
      <c r="J281" s="154" t="s">
        <v>1037</v>
      </c>
    </row>
    <row r="282" spans="1:10">
      <c r="A282" s="155"/>
      <c r="B282" s="163" t="s">
        <v>1025</v>
      </c>
      <c r="C282" s="154" t="s">
        <v>564</v>
      </c>
      <c r="D282" s="154" t="s">
        <v>565</v>
      </c>
      <c r="E282" s="163" t="s">
        <v>1038</v>
      </c>
      <c r="F282" s="154" t="s">
        <v>567</v>
      </c>
      <c r="G282" s="154" t="s">
        <v>924</v>
      </c>
      <c r="H282" s="154" t="s">
        <v>663</v>
      </c>
      <c r="I282" s="154" t="s">
        <v>570</v>
      </c>
      <c r="J282" s="154" t="s">
        <v>1039</v>
      </c>
    </row>
    <row r="283" spans="1:10">
      <c r="A283" s="155"/>
      <c r="B283" s="163" t="s">
        <v>1025</v>
      </c>
      <c r="C283" s="154" t="s">
        <v>564</v>
      </c>
      <c r="D283" s="154" t="s">
        <v>565</v>
      </c>
      <c r="E283" s="163" t="s">
        <v>1040</v>
      </c>
      <c r="F283" s="154" t="s">
        <v>567</v>
      </c>
      <c r="G283" s="154" t="s">
        <v>1036</v>
      </c>
      <c r="H283" s="154" t="s">
        <v>663</v>
      </c>
      <c r="I283" s="154" t="s">
        <v>570</v>
      </c>
      <c r="J283" s="154" t="s">
        <v>1041</v>
      </c>
    </row>
    <row r="284" ht="22.5" spans="1:10">
      <c r="A284" s="155"/>
      <c r="B284" s="163" t="s">
        <v>1025</v>
      </c>
      <c r="C284" s="154" t="s">
        <v>564</v>
      </c>
      <c r="D284" s="154" t="s">
        <v>565</v>
      </c>
      <c r="E284" s="163" t="s">
        <v>1042</v>
      </c>
      <c r="F284" s="154" t="s">
        <v>567</v>
      </c>
      <c r="G284" s="154" t="s">
        <v>776</v>
      </c>
      <c r="H284" s="154" t="s">
        <v>663</v>
      </c>
      <c r="I284" s="154" t="s">
        <v>570</v>
      </c>
      <c r="J284" s="154" t="s">
        <v>1043</v>
      </c>
    </row>
    <row r="285" ht="22.5" spans="1:10">
      <c r="A285" s="155"/>
      <c r="B285" s="163" t="s">
        <v>1025</v>
      </c>
      <c r="C285" s="154" t="s">
        <v>564</v>
      </c>
      <c r="D285" s="154" t="s">
        <v>565</v>
      </c>
      <c r="E285" s="163" t="s">
        <v>1044</v>
      </c>
      <c r="F285" s="154" t="s">
        <v>567</v>
      </c>
      <c r="G285" s="154" t="s">
        <v>1036</v>
      </c>
      <c r="H285" s="154" t="s">
        <v>663</v>
      </c>
      <c r="I285" s="154" t="s">
        <v>570</v>
      </c>
      <c r="J285" s="154" t="s">
        <v>1045</v>
      </c>
    </row>
    <row r="286" ht="45" spans="1:10">
      <c r="A286" s="155"/>
      <c r="B286" s="163" t="s">
        <v>1025</v>
      </c>
      <c r="C286" s="154" t="s">
        <v>564</v>
      </c>
      <c r="D286" s="154" t="s">
        <v>565</v>
      </c>
      <c r="E286" s="163" t="s">
        <v>1046</v>
      </c>
      <c r="F286" s="154" t="s">
        <v>567</v>
      </c>
      <c r="G286" s="154" t="s">
        <v>1047</v>
      </c>
      <c r="H286" s="154" t="s">
        <v>663</v>
      </c>
      <c r="I286" s="154" t="s">
        <v>570</v>
      </c>
      <c r="J286" s="154" t="s">
        <v>1048</v>
      </c>
    </row>
    <row r="287" spans="1:10">
      <c r="A287" s="155"/>
      <c r="B287" s="163" t="s">
        <v>1025</v>
      </c>
      <c r="C287" s="154" t="s">
        <v>564</v>
      </c>
      <c r="D287" s="154" t="s">
        <v>572</v>
      </c>
      <c r="E287" s="163" t="s">
        <v>1035</v>
      </c>
      <c r="F287" s="154" t="s">
        <v>567</v>
      </c>
      <c r="G287" s="154" t="s">
        <v>630</v>
      </c>
      <c r="H287" s="154" t="s">
        <v>575</v>
      </c>
      <c r="I287" s="154" t="s">
        <v>576</v>
      </c>
      <c r="J287" s="154" t="s">
        <v>1049</v>
      </c>
    </row>
    <row r="288" spans="1:10">
      <c r="A288" s="155"/>
      <c r="B288" s="163" t="s">
        <v>1025</v>
      </c>
      <c r="C288" s="154" t="s">
        <v>564</v>
      </c>
      <c r="D288" s="154" t="s">
        <v>572</v>
      </c>
      <c r="E288" s="163" t="s">
        <v>1050</v>
      </c>
      <c r="F288" s="154" t="s">
        <v>567</v>
      </c>
      <c r="G288" s="154" t="s">
        <v>630</v>
      </c>
      <c r="H288" s="154" t="s">
        <v>575</v>
      </c>
      <c r="I288" s="154" t="s">
        <v>576</v>
      </c>
      <c r="J288" s="154" t="s">
        <v>1050</v>
      </c>
    </row>
    <row r="289" ht="22.5" spans="1:10">
      <c r="A289" s="155"/>
      <c r="B289" s="163" t="s">
        <v>1025</v>
      </c>
      <c r="C289" s="154" t="s">
        <v>564</v>
      </c>
      <c r="D289" s="154" t="s">
        <v>572</v>
      </c>
      <c r="E289" s="163" t="s">
        <v>1042</v>
      </c>
      <c r="F289" s="154" t="s">
        <v>567</v>
      </c>
      <c r="G289" s="154" t="s">
        <v>1051</v>
      </c>
      <c r="H289" s="154" t="s">
        <v>575</v>
      </c>
      <c r="I289" s="154" t="s">
        <v>576</v>
      </c>
      <c r="J289" s="154" t="s">
        <v>1042</v>
      </c>
    </row>
    <row r="290" ht="22.5" spans="1:10">
      <c r="A290" s="155"/>
      <c r="B290" s="163" t="s">
        <v>1025</v>
      </c>
      <c r="C290" s="154" t="s">
        <v>564</v>
      </c>
      <c r="D290" s="154" t="s">
        <v>572</v>
      </c>
      <c r="E290" s="163" t="s">
        <v>1044</v>
      </c>
      <c r="F290" s="154" t="s">
        <v>567</v>
      </c>
      <c r="G290" s="154" t="s">
        <v>1051</v>
      </c>
      <c r="H290" s="154" t="s">
        <v>575</v>
      </c>
      <c r="I290" s="154" t="s">
        <v>576</v>
      </c>
      <c r="J290" s="154" t="s">
        <v>1044</v>
      </c>
    </row>
    <row r="291" ht="33.75" spans="1:10">
      <c r="A291" s="155"/>
      <c r="B291" s="163" t="s">
        <v>1025</v>
      </c>
      <c r="C291" s="154" t="s">
        <v>564</v>
      </c>
      <c r="D291" s="154" t="s">
        <v>572</v>
      </c>
      <c r="E291" s="163" t="s">
        <v>1052</v>
      </c>
      <c r="F291" s="154" t="s">
        <v>567</v>
      </c>
      <c r="G291" s="154" t="s">
        <v>630</v>
      </c>
      <c r="H291" s="154" t="s">
        <v>575</v>
      </c>
      <c r="I291" s="154" t="s">
        <v>576</v>
      </c>
      <c r="J291" s="154" t="s">
        <v>1052</v>
      </c>
    </row>
    <row r="292" ht="22.5" spans="1:10">
      <c r="A292" s="155"/>
      <c r="B292" s="163" t="s">
        <v>1025</v>
      </c>
      <c r="C292" s="154" t="s">
        <v>564</v>
      </c>
      <c r="D292" s="154" t="s">
        <v>577</v>
      </c>
      <c r="E292" s="163" t="s">
        <v>1026</v>
      </c>
      <c r="F292" s="154" t="s">
        <v>567</v>
      </c>
      <c r="G292" s="154" t="s">
        <v>1053</v>
      </c>
      <c r="H292" s="154" t="s">
        <v>663</v>
      </c>
      <c r="I292" s="154" t="s">
        <v>570</v>
      </c>
      <c r="J292" s="154" t="s">
        <v>1054</v>
      </c>
    </row>
    <row r="293" ht="22.5" spans="1:10">
      <c r="A293" s="155"/>
      <c r="B293" s="163" t="s">
        <v>1025</v>
      </c>
      <c r="C293" s="154" t="s">
        <v>564</v>
      </c>
      <c r="D293" s="154" t="s">
        <v>577</v>
      </c>
      <c r="E293" s="163" t="s">
        <v>1029</v>
      </c>
      <c r="F293" s="154" t="s">
        <v>567</v>
      </c>
      <c r="G293" s="154" t="s">
        <v>830</v>
      </c>
      <c r="H293" s="154" t="s">
        <v>663</v>
      </c>
      <c r="I293" s="154" t="s">
        <v>570</v>
      </c>
      <c r="J293" s="154" t="s">
        <v>1055</v>
      </c>
    </row>
    <row r="294" spans="1:10">
      <c r="A294" s="155"/>
      <c r="B294" s="163" t="s">
        <v>1025</v>
      </c>
      <c r="C294" s="154" t="s">
        <v>564</v>
      </c>
      <c r="D294" s="154" t="s">
        <v>577</v>
      </c>
      <c r="E294" s="163" t="s">
        <v>1032</v>
      </c>
      <c r="F294" s="154" t="s">
        <v>567</v>
      </c>
      <c r="G294" s="154" t="s">
        <v>1056</v>
      </c>
      <c r="H294" s="154" t="s">
        <v>663</v>
      </c>
      <c r="I294" s="154" t="s">
        <v>570</v>
      </c>
      <c r="J294" s="154" t="s">
        <v>1057</v>
      </c>
    </row>
    <row r="295" spans="1:10">
      <c r="A295" s="155"/>
      <c r="B295" s="163" t="s">
        <v>1025</v>
      </c>
      <c r="C295" s="154" t="s">
        <v>564</v>
      </c>
      <c r="D295" s="154" t="s">
        <v>577</v>
      </c>
      <c r="E295" s="163" t="s">
        <v>1038</v>
      </c>
      <c r="F295" s="154" t="s">
        <v>567</v>
      </c>
      <c r="G295" s="154" t="s">
        <v>1053</v>
      </c>
      <c r="H295" s="154" t="s">
        <v>663</v>
      </c>
      <c r="I295" s="154" t="s">
        <v>570</v>
      </c>
      <c r="J295" s="154" t="s">
        <v>1058</v>
      </c>
    </row>
    <row r="296" spans="1:10">
      <c r="A296" s="155"/>
      <c r="B296" s="163" t="s">
        <v>1025</v>
      </c>
      <c r="C296" s="154" t="s">
        <v>564</v>
      </c>
      <c r="D296" s="154" t="s">
        <v>577</v>
      </c>
      <c r="E296" s="163" t="s">
        <v>1040</v>
      </c>
      <c r="F296" s="154" t="s">
        <v>567</v>
      </c>
      <c r="G296" s="154" t="s">
        <v>1059</v>
      </c>
      <c r="H296" s="154" t="s">
        <v>663</v>
      </c>
      <c r="I296" s="154" t="s">
        <v>570</v>
      </c>
      <c r="J296" s="154" t="s">
        <v>1060</v>
      </c>
    </row>
    <row r="297" spans="1:10">
      <c r="A297" s="155"/>
      <c r="B297" s="163" t="s">
        <v>1025</v>
      </c>
      <c r="C297" s="154" t="s">
        <v>564</v>
      </c>
      <c r="D297" s="154" t="s">
        <v>577</v>
      </c>
      <c r="E297" s="163" t="s">
        <v>1035</v>
      </c>
      <c r="F297" s="154" t="s">
        <v>567</v>
      </c>
      <c r="G297" s="154" t="s">
        <v>1061</v>
      </c>
      <c r="H297" s="154" t="s">
        <v>663</v>
      </c>
      <c r="I297" s="154" t="s">
        <v>570</v>
      </c>
      <c r="J297" s="154" t="s">
        <v>1062</v>
      </c>
    </row>
    <row r="298" ht="22.5" spans="1:10">
      <c r="A298" s="155"/>
      <c r="B298" s="163" t="s">
        <v>1025</v>
      </c>
      <c r="C298" s="154" t="s">
        <v>564</v>
      </c>
      <c r="D298" s="154" t="s">
        <v>577</v>
      </c>
      <c r="E298" s="163" t="s">
        <v>1042</v>
      </c>
      <c r="F298" s="154" t="s">
        <v>567</v>
      </c>
      <c r="G298" s="154" t="s">
        <v>1061</v>
      </c>
      <c r="H298" s="154" t="s">
        <v>663</v>
      </c>
      <c r="I298" s="154" t="s">
        <v>570</v>
      </c>
      <c r="J298" s="154" t="s">
        <v>1063</v>
      </c>
    </row>
    <row r="299" ht="45" spans="1:10">
      <c r="A299" s="155"/>
      <c r="B299" s="163" t="s">
        <v>1025</v>
      </c>
      <c r="C299" s="154" t="s">
        <v>564</v>
      </c>
      <c r="D299" s="154" t="s">
        <v>577</v>
      </c>
      <c r="E299" s="163" t="s">
        <v>1046</v>
      </c>
      <c r="F299" s="154" t="s">
        <v>567</v>
      </c>
      <c r="G299" s="154" t="s">
        <v>1056</v>
      </c>
      <c r="H299" s="154" t="s">
        <v>663</v>
      </c>
      <c r="I299" s="154" t="s">
        <v>570</v>
      </c>
      <c r="J299" s="154" t="s">
        <v>1064</v>
      </c>
    </row>
    <row r="300" spans="1:10">
      <c r="A300" s="155"/>
      <c r="B300" s="163" t="s">
        <v>1025</v>
      </c>
      <c r="C300" s="154" t="s">
        <v>564</v>
      </c>
      <c r="D300" s="154" t="s">
        <v>581</v>
      </c>
      <c r="E300" s="163" t="s">
        <v>582</v>
      </c>
      <c r="F300" s="154" t="s">
        <v>567</v>
      </c>
      <c r="G300" s="154" t="s">
        <v>835</v>
      </c>
      <c r="H300" s="154" t="s">
        <v>584</v>
      </c>
      <c r="I300" s="154" t="s">
        <v>570</v>
      </c>
      <c r="J300" s="154" t="s">
        <v>1065</v>
      </c>
    </row>
    <row r="301" spans="1:10">
      <c r="A301" s="155"/>
      <c r="B301" s="163" t="s">
        <v>1025</v>
      </c>
      <c r="C301" s="154" t="s">
        <v>564</v>
      </c>
      <c r="D301" s="154" t="s">
        <v>581</v>
      </c>
      <c r="E301" s="163" t="s">
        <v>586</v>
      </c>
      <c r="F301" s="154" t="s">
        <v>567</v>
      </c>
      <c r="G301" s="154" t="s">
        <v>630</v>
      </c>
      <c r="H301" s="154" t="s">
        <v>575</v>
      </c>
      <c r="I301" s="154" t="s">
        <v>576</v>
      </c>
      <c r="J301" s="154" t="s">
        <v>1065</v>
      </c>
    </row>
    <row r="302" spans="1:10">
      <c r="A302" s="155"/>
      <c r="B302" s="163" t="s">
        <v>1025</v>
      </c>
      <c r="C302" s="154" t="s">
        <v>564</v>
      </c>
      <c r="D302" s="154" t="s">
        <v>581</v>
      </c>
      <c r="E302" s="163" t="s">
        <v>588</v>
      </c>
      <c r="F302" s="154" t="s">
        <v>567</v>
      </c>
      <c r="G302" s="154" t="s">
        <v>587</v>
      </c>
      <c r="H302" s="154" t="s">
        <v>575</v>
      </c>
      <c r="I302" s="154" t="s">
        <v>576</v>
      </c>
      <c r="J302" s="154" t="s">
        <v>1065</v>
      </c>
    </row>
    <row r="303" ht="33.75" spans="1:10">
      <c r="A303" s="155"/>
      <c r="B303" s="163" t="s">
        <v>1025</v>
      </c>
      <c r="C303" s="154" t="s">
        <v>589</v>
      </c>
      <c r="D303" s="154" t="s">
        <v>590</v>
      </c>
      <c r="E303" s="163" t="s">
        <v>1066</v>
      </c>
      <c r="F303" s="154" t="s">
        <v>567</v>
      </c>
      <c r="G303" s="154" t="s">
        <v>1067</v>
      </c>
      <c r="H303" s="154" t="s">
        <v>575</v>
      </c>
      <c r="I303" s="154" t="s">
        <v>576</v>
      </c>
      <c r="J303" s="154" t="s">
        <v>1068</v>
      </c>
    </row>
    <row r="304" ht="33.75" spans="1:10">
      <c r="A304" s="155"/>
      <c r="B304" s="163" t="s">
        <v>1025</v>
      </c>
      <c r="C304" s="154" t="s">
        <v>589</v>
      </c>
      <c r="D304" s="154" t="s">
        <v>590</v>
      </c>
      <c r="E304" s="163" t="s">
        <v>1069</v>
      </c>
      <c r="F304" s="154" t="s">
        <v>567</v>
      </c>
      <c r="G304" s="154" t="s">
        <v>1070</v>
      </c>
      <c r="H304" s="154" t="s">
        <v>575</v>
      </c>
      <c r="I304" s="154" t="s">
        <v>576</v>
      </c>
      <c r="J304" s="154" t="s">
        <v>1069</v>
      </c>
    </row>
    <row r="305" spans="1:10">
      <c r="A305" s="155"/>
      <c r="B305" s="163" t="s">
        <v>1025</v>
      </c>
      <c r="C305" s="154" t="s">
        <v>589</v>
      </c>
      <c r="D305" s="154" t="s">
        <v>590</v>
      </c>
      <c r="E305" s="163" t="s">
        <v>1071</v>
      </c>
      <c r="F305" s="154" t="s">
        <v>567</v>
      </c>
      <c r="G305" s="154" t="s">
        <v>1072</v>
      </c>
      <c r="H305" s="154" t="s">
        <v>575</v>
      </c>
      <c r="I305" s="154" t="s">
        <v>576</v>
      </c>
      <c r="J305" s="154" t="s">
        <v>1073</v>
      </c>
    </row>
    <row r="306" ht="22.5" spans="1:10">
      <c r="A306" s="155"/>
      <c r="B306" s="163" t="s">
        <v>1025</v>
      </c>
      <c r="C306" s="154" t="s">
        <v>589</v>
      </c>
      <c r="D306" s="154" t="s">
        <v>617</v>
      </c>
      <c r="E306" s="163" t="s">
        <v>1074</v>
      </c>
      <c r="F306" s="154" t="s">
        <v>567</v>
      </c>
      <c r="G306" s="154" t="s">
        <v>636</v>
      </c>
      <c r="H306" s="154" t="s">
        <v>575</v>
      </c>
      <c r="I306" s="154" t="s">
        <v>576</v>
      </c>
      <c r="J306" s="154" t="s">
        <v>1075</v>
      </c>
    </row>
    <row r="307" spans="1:10">
      <c r="A307" s="155"/>
      <c r="B307" s="163" t="s">
        <v>1025</v>
      </c>
      <c r="C307" s="154" t="s">
        <v>592</v>
      </c>
      <c r="D307" s="154" t="s">
        <v>593</v>
      </c>
      <c r="E307" s="163" t="s">
        <v>1076</v>
      </c>
      <c r="F307" s="154" t="s">
        <v>567</v>
      </c>
      <c r="G307" s="154" t="s">
        <v>1077</v>
      </c>
      <c r="H307" s="154" t="s">
        <v>575</v>
      </c>
      <c r="I307" s="154" t="s">
        <v>576</v>
      </c>
      <c r="J307" s="154" t="s">
        <v>1076</v>
      </c>
    </row>
    <row r="308" spans="1:10">
      <c r="A308" s="155"/>
      <c r="B308" s="163" t="s">
        <v>1025</v>
      </c>
      <c r="C308" s="154" t="s">
        <v>592</v>
      </c>
      <c r="D308" s="154" t="s">
        <v>593</v>
      </c>
      <c r="E308" s="163" t="s">
        <v>1078</v>
      </c>
      <c r="F308" s="154" t="s">
        <v>567</v>
      </c>
      <c r="G308" s="154" t="s">
        <v>1077</v>
      </c>
      <c r="H308" s="154" t="s">
        <v>575</v>
      </c>
      <c r="I308" s="154" t="s">
        <v>576</v>
      </c>
      <c r="J308" s="154" t="s">
        <v>1078</v>
      </c>
    </row>
    <row r="309" ht="45" spans="1:10">
      <c r="A309" s="155" t="s">
        <v>523</v>
      </c>
      <c r="B309" s="163" t="s">
        <v>1079</v>
      </c>
      <c r="C309" s="154" t="s">
        <v>564</v>
      </c>
      <c r="D309" s="154" t="s">
        <v>565</v>
      </c>
      <c r="E309" s="163" t="s">
        <v>1080</v>
      </c>
      <c r="F309" s="154" t="s">
        <v>567</v>
      </c>
      <c r="G309" s="154" t="s">
        <v>718</v>
      </c>
      <c r="H309" s="154" t="s">
        <v>569</v>
      </c>
      <c r="I309" s="154" t="s">
        <v>570</v>
      </c>
      <c r="J309" s="154" t="s">
        <v>1081</v>
      </c>
    </row>
    <row r="310" spans="1:10">
      <c r="A310" s="155"/>
      <c r="B310" s="163" t="s">
        <v>1079</v>
      </c>
      <c r="C310" s="154" t="s">
        <v>564</v>
      </c>
      <c r="D310" s="154" t="s">
        <v>572</v>
      </c>
      <c r="E310" s="163" t="s">
        <v>1082</v>
      </c>
      <c r="F310" s="154" t="s">
        <v>567</v>
      </c>
      <c r="G310" s="154" t="s">
        <v>630</v>
      </c>
      <c r="H310" s="154" t="s">
        <v>575</v>
      </c>
      <c r="I310" s="154" t="s">
        <v>576</v>
      </c>
      <c r="J310" s="154" t="s">
        <v>1081</v>
      </c>
    </row>
    <row r="311" spans="1:10">
      <c r="A311" s="155"/>
      <c r="B311" s="163" t="s">
        <v>1079</v>
      </c>
      <c r="C311" s="154" t="s">
        <v>564</v>
      </c>
      <c r="D311" s="154" t="s">
        <v>577</v>
      </c>
      <c r="E311" s="163" t="s">
        <v>1083</v>
      </c>
      <c r="F311" s="154" t="s">
        <v>567</v>
      </c>
      <c r="G311" s="154" t="s">
        <v>632</v>
      </c>
      <c r="H311" s="154" t="s">
        <v>580</v>
      </c>
      <c r="I311" s="154" t="s">
        <v>570</v>
      </c>
      <c r="J311" s="154" t="s">
        <v>1081</v>
      </c>
    </row>
    <row r="312" spans="1:10">
      <c r="A312" s="155"/>
      <c r="B312" s="163" t="s">
        <v>1079</v>
      </c>
      <c r="C312" s="154" t="s">
        <v>564</v>
      </c>
      <c r="D312" s="154" t="s">
        <v>581</v>
      </c>
      <c r="E312" s="163" t="s">
        <v>582</v>
      </c>
      <c r="F312" s="154" t="s">
        <v>567</v>
      </c>
      <c r="G312" s="154" t="s">
        <v>614</v>
      </c>
      <c r="H312" s="154" t="s">
        <v>584</v>
      </c>
      <c r="I312" s="154" t="s">
        <v>576</v>
      </c>
      <c r="J312" s="154" t="s">
        <v>1081</v>
      </c>
    </row>
    <row r="313" spans="1:10">
      <c r="A313" s="155"/>
      <c r="B313" s="163" t="s">
        <v>1079</v>
      </c>
      <c r="C313" s="154" t="s">
        <v>564</v>
      </c>
      <c r="D313" s="154" t="s">
        <v>581</v>
      </c>
      <c r="E313" s="163" t="s">
        <v>586</v>
      </c>
      <c r="F313" s="154" t="s">
        <v>567</v>
      </c>
      <c r="G313" s="154" t="s">
        <v>630</v>
      </c>
      <c r="H313" s="154" t="s">
        <v>575</v>
      </c>
      <c r="I313" s="154" t="s">
        <v>576</v>
      </c>
      <c r="J313" s="154" t="s">
        <v>1081</v>
      </c>
    </row>
    <row r="314" spans="1:10">
      <c r="A314" s="155"/>
      <c r="B314" s="163" t="s">
        <v>1079</v>
      </c>
      <c r="C314" s="154" t="s">
        <v>564</v>
      </c>
      <c r="D314" s="154" t="s">
        <v>581</v>
      </c>
      <c r="E314" s="163" t="s">
        <v>588</v>
      </c>
      <c r="F314" s="154" t="s">
        <v>567</v>
      </c>
      <c r="G314" s="154" t="s">
        <v>587</v>
      </c>
      <c r="H314" s="154" t="s">
        <v>575</v>
      </c>
      <c r="I314" s="154" t="s">
        <v>576</v>
      </c>
      <c r="J314" s="154" t="s">
        <v>1081</v>
      </c>
    </row>
    <row r="315" spans="1:10">
      <c r="A315" s="155"/>
      <c r="B315" s="163" t="s">
        <v>1079</v>
      </c>
      <c r="C315" s="154" t="s">
        <v>589</v>
      </c>
      <c r="D315" s="154" t="s">
        <v>590</v>
      </c>
      <c r="E315" s="163" t="s">
        <v>1084</v>
      </c>
      <c r="F315" s="154" t="s">
        <v>567</v>
      </c>
      <c r="G315" s="154" t="s">
        <v>630</v>
      </c>
      <c r="H315" s="154" t="s">
        <v>575</v>
      </c>
      <c r="I315" s="154" t="s">
        <v>576</v>
      </c>
      <c r="J315" s="154" t="s">
        <v>1081</v>
      </c>
    </row>
    <row r="316" ht="33.75" spans="1:10">
      <c r="A316" s="155"/>
      <c r="B316" s="163" t="s">
        <v>1079</v>
      </c>
      <c r="C316" s="154" t="s">
        <v>592</v>
      </c>
      <c r="D316" s="154" t="s">
        <v>593</v>
      </c>
      <c r="E316" s="163" t="s">
        <v>1085</v>
      </c>
      <c r="F316" s="154" t="s">
        <v>567</v>
      </c>
      <c r="G316" s="154" t="s">
        <v>636</v>
      </c>
      <c r="H316" s="154" t="s">
        <v>575</v>
      </c>
      <c r="I316" s="154" t="s">
        <v>576</v>
      </c>
      <c r="J316" s="154" t="s">
        <v>1081</v>
      </c>
    </row>
    <row r="317" ht="22.5" spans="1:10">
      <c r="A317" s="155" t="s">
        <v>527</v>
      </c>
      <c r="B317" s="163" t="s">
        <v>1086</v>
      </c>
      <c r="C317" s="154" t="s">
        <v>564</v>
      </c>
      <c r="D317" s="154" t="s">
        <v>565</v>
      </c>
      <c r="E317" s="163" t="s">
        <v>1087</v>
      </c>
      <c r="F317" s="154" t="s">
        <v>567</v>
      </c>
      <c r="G317" s="154" t="s">
        <v>574</v>
      </c>
      <c r="H317" s="154" t="s">
        <v>575</v>
      </c>
      <c r="I317" s="154" t="s">
        <v>570</v>
      </c>
      <c r="J317" s="154" t="s">
        <v>1088</v>
      </c>
    </row>
    <row r="318" spans="1:10">
      <c r="A318" s="155"/>
      <c r="B318" s="163" t="s">
        <v>1086</v>
      </c>
      <c r="C318" s="154" t="s">
        <v>564</v>
      </c>
      <c r="D318" s="154" t="s">
        <v>565</v>
      </c>
      <c r="E318" s="163" t="s">
        <v>1089</v>
      </c>
      <c r="F318" s="154" t="s">
        <v>567</v>
      </c>
      <c r="G318" s="154" t="s">
        <v>1015</v>
      </c>
      <c r="H318" s="154" t="s">
        <v>597</v>
      </c>
      <c r="I318" s="154" t="s">
        <v>570</v>
      </c>
      <c r="J318" s="154" t="s">
        <v>1090</v>
      </c>
    </row>
    <row r="319" spans="1:10">
      <c r="A319" s="155"/>
      <c r="B319" s="163" t="s">
        <v>1086</v>
      </c>
      <c r="C319" s="154" t="s">
        <v>564</v>
      </c>
      <c r="D319" s="154" t="s">
        <v>565</v>
      </c>
      <c r="E319" s="163" t="s">
        <v>1091</v>
      </c>
      <c r="F319" s="154" t="s">
        <v>567</v>
      </c>
      <c r="G319" s="154" t="s">
        <v>776</v>
      </c>
      <c r="H319" s="154" t="s">
        <v>663</v>
      </c>
      <c r="I319" s="154" t="s">
        <v>570</v>
      </c>
      <c r="J319" s="154" t="s">
        <v>1092</v>
      </c>
    </row>
    <row r="320" ht="22.5" spans="1:10">
      <c r="A320" s="155"/>
      <c r="B320" s="163" t="s">
        <v>1086</v>
      </c>
      <c r="C320" s="154" t="s">
        <v>564</v>
      </c>
      <c r="D320" s="154" t="s">
        <v>565</v>
      </c>
      <c r="E320" s="163" t="s">
        <v>1093</v>
      </c>
      <c r="F320" s="154" t="s">
        <v>567</v>
      </c>
      <c r="G320" s="154" t="s">
        <v>1094</v>
      </c>
      <c r="H320" s="154" t="s">
        <v>669</v>
      </c>
      <c r="I320" s="154" t="s">
        <v>570</v>
      </c>
      <c r="J320" s="154" t="s">
        <v>1095</v>
      </c>
    </row>
    <row r="321" spans="1:10">
      <c r="A321" s="155"/>
      <c r="B321" s="163" t="s">
        <v>1086</v>
      </c>
      <c r="C321" s="154" t="s">
        <v>564</v>
      </c>
      <c r="D321" s="154" t="s">
        <v>565</v>
      </c>
      <c r="E321" s="163" t="s">
        <v>1096</v>
      </c>
      <c r="F321" s="154" t="s">
        <v>567</v>
      </c>
      <c r="G321" s="154" t="s">
        <v>1097</v>
      </c>
      <c r="H321" s="154" t="s">
        <v>663</v>
      </c>
      <c r="I321" s="154" t="s">
        <v>570</v>
      </c>
      <c r="J321" s="154" t="s">
        <v>1098</v>
      </c>
    </row>
    <row r="322" spans="1:10">
      <c r="A322" s="155"/>
      <c r="B322" s="163" t="s">
        <v>1086</v>
      </c>
      <c r="C322" s="154" t="s">
        <v>564</v>
      </c>
      <c r="D322" s="154" t="s">
        <v>572</v>
      </c>
      <c r="E322" s="163" t="s">
        <v>1099</v>
      </c>
      <c r="F322" s="154" t="s">
        <v>567</v>
      </c>
      <c r="G322" s="154" t="s">
        <v>574</v>
      </c>
      <c r="H322" s="154" t="s">
        <v>575</v>
      </c>
      <c r="I322" s="154" t="s">
        <v>576</v>
      </c>
      <c r="J322" s="154" t="s">
        <v>1100</v>
      </c>
    </row>
    <row r="323" ht="22.5" spans="1:10">
      <c r="A323" s="155"/>
      <c r="B323" s="163" t="s">
        <v>1086</v>
      </c>
      <c r="C323" s="154" t="s">
        <v>564</v>
      </c>
      <c r="D323" s="154" t="s">
        <v>572</v>
      </c>
      <c r="E323" s="163" t="s">
        <v>1101</v>
      </c>
      <c r="F323" s="154" t="s">
        <v>567</v>
      </c>
      <c r="G323" s="154" t="s">
        <v>574</v>
      </c>
      <c r="H323" s="154" t="s">
        <v>575</v>
      </c>
      <c r="I323" s="154" t="s">
        <v>576</v>
      </c>
      <c r="J323" s="154" t="s">
        <v>1102</v>
      </c>
    </row>
    <row r="324" spans="1:10">
      <c r="A324" s="155"/>
      <c r="B324" s="163" t="s">
        <v>1086</v>
      </c>
      <c r="C324" s="154" t="s">
        <v>564</v>
      </c>
      <c r="D324" s="154" t="s">
        <v>572</v>
      </c>
      <c r="E324" s="163" t="s">
        <v>1103</v>
      </c>
      <c r="F324" s="154" t="s">
        <v>567</v>
      </c>
      <c r="G324" s="154" t="s">
        <v>574</v>
      </c>
      <c r="H324" s="154" t="s">
        <v>575</v>
      </c>
      <c r="I324" s="154" t="s">
        <v>576</v>
      </c>
      <c r="J324" s="154" t="s">
        <v>1104</v>
      </c>
    </row>
    <row r="325" ht="22.5" spans="1:10">
      <c r="A325" s="155"/>
      <c r="B325" s="163" t="s">
        <v>1086</v>
      </c>
      <c r="C325" s="154" t="s">
        <v>564</v>
      </c>
      <c r="D325" s="154" t="s">
        <v>572</v>
      </c>
      <c r="E325" s="163" t="s">
        <v>1093</v>
      </c>
      <c r="F325" s="154" t="s">
        <v>567</v>
      </c>
      <c r="G325" s="154" t="s">
        <v>574</v>
      </c>
      <c r="H325" s="154" t="s">
        <v>575</v>
      </c>
      <c r="I325" s="154" t="s">
        <v>576</v>
      </c>
      <c r="J325" s="154" t="s">
        <v>1105</v>
      </c>
    </row>
    <row r="326" spans="1:10">
      <c r="A326" s="155"/>
      <c r="B326" s="163" t="s">
        <v>1086</v>
      </c>
      <c r="C326" s="154" t="s">
        <v>564</v>
      </c>
      <c r="D326" s="154" t="s">
        <v>572</v>
      </c>
      <c r="E326" s="163" t="s">
        <v>1106</v>
      </c>
      <c r="F326" s="154" t="s">
        <v>567</v>
      </c>
      <c r="G326" s="154" t="s">
        <v>574</v>
      </c>
      <c r="H326" s="154" t="s">
        <v>575</v>
      </c>
      <c r="I326" s="154" t="s">
        <v>576</v>
      </c>
      <c r="J326" s="154" t="s">
        <v>1107</v>
      </c>
    </row>
    <row r="327" spans="1:10">
      <c r="A327" s="155"/>
      <c r="B327" s="163" t="s">
        <v>1086</v>
      </c>
      <c r="C327" s="154" t="s">
        <v>564</v>
      </c>
      <c r="D327" s="154" t="s">
        <v>577</v>
      </c>
      <c r="E327" s="163" t="s">
        <v>1108</v>
      </c>
      <c r="F327" s="154" t="s">
        <v>567</v>
      </c>
      <c r="G327" s="154" t="s">
        <v>677</v>
      </c>
      <c r="H327" s="154" t="s">
        <v>575</v>
      </c>
      <c r="I327" s="154" t="s">
        <v>576</v>
      </c>
      <c r="J327" s="154" t="s">
        <v>1109</v>
      </c>
    </row>
    <row r="328" spans="1:10">
      <c r="A328" s="155"/>
      <c r="B328" s="163" t="s">
        <v>1086</v>
      </c>
      <c r="C328" s="154" t="s">
        <v>564</v>
      </c>
      <c r="D328" s="154" t="s">
        <v>577</v>
      </c>
      <c r="E328" s="163" t="s">
        <v>1110</v>
      </c>
      <c r="F328" s="154" t="s">
        <v>567</v>
      </c>
      <c r="G328" s="154" t="s">
        <v>1111</v>
      </c>
      <c r="H328" s="154" t="s">
        <v>575</v>
      </c>
      <c r="I328" s="154" t="s">
        <v>576</v>
      </c>
      <c r="J328" s="154" t="s">
        <v>1112</v>
      </c>
    </row>
    <row r="329" spans="1:10">
      <c r="A329" s="155"/>
      <c r="B329" s="163" t="s">
        <v>1086</v>
      </c>
      <c r="C329" s="154" t="s">
        <v>564</v>
      </c>
      <c r="D329" s="154" t="s">
        <v>577</v>
      </c>
      <c r="E329" s="163" t="s">
        <v>1113</v>
      </c>
      <c r="F329" s="154" t="s">
        <v>567</v>
      </c>
      <c r="G329" s="154" t="s">
        <v>1114</v>
      </c>
      <c r="H329" s="154" t="s">
        <v>575</v>
      </c>
      <c r="I329" s="154" t="s">
        <v>570</v>
      </c>
      <c r="J329" s="154" t="s">
        <v>1115</v>
      </c>
    </row>
    <row r="330" ht="22.5" spans="1:10">
      <c r="A330" s="155"/>
      <c r="B330" s="163" t="s">
        <v>1086</v>
      </c>
      <c r="C330" s="154" t="s">
        <v>564</v>
      </c>
      <c r="D330" s="154" t="s">
        <v>577</v>
      </c>
      <c r="E330" s="163" t="s">
        <v>1093</v>
      </c>
      <c r="F330" s="154" t="s">
        <v>567</v>
      </c>
      <c r="G330" s="154" t="s">
        <v>680</v>
      </c>
      <c r="H330" s="154" t="s">
        <v>663</v>
      </c>
      <c r="I330" s="154" t="s">
        <v>570</v>
      </c>
      <c r="J330" s="154" t="s">
        <v>1116</v>
      </c>
    </row>
    <row r="331" spans="1:10">
      <c r="A331" s="155"/>
      <c r="B331" s="163" t="s">
        <v>1086</v>
      </c>
      <c r="C331" s="154" t="s">
        <v>564</v>
      </c>
      <c r="D331" s="154" t="s">
        <v>577</v>
      </c>
      <c r="E331" s="163" t="s">
        <v>1117</v>
      </c>
      <c r="F331" s="154" t="s">
        <v>567</v>
      </c>
      <c r="G331" s="154" t="s">
        <v>1118</v>
      </c>
      <c r="H331" s="154" t="s">
        <v>663</v>
      </c>
      <c r="I331" s="154" t="s">
        <v>570</v>
      </c>
      <c r="J331" s="154" t="s">
        <v>1119</v>
      </c>
    </row>
    <row r="332" spans="1:10">
      <c r="A332" s="155"/>
      <c r="B332" s="163" t="s">
        <v>1086</v>
      </c>
      <c r="C332" s="154" t="s">
        <v>564</v>
      </c>
      <c r="D332" s="154" t="s">
        <v>581</v>
      </c>
      <c r="E332" s="163" t="s">
        <v>582</v>
      </c>
      <c r="F332" s="154" t="s">
        <v>567</v>
      </c>
      <c r="G332" s="154" t="s">
        <v>1120</v>
      </c>
      <c r="H332" s="154" t="s">
        <v>584</v>
      </c>
      <c r="I332" s="154" t="s">
        <v>570</v>
      </c>
      <c r="J332" s="154" t="s">
        <v>1121</v>
      </c>
    </row>
    <row r="333" spans="1:10">
      <c r="A333" s="155"/>
      <c r="B333" s="163" t="s">
        <v>1086</v>
      </c>
      <c r="C333" s="154" t="s">
        <v>564</v>
      </c>
      <c r="D333" s="154" t="s">
        <v>581</v>
      </c>
      <c r="E333" s="163" t="s">
        <v>586</v>
      </c>
      <c r="F333" s="154" t="s">
        <v>567</v>
      </c>
      <c r="G333" s="154" t="s">
        <v>587</v>
      </c>
      <c r="H333" s="154" t="s">
        <v>575</v>
      </c>
      <c r="I333" s="154" t="s">
        <v>576</v>
      </c>
      <c r="J333" s="154" t="s">
        <v>1121</v>
      </c>
    </row>
    <row r="334" spans="1:10">
      <c r="A334" s="155"/>
      <c r="B334" s="163" t="s">
        <v>1086</v>
      </c>
      <c r="C334" s="154" t="s">
        <v>564</v>
      </c>
      <c r="D334" s="154" t="s">
        <v>581</v>
      </c>
      <c r="E334" s="163" t="s">
        <v>588</v>
      </c>
      <c r="F334" s="154" t="s">
        <v>567</v>
      </c>
      <c r="G334" s="154" t="s">
        <v>656</v>
      </c>
      <c r="H334" s="154" t="s">
        <v>575</v>
      </c>
      <c r="I334" s="154" t="s">
        <v>576</v>
      </c>
      <c r="J334" s="154" t="s">
        <v>1121</v>
      </c>
    </row>
    <row r="335" ht="33.75" spans="1:10">
      <c r="A335" s="155"/>
      <c r="B335" s="163" t="s">
        <v>1086</v>
      </c>
      <c r="C335" s="154" t="s">
        <v>589</v>
      </c>
      <c r="D335" s="154" t="s">
        <v>590</v>
      </c>
      <c r="E335" s="163" t="s">
        <v>1122</v>
      </c>
      <c r="F335" s="154" t="s">
        <v>567</v>
      </c>
      <c r="G335" s="154" t="s">
        <v>620</v>
      </c>
      <c r="H335" s="154" t="s">
        <v>575</v>
      </c>
      <c r="I335" s="154" t="s">
        <v>576</v>
      </c>
      <c r="J335" s="154" t="s">
        <v>1122</v>
      </c>
    </row>
    <row r="336" ht="22.5" spans="1:10">
      <c r="A336" s="155"/>
      <c r="B336" s="163" t="s">
        <v>1086</v>
      </c>
      <c r="C336" s="154" t="s">
        <v>589</v>
      </c>
      <c r="D336" s="154" t="s">
        <v>617</v>
      </c>
      <c r="E336" s="163" t="s">
        <v>1123</v>
      </c>
      <c r="F336" s="154" t="s">
        <v>567</v>
      </c>
      <c r="G336" s="154" t="s">
        <v>780</v>
      </c>
      <c r="H336" s="154" t="s">
        <v>575</v>
      </c>
      <c r="I336" s="154" t="s">
        <v>576</v>
      </c>
      <c r="J336" s="154" t="s">
        <v>1123</v>
      </c>
    </row>
    <row r="337" spans="1:10">
      <c r="A337" s="155"/>
      <c r="B337" s="163" t="s">
        <v>1086</v>
      </c>
      <c r="C337" s="154" t="s">
        <v>592</v>
      </c>
      <c r="D337" s="154" t="s">
        <v>593</v>
      </c>
      <c r="E337" s="163" t="s">
        <v>1124</v>
      </c>
      <c r="F337" s="154" t="s">
        <v>567</v>
      </c>
      <c r="G337" s="154" t="s">
        <v>1011</v>
      </c>
      <c r="H337" s="154" t="s">
        <v>575</v>
      </c>
      <c r="I337" s="154" t="s">
        <v>576</v>
      </c>
      <c r="J337" s="154" t="s">
        <v>1125</v>
      </c>
    </row>
    <row r="338" ht="22.5" spans="1:10">
      <c r="A338" s="155" t="s">
        <v>472</v>
      </c>
      <c r="B338" s="163" t="s">
        <v>1126</v>
      </c>
      <c r="C338" s="154" t="s">
        <v>564</v>
      </c>
      <c r="D338" s="154" t="s">
        <v>565</v>
      </c>
      <c r="E338" s="163" t="s">
        <v>1127</v>
      </c>
      <c r="F338" s="154" t="s">
        <v>567</v>
      </c>
      <c r="G338" s="154" t="s">
        <v>82</v>
      </c>
      <c r="H338" s="154" t="s">
        <v>597</v>
      </c>
      <c r="I338" s="154" t="s">
        <v>570</v>
      </c>
      <c r="J338" s="154" t="s">
        <v>1128</v>
      </c>
    </row>
    <row r="339" spans="1:10">
      <c r="A339" s="155"/>
      <c r="B339" s="163" t="s">
        <v>1126</v>
      </c>
      <c r="C339" s="154" t="s">
        <v>564</v>
      </c>
      <c r="D339" s="154" t="s">
        <v>565</v>
      </c>
      <c r="E339" s="163" t="s">
        <v>1129</v>
      </c>
      <c r="F339" s="154" t="s">
        <v>567</v>
      </c>
      <c r="G339" s="154" t="s">
        <v>81</v>
      </c>
      <c r="H339" s="154" t="s">
        <v>597</v>
      </c>
      <c r="I339" s="154" t="s">
        <v>570</v>
      </c>
      <c r="J339" s="154" t="s">
        <v>1130</v>
      </c>
    </row>
    <row r="340" ht="33.75" spans="1:10">
      <c r="A340" s="155"/>
      <c r="B340" s="163" t="s">
        <v>1126</v>
      </c>
      <c r="C340" s="154" t="s">
        <v>564</v>
      </c>
      <c r="D340" s="154" t="s">
        <v>565</v>
      </c>
      <c r="E340" s="163" t="s">
        <v>1131</v>
      </c>
      <c r="F340" s="154" t="s">
        <v>567</v>
      </c>
      <c r="G340" s="154" t="s">
        <v>81</v>
      </c>
      <c r="H340" s="154" t="s">
        <v>597</v>
      </c>
      <c r="I340" s="154" t="s">
        <v>570</v>
      </c>
      <c r="J340" s="154" t="s">
        <v>1131</v>
      </c>
    </row>
    <row r="341" ht="112.5" spans="1:10">
      <c r="A341" s="155"/>
      <c r="B341" s="163" t="s">
        <v>1126</v>
      </c>
      <c r="C341" s="154" t="s">
        <v>564</v>
      </c>
      <c r="D341" s="154" t="s">
        <v>565</v>
      </c>
      <c r="E341" s="163" t="s">
        <v>1132</v>
      </c>
      <c r="F341" s="154" t="s">
        <v>567</v>
      </c>
      <c r="G341" s="154" t="s">
        <v>602</v>
      </c>
      <c r="H341" s="154" t="s">
        <v>597</v>
      </c>
      <c r="I341" s="154" t="s">
        <v>570</v>
      </c>
      <c r="J341" s="154" t="s">
        <v>1133</v>
      </c>
    </row>
    <row r="342" ht="22.5" spans="1:10">
      <c r="A342" s="155"/>
      <c r="B342" s="163" t="s">
        <v>1126</v>
      </c>
      <c r="C342" s="154" t="s">
        <v>564</v>
      </c>
      <c r="D342" s="154" t="s">
        <v>565</v>
      </c>
      <c r="E342" s="163" t="s">
        <v>1134</v>
      </c>
      <c r="F342" s="154" t="s">
        <v>567</v>
      </c>
      <c r="G342" s="154" t="s">
        <v>94</v>
      </c>
      <c r="H342" s="154" t="s">
        <v>597</v>
      </c>
      <c r="I342" s="154" t="s">
        <v>570</v>
      </c>
      <c r="J342" s="154" t="s">
        <v>1135</v>
      </c>
    </row>
    <row r="343" ht="56.25" spans="1:10">
      <c r="A343" s="155"/>
      <c r="B343" s="163" t="s">
        <v>1126</v>
      </c>
      <c r="C343" s="154" t="s">
        <v>564</v>
      </c>
      <c r="D343" s="154" t="s">
        <v>565</v>
      </c>
      <c r="E343" s="163" t="s">
        <v>1136</v>
      </c>
      <c r="F343" s="154" t="s">
        <v>567</v>
      </c>
      <c r="G343" s="154" t="s">
        <v>1137</v>
      </c>
      <c r="H343" s="154" t="s">
        <v>569</v>
      </c>
      <c r="I343" s="154" t="s">
        <v>570</v>
      </c>
      <c r="J343" s="154" t="s">
        <v>1136</v>
      </c>
    </row>
    <row r="344" ht="33.75" spans="1:10">
      <c r="A344" s="155"/>
      <c r="B344" s="163" t="s">
        <v>1126</v>
      </c>
      <c r="C344" s="154" t="s">
        <v>564</v>
      </c>
      <c r="D344" s="154" t="s">
        <v>572</v>
      </c>
      <c r="E344" s="163" t="s">
        <v>1138</v>
      </c>
      <c r="F344" s="154" t="s">
        <v>567</v>
      </c>
      <c r="G344" s="154" t="s">
        <v>630</v>
      </c>
      <c r="H344" s="154" t="s">
        <v>575</v>
      </c>
      <c r="I344" s="154" t="s">
        <v>576</v>
      </c>
      <c r="J344" s="154" t="s">
        <v>1139</v>
      </c>
    </row>
    <row r="345" ht="67.5" spans="1:10">
      <c r="A345" s="155"/>
      <c r="B345" s="163" t="s">
        <v>1126</v>
      </c>
      <c r="C345" s="154" t="s">
        <v>564</v>
      </c>
      <c r="D345" s="154" t="s">
        <v>572</v>
      </c>
      <c r="E345" s="163" t="s">
        <v>1130</v>
      </c>
      <c r="F345" s="154" t="s">
        <v>567</v>
      </c>
      <c r="G345" s="154" t="s">
        <v>630</v>
      </c>
      <c r="H345" s="154" t="s">
        <v>575</v>
      </c>
      <c r="I345" s="154" t="s">
        <v>576</v>
      </c>
      <c r="J345" s="154" t="s">
        <v>1140</v>
      </c>
    </row>
    <row r="346" ht="33.75" spans="1:10">
      <c r="A346" s="155"/>
      <c r="B346" s="163" t="s">
        <v>1126</v>
      </c>
      <c r="C346" s="154" t="s">
        <v>564</v>
      </c>
      <c r="D346" s="154" t="s">
        <v>572</v>
      </c>
      <c r="E346" s="163" t="s">
        <v>1141</v>
      </c>
      <c r="F346" s="154" t="s">
        <v>567</v>
      </c>
      <c r="G346" s="154" t="s">
        <v>630</v>
      </c>
      <c r="H346" s="154" t="s">
        <v>575</v>
      </c>
      <c r="I346" s="154" t="s">
        <v>576</v>
      </c>
      <c r="J346" s="154" t="s">
        <v>1142</v>
      </c>
    </row>
    <row r="347" ht="22.5" spans="1:10">
      <c r="A347" s="155"/>
      <c r="B347" s="163" t="s">
        <v>1126</v>
      </c>
      <c r="C347" s="154" t="s">
        <v>564</v>
      </c>
      <c r="D347" s="154" t="s">
        <v>572</v>
      </c>
      <c r="E347" s="163" t="s">
        <v>1143</v>
      </c>
      <c r="F347" s="154" t="s">
        <v>567</v>
      </c>
      <c r="G347" s="154" t="s">
        <v>630</v>
      </c>
      <c r="H347" s="154" t="s">
        <v>575</v>
      </c>
      <c r="I347" s="154" t="s">
        <v>576</v>
      </c>
      <c r="J347" s="154" t="s">
        <v>1144</v>
      </c>
    </row>
    <row r="348" ht="45" spans="1:10">
      <c r="A348" s="155"/>
      <c r="B348" s="163" t="s">
        <v>1126</v>
      </c>
      <c r="C348" s="154" t="s">
        <v>564</v>
      </c>
      <c r="D348" s="154" t="s">
        <v>572</v>
      </c>
      <c r="E348" s="163" t="s">
        <v>1145</v>
      </c>
      <c r="F348" s="154" t="s">
        <v>567</v>
      </c>
      <c r="G348" s="154" t="s">
        <v>630</v>
      </c>
      <c r="H348" s="154" t="s">
        <v>575</v>
      </c>
      <c r="I348" s="154" t="s">
        <v>576</v>
      </c>
      <c r="J348" s="154" t="s">
        <v>1145</v>
      </c>
    </row>
    <row r="349" ht="56.25" spans="1:10">
      <c r="A349" s="155"/>
      <c r="B349" s="163" t="s">
        <v>1126</v>
      </c>
      <c r="C349" s="154" t="s">
        <v>564</v>
      </c>
      <c r="D349" s="154" t="s">
        <v>572</v>
      </c>
      <c r="E349" s="163" t="s">
        <v>1136</v>
      </c>
      <c r="F349" s="154" t="s">
        <v>567</v>
      </c>
      <c r="G349" s="154" t="s">
        <v>630</v>
      </c>
      <c r="H349" s="154" t="s">
        <v>575</v>
      </c>
      <c r="I349" s="154" t="s">
        <v>576</v>
      </c>
      <c r="J349" s="154" t="s">
        <v>1136</v>
      </c>
    </row>
    <row r="350" ht="33.75" spans="1:10">
      <c r="A350" s="155"/>
      <c r="B350" s="163" t="s">
        <v>1126</v>
      </c>
      <c r="C350" s="154" t="s">
        <v>564</v>
      </c>
      <c r="D350" s="154" t="s">
        <v>577</v>
      </c>
      <c r="E350" s="163" t="s">
        <v>1146</v>
      </c>
      <c r="F350" s="154" t="s">
        <v>567</v>
      </c>
      <c r="G350" s="154" t="s">
        <v>1147</v>
      </c>
      <c r="H350" s="154" t="s">
        <v>752</v>
      </c>
      <c r="I350" s="154" t="s">
        <v>570</v>
      </c>
      <c r="J350" s="154" t="s">
        <v>1148</v>
      </c>
    </row>
    <row r="351" ht="33.75" spans="1:10">
      <c r="A351" s="155"/>
      <c r="B351" s="163" t="s">
        <v>1126</v>
      </c>
      <c r="C351" s="154" t="s">
        <v>564</v>
      </c>
      <c r="D351" s="154" t="s">
        <v>577</v>
      </c>
      <c r="E351" s="163" t="s">
        <v>1149</v>
      </c>
      <c r="F351" s="154" t="s">
        <v>567</v>
      </c>
      <c r="G351" s="154" t="s">
        <v>1150</v>
      </c>
      <c r="H351" s="154" t="s">
        <v>752</v>
      </c>
      <c r="I351" s="154" t="s">
        <v>570</v>
      </c>
      <c r="J351" s="154" t="s">
        <v>1151</v>
      </c>
    </row>
    <row r="352" ht="67.5" spans="1:10">
      <c r="A352" s="155"/>
      <c r="B352" s="163" t="s">
        <v>1126</v>
      </c>
      <c r="C352" s="154" t="s">
        <v>564</v>
      </c>
      <c r="D352" s="154" t="s">
        <v>577</v>
      </c>
      <c r="E352" s="163" t="s">
        <v>1152</v>
      </c>
      <c r="F352" s="154" t="s">
        <v>567</v>
      </c>
      <c r="G352" s="154" t="s">
        <v>873</v>
      </c>
      <c r="H352" s="154" t="s">
        <v>752</v>
      </c>
      <c r="I352" s="154" t="s">
        <v>570</v>
      </c>
      <c r="J352" s="154" t="s">
        <v>1152</v>
      </c>
    </row>
    <row r="353" ht="45" spans="1:10">
      <c r="A353" s="155"/>
      <c r="B353" s="163" t="s">
        <v>1126</v>
      </c>
      <c r="C353" s="154" t="s">
        <v>564</v>
      </c>
      <c r="D353" s="154" t="s">
        <v>577</v>
      </c>
      <c r="E353" s="163" t="s">
        <v>1153</v>
      </c>
      <c r="F353" s="154" t="s">
        <v>567</v>
      </c>
      <c r="G353" s="154" t="s">
        <v>873</v>
      </c>
      <c r="H353" s="154" t="s">
        <v>752</v>
      </c>
      <c r="I353" s="154" t="s">
        <v>570</v>
      </c>
      <c r="J353" s="154" t="s">
        <v>1154</v>
      </c>
    </row>
    <row r="354" ht="90" spans="1:10">
      <c r="A354" s="155"/>
      <c r="B354" s="163" t="s">
        <v>1126</v>
      </c>
      <c r="C354" s="154" t="s">
        <v>564</v>
      </c>
      <c r="D354" s="154" t="s">
        <v>577</v>
      </c>
      <c r="E354" s="163" t="s">
        <v>1155</v>
      </c>
      <c r="F354" s="154" t="s">
        <v>567</v>
      </c>
      <c r="G354" s="154" t="s">
        <v>873</v>
      </c>
      <c r="H354" s="154" t="s">
        <v>752</v>
      </c>
      <c r="I354" s="154" t="s">
        <v>570</v>
      </c>
      <c r="J354" s="154" t="s">
        <v>1155</v>
      </c>
    </row>
    <row r="355" ht="56.25" spans="1:10">
      <c r="A355" s="155"/>
      <c r="B355" s="163" t="s">
        <v>1126</v>
      </c>
      <c r="C355" s="154" t="s">
        <v>564</v>
      </c>
      <c r="D355" s="154" t="s">
        <v>577</v>
      </c>
      <c r="E355" s="163" t="s">
        <v>1136</v>
      </c>
      <c r="F355" s="154" t="s">
        <v>567</v>
      </c>
      <c r="G355" s="154" t="s">
        <v>873</v>
      </c>
      <c r="H355" s="154" t="s">
        <v>752</v>
      </c>
      <c r="I355" s="154" t="s">
        <v>570</v>
      </c>
      <c r="J355" s="154" t="s">
        <v>1136</v>
      </c>
    </row>
    <row r="356" spans="1:10">
      <c r="A356" s="155"/>
      <c r="B356" s="163" t="s">
        <v>1126</v>
      </c>
      <c r="C356" s="154" t="s">
        <v>564</v>
      </c>
      <c r="D356" s="154" t="s">
        <v>581</v>
      </c>
      <c r="E356" s="163" t="s">
        <v>582</v>
      </c>
      <c r="F356" s="154" t="s">
        <v>567</v>
      </c>
      <c r="G356" s="154" t="s">
        <v>913</v>
      </c>
      <c r="H356" s="154" t="s">
        <v>584</v>
      </c>
      <c r="I356" s="154" t="s">
        <v>570</v>
      </c>
      <c r="J356" s="154" t="s">
        <v>1156</v>
      </c>
    </row>
    <row r="357" spans="1:10">
      <c r="A357" s="155"/>
      <c r="B357" s="163" t="s">
        <v>1126</v>
      </c>
      <c r="C357" s="154" t="s">
        <v>564</v>
      </c>
      <c r="D357" s="154" t="s">
        <v>581</v>
      </c>
      <c r="E357" s="163" t="s">
        <v>586</v>
      </c>
      <c r="F357" s="154" t="s">
        <v>567</v>
      </c>
      <c r="G357" s="154" t="s">
        <v>587</v>
      </c>
      <c r="H357" s="154" t="s">
        <v>575</v>
      </c>
      <c r="I357" s="154" t="s">
        <v>576</v>
      </c>
      <c r="J357" s="154" t="s">
        <v>1156</v>
      </c>
    </row>
    <row r="358" spans="1:10">
      <c r="A358" s="155"/>
      <c r="B358" s="163" t="s">
        <v>1126</v>
      </c>
      <c r="C358" s="154" t="s">
        <v>564</v>
      </c>
      <c r="D358" s="154" t="s">
        <v>581</v>
      </c>
      <c r="E358" s="163" t="s">
        <v>588</v>
      </c>
      <c r="F358" s="154" t="s">
        <v>567</v>
      </c>
      <c r="G358" s="154" t="s">
        <v>587</v>
      </c>
      <c r="H358" s="154" t="s">
        <v>575</v>
      </c>
      <c r="I358" s="154" t="s">
        <v>576</v>
      </c>
      <c r="J358" s="154" t="s">
        <v>1156</v>
      </c>
    </row>
    <row r="359" ht="33.75" spans="1:10">
      <c r="A359" s="155"/>
      <c r="B359" s="163" t="s">
        <v>1126</v>
      </c>
      <c r="C359" s="154" t="s">
        <v>589</v>
      </c>
      <c r="D359" s="154" t="s">
        <v>590</v>
      </c>
      <c r="E359" s="163" t="s">
        <v>1157</v>
      </c>
      <c r="F359" s="154" t="s">
        <v>567</v>
      </c>
      <c r="G359" s="154" t="s">
        <v>574</v>
      </c>
      <c r="H359" s="154" t="s">
        <v>575</v>
      </c>
      <c r="I359" s="154" t="s">
        <v>576</v>
      </c>
      <c r="J359" s="154" t="s">
        <v>1157</v>
      </c>
    </row>
    <row r="360" ht="45" spans="1:10">
      <c r="A360" s="155"/>
      <c r="B360" s="163" t="s">
        <v>1126</v>
      </c>
      <c r="C360" s="154" t="s">
        <v>589</v>
      </c>
      <c r="D360" s="154" t="s">
        <v>590</v>
      </c>
      <c r="E360" s="163" t="s">
        <v>1158</v>
      </c>
      <c r="F360" s="154" t="s">
        <v>567</v>
      </c>
      <c r="G360" s="154" t="s">
        <v>574</v>
      </c>
      <c r="H360" s="154" t="s">
        <v>575</v>
      </c>
      <c r="I360" s="154" t="s">
        <v>576</v>
      </c>
      <c r="J360" s="154" t="s">
        <v>1159</v>
      </c>
    </row>
    <row r="361" ht="67.5" spans="1:10">
      <c r="A361" s="155"/>
      <c r="B361" s="163" t="s">
        <v>1126</v>
      </c>
      <c r="C361" s="154" t="s">
        <v>589</v>
      </c>
      <c r="D361" s="154" t="s">
        <v>590</v>
      </c>
      <c r="E361" s="163" t="s">
        <v>1160</v>
      </c>
      <c r="F361" s="154" t="s">
        <v>567</v>
      </c>
      <c r="G361" s="154" t="s">
        <v>574</v>
      </c>
      <c r="H361" s="154" t="s">
        <v>575</v>
      </c>
      <c r="I361" s="154" t="s">
        <v>576</v>
      </c>
      <c r="J361" s="154" t="s">
        <v>1161</v>
      </c>
    </row>
    <row r="362" ht="90" spans="1:10">
      <c r="A362" s="155"/>
      <c r="B362" s="163" t="s">
        <v>1126</v>
      </c>
      <c r="C362" s="154" t="s">
        <v>589</v>
      </c>
      <c r="D362" s="154" t="s">
        <v>590</v>
      </c>
      <c r="E362" s="163" t="s">
        <v>1162</v>
      </c>
      <c r="F362" s="154" t="s">
        <v>567</v>
      </c>
      <c r="G362" s="154" t="s">
        <v>574</v>
      </c>
      <c r="H362" s="154" t="s">
        <v>575</v>
      </c>
      <c r="I362" s="154" t="s">
        <v>576</v>
      </c>
      <c r="J362" s="154" t="s">
        <v>1162</v>
      </c>
    </row>
    <row r="363" ht="45" spans="1:10">
      <c r="A363" s="155"/>
      <c r="B363" s="163" t="s">
        <v>1126</v>
      </c>
      <c r="C363" s="154" t="s">
        <v>589</v>
      </c>
      <c r="D363" s="154" t="s">
        <v>590</v>
      </c>
      <c r="E363" s="163" t="s">
        <v>1163</v>
      </c>
      <c r="F363" s="154" t="s">
        <v>567</v>
      </c>
      <c r="G363" s="154" t="s">
        <v>574</v>
      </c>
      <c r="H363" s="154" t="s">
        <v>575</v>
      </c>
      <c r="I363" s="154" t="s">
        <v>576</v>
      </c>
      <c r="J363" s="154" t="s">
        <v>1163</v>
      </c>
    </row>
    <row r="364" ht="67.5" spans="1:10">
      <c r="A364" s="155"/>
      <c r="B364" s="163" t="s">
        <v>1126</v>
      </c>
      <c r="C364" s="154" t="s">
        <v>589</v>
      </c>
      <c r="D364" s="154" t="s">
        <v>590</v>
      </c>
      <c r="E364" s="163" t="s">
        <v>1164</v>
      </c>
      <c r="F364" s="154" t="s">
        <v>567</v>
      </c>
      <c r="G364" s="154" t="s">
        <v>574</v>
      </c>
      <c r="H364" s="154" t="s">
        <v>575</v>
      </c>
      <c r="I364" s="154" t="s">
        <v>576</v>
      </c>
      <c r="J364" s="154" t="s">
        <v>1164</v>
      </c>
    </row>
    <row r="365" spans="1:10">
      <c r="A365" s="155"/>
      <c r="B365" s="163" t="s">
        <v>1126</v>
      </c>
      <c r="C365" s="154" t="s">
        <v>592</v>
      </c>
      <c r="D365" s="154" t="s">
        <v>593</v>
      </c>
      <c r="E365" s="163" t="s">
        <v>1165</v>
      </c>
      <c r="F365" s="154" t="s">
        <v>567</v>
      </c>
      <c r="G365" s="154" t="s">
        <v>623</v>
      </c>
      <c r="H365" s="154" t="s">
        <v>575</v>
      </c>
      <c r="I365" s="154" t="s">
        <v>576</v>
      </c>
      <c r="J365" s="154" t="s">
        <v>1166</v>
      </c>
    </row>
    <row r="366" spans="1:10">
      <c r="A366" s="155"/>
      <c r="B366" s="163" t="s">
        <v>1126</v>
      </c>
      <c r="C366" s="154" t="s">
        <v>592</v>
      </c>
      <c r="D366" s="154" t="s">
        <v>593</v>
      </c>
      <c r="E366" s="163" t="s">
        <v>853</v>
      </c>
      <c r="F366" s="154" t="s">
        <v>567</v>
      </c>
      <c r="G366" s="154" t="s">
        <v>623</v>
      </c>
      <c r="H366" s="154" t="s">
        <v>575</v>
      </c>
      <c r="I366" s="154" t="s">
        <v>576</v>
      </c>
      <c r="J366" s="154" t="s">
        <v>1167</v>
      </c>
    </row>
    <row r="367" spans="1:10">
      <c r="A367" s="155"/>
      <c r="B367" s="163" t="s">
        <v>1126</v>
      </c>
      <c r="C367" s="154" t="s">
        <v>592</v>
      </c>
      <c r="D367" s="154" t="s">
        <v>593</v>
      </c>
      <c r="E367" s="163" t="s">
        <v>1168</v>
      </c>
      <c r="F367" s="154" t="s">
        <v>567</v>
      </c>
      <c r="G367" s="154" t="s">
        <v>623</v>
      </c>
      <c r="H367" s="154" t="s">
        <v>575</v>
      </c>
      <c r="I367" s="154" t="s">
        <v>576</v>
      </c>
      <c r="J367" s="154" t="s">
        <v>1169</v>
      </c>
    </row>
    <row r="368" spans="1:10">
      <c r="A368" s="155" t="s">
        <v>500</v>
      </c>
      <c r="B368" s="163" t="s">
        <v>1170</v>
      </c>
      <c r="C368" s="154" t="s">
        <v>564</v>
      </c>
      <c r="D368" s="154" t="s">
        <v>565</v>
      </c>
      <c r="E368" s="163" t="s">
        <v>1171</v>
      </c>
      <c r="F368" s="154" t="s">
        <v>567</v>
      </c>
      <c r="G368" s="154" t="s">
        <v>776</v>
      </c>
      <c r="H368" s="154" t="s">
        <v>663</v>
      </c>
      <c r="I368" s="154" t="s">
        <v>570</v>
      </c>
      <c r="J368" s="154" t="s">
        <v>1171</v>
      </c>
    </row>
    <row r="369" spans="1:10">
      <c r="A369" s="155"/>
      <c r="B369" s="163" t="s">
        <v>1170</v>
      </c>
      <c r="C369" s="154" t="s">
        <v>564</v>
      </c>
      <c r="D369" s="154" t="s">
        <v>572</v>
      </c>
      <c r="E369" s="163" t="s">
        <v>1172</v>
      </c>
      <c r="F369" s="154" t="s">
        <v>567</v>
      </c>
      <c r="G369" s="154" t="s">
        <v>876</v>
      </c>
      <c r="H369" s="154" t="s">
        <v>575</v>
      </c>
      <c r="I369" s="154" t="s">
        <v>576</v>
      </c>
      <c r="J369" s="154" t="s">
        <v>1172</v>
      </c>
    </row>
    <row r="370" spans="1:10">
      <c r="A370" s="155"/>
      <c r="B370" s="163" t="s">
        <v>1170</v>
      </c>
      <c r="C370" s="154" t="s">
        <v>564</v>
      </c>
      <c r="D370" s="154" t="s">
        <v>577</v>
      </c>
      <c r="E370" s="163" t="s">
        <v>1173</v>
      </c>
      <c r="F370" s="154" t="s">
        <v>567</v>
      </c>
      <c r="G370" s="154" t="s">
        <v>751</v>
      </c>
      <c r="H370" s="154" t="s">
        <v>575</v>
      </c>
      <c r="I370" s="154" t="s">
        <v>576</v>
      </c>
      <c r="J370" s="154" t="s">
        <v>1173</v>
      </c>
    </row>
    <row r="371" spans="1:10">
      <c r="A371" s="155"/>
      <c r="B371" s="163" t="s">
        <v>1170</v>
      </c>
      <c r="C371" s="154" t="s">
        <v>564</v>
      </c>
      <c r="D371" s="154" t="s">
        <v>577</v>
      </c>
      <c r="E371" s="163" t="s">
        <v>1174</v>
      </c>
      <c r="F371" s="154" t="s">
        <v>567</v>
      </c>
      <c r="G371" s="154" t="s">
        <v>751</v>
      </c>
      <c r="H371" s="154" t="s">
        <v>575</v>
      </c>
      <c r="I371" s="154" t="s">
        <v>576</v>
      </c>
      <c r="J371" s="154" t="s">
        <v>1174</v>
      </c>
    </row>
    <row r="372" ht="33.75" spans="1:10">
      <c r="A372" s="155"/>
      <c r="B372" s="163" t="s">
        <v>1170</v>
      </c>
      <c r="C372" s="154" t="s">
        <v>564</v>
      </c>
      <c r="D372" s="154" t="s">
        <v>581</v>
      </c>
      <c r="E372" s="163" t="s">
        <v>582</v>
      </c>
      <c r="F372" s="154" t="s">
        <v>567</v>
      </c>
      <c r="G372" s="154" t="s">
        <v>1120</v>
      </c>
      <c r="H372" s="154" t="s">
        <v>584</v>
      </c>
      <c r="I372" s="154" t="s">
        <v>570</v>
      </c>
      <c r="J372" s="154" t="s">
        <v>1175</v>
      </c>
    </row>
    <row r="373" ht="33.75" spans="1:10">
      <c r="A373" s="155"/>
      <c r="B373" s="163" t="s">
        <v>1170</v>
      </c>
      <c r="C373" s="154" t="s">
        <v>564</v>
      </c>
      <c r="D373" s="154" t="s">
        <v>581</v>
      </c>
      <c r="E373" s="163" t="s">
        <v>586</v>
      </c>
      <c r="F373" s="154" t="s">
        <v>567</v>
      </c>
      <c r="G373" s="154" t="s">
        <v>636</v>
      </c>
      <c r="H373" s="154" t="s">
        <v>575</v>
      </c>
      <c r="I373" s="154" t="s">
        <v>576</v>
      </c>
      <c r="J373" s="154" t="s">
        <v>1175</v>
      </c>
    </row>
    <row r="374" ht="33.75" spans="1:10">
      <c r="A374" s="155"/>
      <c r="B374" s="163" t="s">
        <v>1170</v>
      </c>
      <c r="C374" s="154" t="s">
        <v>564</v>
      </c>
      <c r="D374" s="154" t="s">
        <v>581</v>
      </c>
      <c r="E374" s="163" t="s">
        <v>588</v>
      </c>
      <c r="F374" s="154" t="s">
        <v>567</v>
      </c>
      <c r="G374" s="154" t="s">
        <v>636</v>
      </c>
      <c r="H374" s="154" t="s">
        <v>575</v>
      </c>
      <c r="I374" s="154" t="s">
        <v>576</v>
      </c>
      <c r="J374" s="154" t="s">
        <v>1175</v>
      </c>
    </row>
    <row r="375" spans="1:10">
      <c r="A375" s="155"/>
      <c r="B375" s="163" t="s">
        <v>1170</v>
      </c>
      <c r="C375" s="154" t="s">
        <v>589</v>
      </c>
      <c r="D375" s="154" t="s">
        <v>590</v>
      </c>
      <c r="E375" s="163" t="s">
        <v>1176</v>
      </c>
      <c r="F375" s="154" t="s">
        <v>567</v>
      </c>
      <c r="G375" s="154" t="s">
        <v>587</v>
      </c>
      <c r="H375" s="154" t="s">
        <v>575</v>
      </c>
      <c r="I375" s="154" t="s">
        <v>576</v>
      </c>
      <c r="J375" s="154" t="s">
        <v>1176</v>
      </c>
    </row>
    <row r="376" spans="1:10">
      <c r="A376" s="155"/>
      <c r="B376" s="163" t="s">
        <v>1170</v>
      </c>
      <c r="C376" s="154" t="s">
        <v>592</v>
      </c>
      <c r="D376" s="154" t="s">
        <v>593</v>
      </c>
      <c r="E376" s="163" t="s">
        <v>593</v>
      </c>
      <c r="F376" s="154" t="s">
        <v>567</v>
      </c>
      <c r="G376" s="154" t="s">
        <v>587</v>
      </c>
      <c r="H376" s="154" t="s">
        <v>575</v>
      </c>
      <c r="I376" s="154" t="s">
        <v>576</v>
      </c>
      <c r="J376" s="154" t="s">
        <v>593</v>
      </c>
    </row>
    <row r="377" spans="1:10">
      <c r="A377" s="155" t="s">
        <v>550</v>
      </c>
      <c r="B377" s="163" t="s">
        <v>1177</v>
      </c>
      <c r="C377" s="154" t="s">
        <v>564</v>
      </c>
      <c r="D377" s="154" t="s">
        <v>565</v>
      </c>
      <c r="E377" s="163" t="s">
        <v>1178</v>
      </c>
      <c r="F377" s="154" t="s">
        <v>567</v>
      </c>
      <c r="G377" s="154" t="s">
        <v>1015</v>
      </c>
      <c r="H377" s="154" t="s">
        <v>597</v>
      </c>
      <c r="I377" s="154" t="s">
        <v>570</v>
      </c>
      <c r="J377" s="154" t="s">
        <v>1179</v>
      </c>
    </row>
    <row r="378" spans="1:10">
      <c r="A378" s="155"/>
      <c r="B378" s="163" t="s">
        <v>1177</v>
      </c>
      <c r="C378" s="154" t="s">
        <v>564</v>
      </c>
      <c r="D378" s="154" t="s">
        <v>572</v>
      </c>
      <c r="E378" s="163" t="s">
        <v>1180</v>
      </c>
      <c r="F378" s="154" t="s">
        <v>567</v>
      </c>
      <c r="G378" s="154" t="s">
        <v>630</v>
      </c>
      <c r="H378" s="154" t="s">
        <v>575</v>
      </c>
      <c r="I378" s="154" t="s">
        <v>570</v>
      </c>
      <c r="J378" s="154" t="s">
        <v>1179</v>
      </c>
    </row>
    <row r="379" spans="1:10">
      <c r="A379" s="155"/>
      <c r="B379" s="163" t="s">
        <v>1177</v>
      </c>
      <c r="C379" s="154" t="s">
        <v>564</v>
      </c>
      <c r="D379" s="154" t="s">
        <v>577</v>
      </c>
      <c r="E379" s="163" t="s">
        <v>1181</v>
      </c>
      <c r="F379" s="154" t="s">
        <v>567</v>
      </c>
      <c r="G379" s="154" t="s">
        <v>873</v>
      </c>
      <c r="H379" s="154" t="s">
        <v>580</v>
      </c>
      <c r="I379" s="154" t="s">
        <v>570</v>
      </c>
      <c r="J379" s="154" t="s">
        <v>1179</v>
      </c>
    </row>
    <row r="380" spans="1:10">
      <c r="A380" s="155"/>
      <c r="B380" s="163" t="s">
        <v>1177</v>
      </c>
      <c r="C380" s="154" t="s">
        <v>564</v>
      </c>
      <c r="D380" s="154" t="s">
        <v>581</v>
      </c>
      <c r="E380" s="163" t="s">
        <v>582</v>
      </c>
      <c r="F380" s="154" t="s">
        <v>567</v>
      </c>
      <c r="G380" s="154" t="s">
        <v>1182</v>
      </c>
      <c r="H380" s="154" t="s">
        <v>584</v>
      </c>
      <c r="I380" s="154" t="s">
        <v>570</v>
      </c>
      <c r="J380" s="154" t="s">
        <v>1179</v>
      </c>
    </row>
    <row r="381" spans="1:10">
      <c r="A381" s="155"/>
      <c r="B381" s="163" t="s">
        <v>1177</v>
      </c>
      <c r="C381" s="154" t="s">
        <v>564</v>
      </c>
      <c r="D381" s="154" t="s">
        <v>581</v>
      </c>
      <c r="E381" s="163" t="s">
        <v>586</v>
      </c>
      <c r="F381" s="154" t="s">
        <v>567</v>
      </c>
      <c r="G381" s="154" t="s">
        <v>587</v>
      </c>
      <c r="H381" s="154" t="s">
        <v>575</v>
      </c>
      <c r="I381" s="154" t="s">
        <v>570</v>
      </c>
      <c r="J381" s="154" t="s">
        <v>1179</v>
      </c>
    </row>
    <row r="382" spans="1:10">
      <c r="A382" s="155"/>
      <c r="B382" s="163" t="s">
        <v>1177</v>
      </c>
      <c r="C382" s="154" t="s">
        <v>589</v>
      </c>
      <c r="D382" s="154" t="s">
        <v>590</v>
      </c>
      <c r="E382" s="163" t="s">
        <v>1183</v>
      </c>
      <c r="F382" s="154" t="s">
        <v>567</v>
      </c>
      <c r="G382" s="154" t="s">
        <v>630</v>
      </c>
      <c r="H382" s="154" t="s">
        <v>575</v>
      </c>
      <c r="I382" s="154" t="s">
        <v>570</v>
      </c>
      <c r="J382" s="154" t="s">
        <v>1179</v>
      </c>
    </row>
    <row r="383" ht="56.25" spans="1:10">
      <c r="A383" s="155"/>
      <c r="B383" s="163" t="s">
        <v>1177</v>
      </c>
      <c r="C383" s="154" t="s">
        <v>589</v>
      </c>
      <c r="D383" s="154" t="s">
        <v>617</v>
      </c>
      <c r="E383" s="163" t="s">
        <v>1184</v>
      </c>
      <c r="F383" s="154" t="s">
        <v>567</v>
      </c>
      <c r="G383" s="154" t="s">
        <v>630</v>
      </c>
      <c r="H383" s="154" t="s">
        <v>575</v>
      </c>
      <c r="I383" s="154" t="s">
        <v>570</v>
      </c>
      <c r="J383" s="154" t="s">
        <v>1179</v>
      </c>
    </row>
    <row r="384" spans="1:10">
      <c r="A384" s="155"/>
      <c r="B384" s="163" t="s">
        <v>1177</v>
      </c>
      <c r="C384" s="154" t="s">
        <v>592</v>
      </c>
      <c r="D384" s="154" t="s">
        <v>593</v>
      </c>
      <c r="E384" s="163" t="s">
        <v>1010</v>
      </c>
      <c r="F384" s="154" t="s">
        <v>567</v>
      </c>
      <c r="G384" s="154" t="s">
        <v>587</v>
      </c>
      <c r="H384" s="154" t="s">
        <v>575</v>
      </c>
      <c r="I384" s="154" t="s">
        <v>570</v>
      </c>
      <c r="J384" s="154" t="s">
        <v>1179</v>
      </c>
    </row>
    <row r="385" ht="33.75" spans="1:10">
      <c r="A385" s="155" t="s">
        <v>541</v>
      </c>
      <c r="B385" s="163" t="s">
        <v>1185</v>
      </c>
      <c r="C385" s="154" t="s">
        <v>564</v>
      </c>
      <c r="D385" s="154" t="s">
        <v>565</v>
      </c>
      <c r="E385" s="163" t="s">
        <v>1186</v>
      </c>
      <c r="F385" s="154" t="s">
        <v>567</v>
      </c>
      <c r="G385" s="154" t="s">
        <v>81</v>
      </c>
      <c r="H385" s="154" t="s">
        <v>597</v>
      </c>
      <c r="I385" s="154" t="s">
        <v>570</v>
      </c>
      <c r="J385" s="154" t="s">
        <v>1187</v>
      </c>
    </row>
    <row r="386" ht="90" spans="1:10">
      <c r="A386" s="155"/>
      <c r="B386" s="163" t="s">
        <v>1185</v>
      </c>
      <c r="C386" s="154" t="s">
        <v>564</v>
      </c>
      <c r="D386" s="154" t="s">
        <v>565</v>
      </c>
      <c r="E386" s="163" t="s">
        <v>1188</v>
      </c>
      <c r="F386" s="154" t="s">
        <v>567</v>
      </c>
      <c r="G386" s="154" t="s">
        <v>87</v>
      </c>
      <c r="H386" s="154" t="s">
        <v>597</v>
      </c>
      <c r="I386" s="154" t="s">
        <v>570</v>
      </c>
      <c r="J386" s="154" t="s">
        <v>1187</v>
      </c>
    </row>
    <row r="387" ht="22.5" spans="1:10">
      <c r="A387" s="155"/>
      <c r="B387" s="163" t="s">
        <v>1185</v>
      </c>
      <c r="C387" s="154" t="s">
        <v>564</v>
      </c>
      <c r="D387" s="154" t="s">
        <v>565</v>
      </c>
      <c r="E387" s="163" t="s">
        <v>1189</v>
      </c>
      <c r="F387" s="154" t="s">
        <v>567</v>
      </c>
      <c r="G387" s="154" t="s">
        <v>81</v>
      </c>
      <c r="H387" s="154" t="s">
        <v>1190</v>
      </c>
      <c r="I387" s="154" t="s">
        <v>570</v>
      </c>
      <c r="J387" s="154" t="s">
        <v>1187</v>
      </c>
    </row>
    <row r="388" ht="22.5" spans="1:10">
      <c r="A388" s="155"/>
      <c r="B388" s="163" t="s">
        <v>1185</v>
      </c>
      <c r="C388" s="154" t="s">
        <v>564</v>
      </c>
      <c r="D388" s="154" t="s">
        <v>572</v>
      </c>
      <c r="E388" s="163" t="s">
        <v>1191</v>
      </c>
      <c r="F388" s="154" t="s">
        <v>567</v>
      </c>
      <c r="G388" s="154" t="s">
        <v>630</v>
      </c>
      <c r="H388" s="154" t="s">
        <v>575</v>
      </c>
      <c r="I388" s="154" t="s">
        <v>576</v>
      </c>
      <c r="J388" s="154" t="s">
        <v>1187</v>
      </c>
    </row>
    <row r="389" ht="22.5" spans="1:10">
      <c r="A389" s="155"/>
      <c r="B389" s="163" t="s">
        <v>1185</v>
      </c>
      <c r="C389" s="154" t="s">
        <v>564</v>
      </c>
      <c r="D389" s="154" t="s">
        <v>572</v>
      </c>
      <c r="E389" s="163" t="s">
        <v>1192</v>
      </c>
      <c r="F389" s="154" t="s">
        <v>567</v>
      </c>
      <c r="G389" s="154" t="s">
        <v>630</v>
      </c>
      <c r="H389" s="154" t="s">
        <v>575</v>
      </c>
      <c r="I389" s="154" t="s">
        <v>576</v>
      </c>
      <c r="J389" s="154" t="s">
        <v>1187</v>
      </c>
    </row>
    <row r="390" ht="33.75" spans="1:10">
      <c r="A390" s="155"/>
      <c r="B390" s="163" t="s">
        <v>1185</v>
      </c>
      <c r="C390" s="154" t="s">
        <v>564</v>
      </c>
      <c r="D390" s="154" t="s">
        <v>572</v>
      </c>
      <c r="E390" s="163" t="s">
        <v>1193</v>
      </c>
      <c r="F390" s="154" t="s">
        <v>567</v>
      </c>
      <c r="G390" s="154" t="s">
        <v>630</v>
      </c>
      <c r="H390" s="154" t="s">
        <v>575</v>
      </c>
      <c r="I390" s="154" t="s">
        <v>576</v>
      </c>
      <c r="J390" s="154" t="s">
        <v>1187</v>
      </c>
    </row>
    <row r="391" spans="1:10">
      <c r="A391" s="155"/>
      <c r="B391" s="163" t="s">
        <v>1185</v>
      </c>
      <c r="C391" s="154" t="s">
        <v>564</v>
      </c>
      <c r="D391" s="154" t="s">
        <v>577</v>
      </c>
      <c r="E391" s="163" t="s">
        <v>1181</v>
      </c>
      <c r="F391" s="154" t="s">
        <v>567</v>
      </c>
      <c r="G391" s="154" t="s">
        <v>632</v>
      </c>
      <c r="H391" s="154" t="s">
        <v>580</v>
      </c>
      <c r="I391" s="154" t="s">
        <v>570</v>
      </c>
      <c r="J391" s="154" t="s">
        <v>1187</v>
      </c>
    </row>
    <row r="392" spans="1:10">
      <c r="A392" s="155"/>
      <c r="B392" s="163" t="s">
        <v>1185</v>
      </c>
      <c r="C392" s="154" t="s">
        <v>564</v>
      </c>
      <c r="D392" s="154" t="s">
        <v>581</v>
      </c>
      <c r="E392" s="163" t="s">
        <v>582</v>
      </c>
      <c r="F392" s="154" t="s">
        <v>567</v>
      </c>
      <c r="G392" s="154" t="s">
        <v>1194</v>
      </c>
      <c r="H392" s="154" t="s">
        <v>584</v>
      </c>
      <c r="I392" s="154" t="s">
        <v>570</v>
      </c>
      <c r="J392" s="154" t="s">
        <v>1187</v>
      </c>
    </row>
    <row r="393" spans="1:10">
      <c r="A393" s="155"/>
      <c r="B393" s="163" t="s">
        <v>1185</v>
      </c>
      <c r="C393" s="154" t="s">
        <v>564</v>
      </c>
      <c r="D393" s="154" t="s">
        <v>581</v>
      </c>
      <c r="E393" s="163" t="s">
        <v>586</v>
      </c>
      <c r="F393" s="154" t="s">
        <v>567</v>
      </c>
      <c r="G393" s="154" t="s">
        <v>587</v>
      </c>
      <c r="H393" s="154" t="s">
        <v>575</v>
      </c>
      <c r="I393" s="154" t="s">
        <v>576</v>
      </c>
      <c r="J393" s="154" t="s">
        <v>1187</v>
      </c>
    </row>
    <row r="394" spans="1:10">
      <c r="A394" s="155"/>
      <c r="B394" s="163" t="s">
        <v>1185</v>
      </c>
      <c r="C394" s="154" t="s">
        <v>564</v>
      </c>
      <c r="D394" s="154" t="s">
        <v>581</v>
      </c>
      <c r="E394" s="163" t="s">
        <v>588</v>
      </c>
      <c r="F394" s="154" t="s">
        <v>567</v>
      </c>
      <c r="G394" s="154" t="s">
        <v>587</v>
      </c>
      <c r="H394" s="154" t="s">
        <v>575</v>
      </c>
      <c r="I394" s="154" t="s">
        <v>576</v>
      </c>
      <c r="J394" s="154" t="s">
        <v>1187</v>
      </c>
    </row>
    <row r="395" ht="22.5" spans="1:10">
      <c r="A395" s="155"/>
      <c r="B395" s="163" t="s">
        <v>1185</v>
      </c>
      <c r="C395" s="154" t="s">
        <v>589</v>
      </c>
      <c r="D395" s="154" t="s">
        <v>590</v>
      </c>
      <c r="E395" s="163" t="s">
        <v>1195</v>
      </c>
      <c r="F395" s="154" t="s">
        <v>567</v>
      </c>
      <c r="G395" s="154" t="s">
        <v>587</v>
      </c>
      <c r="H395" s="154" t="s">
        <v>575</v>
      </c>
      <c r="I395" s="154" t="s">
        <v>576</v>
      </c>
      <c r="J395" s="154" t="s">
        <v>1187</v>
      </c>
    </row>
    <row r="396" spans="1:10">
      <c r="A396" s="155"/>
      <c r="B396" s="163" t="s">
        <v>1185</v>
      </c>
      <c r="C396" s="154" t="s">
        <v>592</v>
      </c>
      <c r="D396" s="154" t="s">
        <v>593</v>
      </c>
      <c r="E396" s="163" t="s">
        <v>1196</v>
      </c>
      <c r="F396" s="154" t="s">
        <v>567</v>
      </c>
      <c r="G396" s="154" t="s">
        <v>587</v>
      </c>
      <c r="H396" s="154" t="s">
        <v>575</v>
      </c>
      <c r="I396" s="154" t="s">
        <v>576</v>
      </c>
      <c r="J396" s="154" t="s">
        <v>1187</v>
      </c>
    </row>
    <row r="397" spans="1:10">
      <c r="A397" s="155" t="s">
        <v>468</v>
      </c>
      <c r="B397" s="163" t="s">
        <v>1197</v>
      </c>
      <c r="C397" s="154" t="s">
        <v>564</v>
      </c>
      <c r="D397" s="154" t="s">
        <v>565</v>
      </c>
      <c r="E397" s="163" t="s">
        <v>1198</v>
      </c>
      <c r="F397" s="154" t="s">
        <v>567</v>
      </c>
      <c r="G397" s="154" t="s">
        <v>1199</v>
      </c>
      <c r="H397" s="154" t="s">
        <v>764</v>
      </c>
      <c r="I397" s="154" t="s">
        <v>570</v>
      </c>
      <c r="J397" s="154" t="s">
        <v>1200</v>
      </c>
    </row>
    <row r="398" spans="1:10">
      <c r="A398" s="155"/>
      <c r="B398" s="163" t="s">
        <v>1197</v>
      </c>
      <c r="C398" s="154" t="s">
        <v>564</v>
      </c>
      <c r="D398" s="154" t="s">
        <v>565</v>
      </c>
      <c r="E398" s="163" t="s">
        <v>1201</v>
      </c>
      <c r="F398" s="154" t="s">
        <v>567</v>
      </c>
      <c r="G398" s="154" t="s">
        <v>1202</v>
      </c>
      <c r="H398" s="154" t="s">
        <v>569</v>
      </c>
      <c r="I398" s="154" t="s">
        <v>570</v>
      </c>
      <c r="J398" s="154" t="s">
        <v>1203</v>
      </c>
    </row>
    <row r="399" spans="1:10">
      <c r="A399" s="155"/>
      <c r="B399" s="163" t="s">
        <v>1197</v>
      </c>
      <c r="C399" s="154" t="s">
        <v>564</v>
      </c>
      <c r="D399" s="154" t="s">
        <v>565</v>
      </c>
      <c r="E399" s="163" t="s">
        <v>1204</v>
      </c>
      <c r="F399" s="154" t="s">
        <v>567</v>
      </c>
      <c r="G399" s="154" t="s">
        <v>1205</v>
      </c>
      <c r="H399" s="154" t="s">
        <v>649</v>
      </c>
      <c r="I399" s="154" t="s">
        <v>570</v>
      </c>
      <c r="J399" s="154" t="s">
        <v>1206</v>
      </c>
    </row>
    <row r="400" spans="1:10">
      <c r="A400" s="155"/>
      <c r="B400" s="163" t="s">
        <v>1197</v>
      </c>
      <c r="C400" s="154" t="s">
        <v>564</v>
      </c>
      <c r="D400" s="154" t="s">
        <v>565</v>
      </c>
      <c r="E400" s="163" t="s">
        <v>1207</v>
      </c>
      <c r="F400" s="154" t="s">
        <v>567</v>
      </c>
      <c r="G400" s="154" t="s">
        <v>1047</v>
      </c>
      <c r="H400" s="154" t="s">
        <v>663</v>
      </c>
      <c r="I400" s="154" t="s">
        <v>570</v>
      </c>
      <c r="J400" s="154" t="s">
        <v>1208</v>
      </c>
    </row>
    <row r="401" spans="1:10">
      <c r="A401" s="155"/>
      <c r="B401" s="163" t="s">
        <v>1197</v>
      </c>
      <c r="C401" s="154" t="s">
        <v>564</v>
      </c>
      <c r="D401" s="154" t="s">
        <v>572</v>
      </c>
      <c r="E401" s="163" t="s">
        <v>1209</v>
      </c>
      <c r="F401" s="154" t="s">
        <v>567</v>
      </c>
      <c r="G401" s="154" t="s">
        <v>620</v>
      </c>
      <c r="H401" s="154" t="s">
        <v>575</v>
      </c>
      <c r="I401" s="154" t="s">
        <v>576</v>
      </c>
      <c r="J401" s="154" t="s">
        <v>1210</v>
      </c>
    </row>
    <row r="402" ht="22.5" spans="1:10">
      <c r="A402" s="155"/>
      <c r="B402" s="163" t="s">
        <v>1197</v>
      </c>
      <c r="C402" s="154" t="s">
        <v>564</v>
      </c>
      <c r="D402" s="154" t="s">
        <v>572</v>
      </c>
      <c r="E402" s="163" t="s">
        <v>1211</v>
      </c>
      <c r="F402" s="154" t="s">
        <v>567</v>
      </c>
      <c r="G402" s="154" t="s">
        <v>620</v>
      </c>
      <c r="H402" s="154" t="s">
        <v>575</v>
      </c>
      <c r="I402" s="154" t="s">
        <v>576</v>
      </c>
      <c r="J402" s="154" t="s">
        <v>1212</v>
      </c>
    </row>
    <row r="403" spans="1:10">
      <c r="A403" s="155"/>
      <c r="B403" s="163" t="s">
        <v>1197</v>
      </c>
      <c r="C403" s="154" t="s">
        <v>564</v>
      </c>
      <c r="D403" s="154" t="s">
        <v>572</v>
      </c>
      <c r="E403" s="163" t="s">
        <v>1213</v>
      </c>
      <c r="F403" s="154" t="s">
        <v>567</v>
      </c>
      <c r="G403" s="154" t="s">
        <v>783</v>
      </c>
      <c r="H403" s="154" t="s">
        <v>575</v>
      </c>
      <c r="I403" s="154" t="s">
        <v>576</v>
      </c>
      <c r="J403" s="154" t="s">
        <v>1214</v>
      </c>
    </row>
    <row r="404" spans="1:10">
      <c r="A404" s="155"/>
      <c r="B404" s="163" t="s">
        <v>1197</v>
      </c>
      <c r="C404" s="154" t="s">
        <v>564</v>
      </c>
      <c r="D404" s="154" t="s">
        <v>577</v>
      </c>
      <c r="E404" s="163" t="s">
        <v>933</v>
      </c>
      <c r="F404" s="154" t="s">
        <v>567</v>
      </c>
      <c r="G404" s="154" t="s">
        <v>1215</v>
      </c>
      <c r="H404" s="154" t="s">
        <v>663</v>
      </c>
      <c r="I404" s="154" t="s">
        <v>570</v>
      </c>
      <c r="J404" s="154" t="s">
        <v>1216</v>
      </c>
    </row>
    <row r="405" spans="1:10">
      <c r="A405" s="155"/>
      <c r="B405" s="163" t="s">
        <v>1197</v>
      </c>
      <c r="C405" s="154" t="s">
        <v>564</v>
      </c>
      <c r="D405" s="154" t="s">
        <v>577</v>
      </c>
      <c r="E405" s="163" t="s">
        <v>1217</v>
      </c>
      <c r="F405" s="154" t="s">
        <v>567</v>
      </c>
      <c r="G405" s="154" t="s">
        <v>1218</v>
      </c>
      <c r="H405" s="154" t="s">
        <v>663</v>
      </c>
      <c r="I405" s="154" t="s">
        <v>570</v>
      </c>
      <c r="J405" s="154" t="s">
        <v>1219</v>
      </c>
    </row>
    <row r="406" spans="1:10">
      <c r="A406" s="155"/>
      <c r="B406" s="163" t="s">
        <v>1197</v>
      </c>
      <c r="C406" s="154" t="s">
        <v>564</v>
      </c>
      <c r="D406" s="154" t="s">
        <v>577</v>
      </c>
      <c r="E406" s="163" t="s">
        <v>1220</v>
      </c>
      <c r="F406" s="154" t="s">
        <v>567</v>
      </c>
      <c r="G406" s="154" t="s">
        <v>939</v>
      </c>
      <c r="H406" s="154" t="s">
        <v>663</v>
      </c>
      <c r="I406" s="154" t="s">
        <v>570</v>
      </c>
      <c r="J406" s="154" t="s">
        <v>1221</v>
      </c>
    </row>
    <row r="407" spans="1:10">
      <c r="A407" s="155"/>
      <c r="B407" s="163" t="s">
        <v>1197</v>
      </c>
      <c r="C407" s="154" t="s">
        <v>564</v>
      </c>
      <c r="D407" s="154" t="s">
        <v>577</v>
      </c>
      <c r="E407" s="163" t="s">
        <v>1222</v>
      </c>
      <c r="F407" s="154" t="s">
        <v>567</v>
      </c>
      <c r="G407" s="154" t="s">
        <v>1223</v>
      </c>
      <c r="H407" s="154" t="s">
        <v>663</v>
      </c>
      <c r="I407" s="154" t="s">
        <v>570</v>
      </c>
      <c r="J407" s="154" t="s">
        <v>1224</v>
      </c>
    </row>
    <row r="408" ht="78.75" spans="1:10">
      <c r="A408" s="155"/>
      <c r="B408" s="163" t="s">
        <v>1197</v>
      </c>
      <c r="C408" s="154" t="s">
        <v>564</v>
      </c>
      <c r="D408" s="154" t="s">
        <v>581</v>
      </c>
      <c r="E408" s="163" t="s">
        <v>582</v>
      </c>
      <c r="F408" s="154" t="s">
        <v>567</v>
      </c>
      <c r="G408" s="154" t="s">
        <v>1225</v>
      </c>
      <c r="H408" s="154" t="s">
        <v>584</v>
      </c>
      <c r="I408" s="154" t="s">
        <v>570</v>
      </c>
      <c r="J408" s="154" t="s">
        <v>1226</v>
      </c>
    </row>
    <row r="409" ht="78.75" spans="1:10">
      <c r="A409" s="155"/>
      <c r="B409" s="163" t="s">
        <v>1197</v>
      </c>
      <c r="C409" s="154" t="s">
        <v>564</v>
      </c>
      <c r="D409" s="154" t="s">
        <v>581</v>
      </c>
      <c r="E409" s="163" t="s">
        <v>586</v>
      </c>
      <c r="F409" s="154" t="s">
        <v>567</v>
      </c>
      <c r="G409" s="154" t="s">
        <v>587</v>
      </c>
      <c r="H409" s="154" t="s">
        <v>575</v>
      </c>
      <c r="I409" s="154" t="s">
        <v>576</v>
      </c>
      <c r="J409" s="154" t="s">
        <v>1226</v>
      </c>
    </row>
    <row r="410" ht="78.75" spans="1:10">
      <c r="A410" s="155"/>
      <c r="B410" s="163" t="s">
        <v>1197</v>
      </c>
      <c r="C410" s="154" t="s">
        <v>564</v>
      </c>
      <c r="D410" s="154" t="s">
        <v>581</v>
      </c>
      <c r="E410" s="163" t="s">
        <v>588</v>
      </c>
      <c r="F410" s="154" t="s">
        <v>567</v>
      </c>
      <c r="G410" s="154" t="s">
        <v>587</v>
      </c>
      <c r="H410" s="154" t="s">
        <v>575</v>
      </c>
      <c r="I410" s="154" t="s">
        <v>576</v>
      </c>
      <c r="J410" s="154" t="s">
        <v>1226</v>
      </c>
    </row>
    <row r="411" spans="1:10">
      <c r="A411" s="155"/>
      <c r="B411" s="163" t="s">
        <v>1197</v>
      </c>
      <c r="C411" s="154" t="s">
        <v>589</v>
      </c>
      <c r="D411" s="154" t="s">
        <v>590</v>
      </c>
      <c r="E411" s="163" t="s">
        <v>1227</v>
      </c>
      <c r="F411" s="154" t="s">
        <v>567</v>
      </c>
      <c r="G411" s="154" t="s">
        <v>783</v>
      </c>
      <c r="H411" s="154" t="s">
        <v>575</v>
      </c>
      <c r="I411" s="154" t="s">
        <v>576</v>
      </c>
      <c r="J411" s="154" t="s">
        <v>1228</v>
      </c>
    </row>
    <row r="412" ht="22.5" spans="1:10">
      <c r="A412" s="155"/>
      <c r="B412" s="163" t="s">
        <v>1197</v>
      </c>
      <c r="C412" s="154" t="s">
        <v>589</v>
      </c>
      <c r="D412" s="154" t="s">
        <v>590</v>
      </c>
      <c r="E412" s="163" t="s">
        <v>1229</v>
      </c>
      <c r="F412" s="154" t="s">
        <v>567</v>
      </c>
      <c r="G412" s="154" t="s">
        <v>1230</v>
      </c>
      <c r="H412" s="154" t="s">
        <v>575</v>
      </c>
      <c r="I412" s="154" t="s">
        <v>576</v>
      </c>
      <c r="J412" s="154" t="s">
        <v>1231</v>
      </c>
    </row>
    <row r="413" ht="22.5" spans="1:10">
      <c r="A413" s="155"/>
      <c r="B413" s="163" t="s">
        <v>1197</v>
      </c>
      <c r="C413" s="154" t="s">
        <v>589</v>
      </c>
      <c r="D413" s="154" t="s">
        <v>590</v>
      </c>
      <c r="E413" s="163" t="s">
        <v>1232</v>
      </c>
      <c r="F413" s="154" t="s">
        <v>567</v>
      </c>
      <c r="G413" s="154" t="s">
        <v>783</v>
      </c>
      <c r="H413" s="154" t="s">
        <v>575</v>
      </c>
      <c r="I413" s="154" t="s">
        <v>576</v>
      </c>
      <c r="J413" s="154" t="s">
        <v>1232</v>
      </c>
    </row>
    <row r="414" spans="1:10">
      <c r="A414" s="155"/>
      <c r="B414" s="163" t="s">
        <v>1197</v>
      </c>
      <c r="C414" s="154" t="s">
        <v>589</v>
      </c>
      <c r="D414" s="154" t="s">
        <v>617</v>
      </c>
      <c r="E414" s="163" t="s">
        <v>1233</v>
      </c>
      <c r="F414" s="154" t="s">
        <v>567</v>
      </c>
      <c r="G414" s="154" t="s">
        <v>951</v>
      </c>
      <c r="H414" s="154" t="s">
        <v>575</v>
      </c>
      <c r="I414" s="154" t="s">
        <v>576</v>
      </c>
      <c r="J414" s="154" t="s">
        <v>1233</v>
      </c>
    </row>
    <row r="415" spans="1:10">
      <c r="A415" s="155"/>
      <c r="B415" s="163" t="s">
        <v>1197</v>
      </c>
      <c r="C415" s="154" t="s">
        <v>592</v>
      </c>
      <c r="D415" s="154" t="s">
        <v>593</v>
      </c>
      <c r="E415" s="163" t="s">
        <v>1234</v>
      </c>
      <c r="F415" s="154" t="s">
        <v>567</v>
      </c>
      <c r="G415" s="154" t="s">
        <v>783</v>
      </c>
      <c r="H415" s="154" t="s">
        <v>575</v>
      </c>
      <c r="I415" s="154" t="s">
        <v>576</v>
      </c>
      <c r="J415" s="154" t="s">
        <v>1235</v>
      </c>
    </row>
    <row r="416" spans="1:10">
      <c r="A416" s="155"/>
      <c r="B416" s="163" t="s">
        <v>1197</v>
      </c>
      <c r="C416" s="154" t="s">
        <v>592</v>
      </c>
      <c r="D416" s="154" t="s">
        <v>593</v>
      </c>
      <c r="E416" s="163" t="s">
        <v>1236</v>
      </c>
      <c r="F416" s="154" t="s">
        <v>567</v>
      </c>
      <c r="G416" s="154" t="s">
        <v>783</v>
      </c>
      <c r="H416" s="154" t="s">
        <v>575</v>
      </c>
      <c r="I416" s="154" t="s">
        <v>576</v>
      </c>
      <c r="J416" s="154" t="s">
        <v>1237</v>
      </c>
    </row>
    <row r="417" spans="1:10">
      <c r="A417" s="155"/>
      <c r="B417" s="163" t="s">
        <v>1197</v>
      </c>
      <c r="C417" s="154" t="s">
        <v>592</v>
      </c>
      <c r="D417" s="154" t="s">
        <v>593</v>
      </c>
      <c r="E417" s="163" t="s">
        <v>1238</v>
      </c>
      <c r="F417" s="154" t="s">
        <v>567</v>
      </c>
      <c r="G417" s="154" t="s">
        <v>623</v>
      </c>
      <c r="H417" s="154" t="s">
        <v>575</v>
      </c>
      <c r="I417" s="154" t="s">
        <v>576</v>
      </c>
      <c r="J417" s="154" t="s">
        <v>1239</v>
      </c>
    </row>
    <row r="418" spans="1:10">
      <c r="A418" s="155" t="s">
        <v>462</v>
      </c>
      <c r="B418" s="163" t="s">
        <v>1240</v>
      </c>
      <c r="C418" s="154" t="s">
        <v>564</v>
      </c>
      <c r="D418" s="154" t="s">
        <v>565</v>
      </c>
      <c r="E418" s="163" t="s">
        <v>763</v>
      </c>
      <c r="F418" s="154" t="s">
        <v>567</v>
      </c>
      <c r="G418" s="154" t="s">
        <v>1241</v>
      </c>
      <c r="H418" s="154" t="s">
        <v>764</v>
      </c>
      <c r="I418" s="154" t="s">
        <v>570</v>
      </c>
      <c r="J418" s="154" t="s">
        <v>1242</v>
      </c>
    </row>
    <row r="419" spans="1:10">
      <c r="A419" s="155"/>
      <c r="B419" s="163" t="s">
        <v>1240</v>
      </c>
      <c r="C419" s="154" t="s">
        <v>564</v>
      </c>
      <c r="D419" s="154" t="s">
        <v>565</v>
      </c>
      <c r="E419" s="163" t="s">
        <v>1243</v>
      </c>
      <c r="F419" s="154" t="s">
        <v>567</v>
      </c>
      <c r="G419" s="154" t="s">
        <v>1244</v>
      </c>
      <c r="H419" s="154" t="s">
        <v>569</v>
      </c>
      <c r="I419" s="154" t="s">
        <v>570</v>
      </c>
      <c r="J419" s="154" t="s">
        <v>1245</v>
      </c>
    </row>
    <row r="420" spans="1:10">
      <c r="A420" s="155"/>
      <c r="B420" s="163" t="s">
        <v>1240</v>
      </c>
      <c r="C420" s="154" t="s">
        <v>564</v>
      </c>
      <c r="D420" s="154" t="s">
        <v>565</v>
      </c>
      <c r="E420" s="163" t="s">
        <v>1204</v>
      </c>
      <c r="F420" s="154" t="s">
        <v>567</v>
      </c>
      <c r="G420" s="154" t="s">
        <v>1205</v>
      </c>
      <c r="H420" s="154" t="s">
        <v>649</v>
      </c>
      <c r="I420" s="154" t="s">
        <v>570</v>
      </c>
      <c r="J420" s="154" t="s">
        <v>1206</v>
      </c>
    </row>
    <row r="421" ht="22.5" spans="1:10">
      <c r="A421" s="155"/>
      <c r="B421" s="163" t="s">
        <v>1240</v>
      </c>
      <c r="C421" s="154" t="s">
        <v>564</v>
      </c>
      <c r="D421" s="154" t="s">
        <v>565</v>
      </c>
      <c r="E421" s="163" t="s">
        <v>1246</v>
      </c>
      <c r="F421" s="154" t="s">
        <v>567</v>
      </c>
      <c r="G421" s="154" t="s">
        <v>1247</v>
      </c>
      <c r="H421" s="154" t="s">
        <v>1248</v>
      </c>
      <c r="I421" s="154" t="s">
        <v>570</v>
      </c>
      <c r="J421" s="154" t="s">
        <v>1246</v>
      </c>
    </row>
    <row r="422" ht="22.5" spans="1:10">
      <c r="A422" s="155"/>
      <c r="B422" s="163" t="s">
        <v>1240</v>
      </c>
      <c r="C422" s="154" t="s">
        <v>564</v>
      </c>
      <c r="D422" s="154" t="s">
        <v>565</v>
      </c>
      <c r="E422" s="163" t="s">
        <v>1249</v>
      </c>
      <c r="F422" s="154" t="s">
        <v>567</v>
      </c>
      <c r="G422" s="154" t="s">
        <v>1015</v>
      </c>
      <c r="H422" s="154" t="s">
        <v>597</v>
      </c>
      <c r="I422" s="154" t="s">
        <v>570</v>
      </c>
      <c r="J422" s="154" t="s">
        <v>1250</v>
      </c>
    </row>
    <row r="423" spans="1:10">
      <c r="A423" s="155"/>
      <c r="B423" s="163" t="s">
        <v>1240</v>
      </c>
      <c r="C423" s="154" t="s">
        <v>564</v>
      </c>
      <c r="D423" s="154" t="s">
        <v>565</v>
      </c>
      <c r="E423" s="163" t="s">
        <v>1251</v>
      </c>
      <c r="F423" s="154" t="s">
        <v>567</v>
      </c>
      <c r="G423" s="154" t="s">
        <v>924</v>
      </c>
      <c r="H423" s="154" t="s">
        <v>663</v>
      </c>
      <c r="I423" s="154" t="s">
        <v>570</v>
      </c>
      <c r="J423" s="154" t="s">
        <v>1252</v>
      </c>
    </row>
    <row r="424" spans="1:10">
      <c r="A424" s="155"/>
      <c r="B424" s="163" t="s">
        <v>1240</v>
      </c>
      <c r="C424" s="154" t="s">
        <v>564</v>
      </c>
      <c r="D424" s="154" t="s">
        <v>565</v>
      </c>
      <c r="E424" s="163" t="s">
        <v>1253</v>
      </c>
      <c r="F424" s="154" t="s">
        <v>567</v>
      </c>
      <c r="G424" s="154" t="s">
        <v>1254</v>
      </c>
      <c r="H424" s="154" t="s">
        <v>663</v>
      </c>
      <c r="I424" s="154" t="s">
        <v>570</v>
      </c>
      <c r="J424" s="154" t="s">
        <v>1255</v>
      </c>
    </row>
    <row r="425" spans="1:10">
      <c r="A425" s="155"/>
      <c r="B425" s="163" t="s">
        <v>1240</v>
      </c>
      <c r="C425" s="154" t="s">
        <v>564</v>
      </c>
      <c r="D425" s="154" t="s">
        <v>572</v>
      </c>
      <c r="E425" s="163" t="s">
        <v>782</v>
      </c>
      <c r="F425" s="154" t="s">
        <v>567</v>
      </c>
      <c r="G425" s="154" t="s">
        <v>630</v>
      </c>
      <c r="H425" s="154" t="s">
        <v>575</v>
      </c>
      <c r="I425" s="154" t="s">
        <v>576</v>
      </c>
      <c r="J425" s="154" t="s">
        <v>1256</v>
      </c>
    </row>
    <row r="426" ht="33.75" spans="1:10">
      <c r="A426" s="155"/>
      <c r="B426" s="163" t="s">
        <v>1240</v>
      </c>
      <c r="C426" s="154" t="s">
        <v>564</v>
      </c>
      <c r="D426" s="154" t="s">
        <v>572</v>
      </c>
      <c r="E426" s="163" t="s">
        <v>1257</v>
      </c>
      <c r="F426" s="154" t="s">
        <v>567</v>
      </c>
      <c r="G426" s="154" t="s">
        <v>630</v>
      </c>
      <c r="H426" s="154" t="s">
        <v>575</v>
      </c>
      <c r="I426" s="154" t="s">
        <v>576</v>
      </c>
      <c r="J426" s="154" t="s">
        <v>1258</v>
      </c>
    </row>
    <row r="427" ht="22.5" spans="1:10">
      <c r="A427" s="155"/>
      <c r="B427" s="163" t="s">
        <v>1240</v>
      </c>
      <c r="C427" s="154" t="s">
        <v>564</v>
      </c>
      <c r="D427" s="154" t="s">
        <v>572</v>
      </c>
      <c r="E427" s="163" t="s">
        <v>1259</v>
      </c>
      <c r="F427" s="154" t="s">
        <v>567</v>
      </c>
      <c r="G427" s="154" t="s">
        <v>630</v>
      </c>
      <c r="H427" s="154" t="s">
        <v>575</v>
      </c>
      <c r="I427" s="154" t="s">
        <v>576</v>
      </c>
      <c r="J427" s="154" t="s">
        <v>1260</v>
      </c>
    </row>
    <row r="428" spans="1:10">
      <c r="A428" s="155"/>
      <c r="B428" s="163" t="s">
        <v>1240</v>
      </c>
      <c r="C428" s="154" t="s">
        <v>564</v>
      </c>
      <c r="D428" s="154" t="s">
        <v>577</v>
      </c>
      <c r="E428" s="163" t="s">
        <v>1251</v>
      </c>
      <c r="F428" s="154" t="s">
        <v>567</v>
      </c>
      <c r="G428" s="154" t="s">
        <v>1261</v>
      </c>
      <c r="H428" s="154" t="s">
        <v>663</v>
      </c>
      <c r="I428" s="154" t="s">
        <v>570</v>
      </c>
      <c r="J428" s="154" t="s">
        <v>1262</v>
      </c>
    </row>
    <row r="429" spans="1:10">
      <c r="A429" s="155"/>
      <c r="B429" s="163" t="s">
        <v>1240</v>
      </c>
      <c r="C429" s="154" t="s">
        <v>564</v>
      </c>
      <c r="D429" s="154" t="s">
        <v>577</v>
      </c>
      <c r="E429" s="163" t="s">
        <v>772</v>
      </c>
      <c r="F429" s="154" t="s">
        <v>567</v>
      </c>
      <c r="G429" s="154" t="s">
        <v>1254</v>
      </c>
      <c r="H429" s="154" t="s">
        <v>663</v>
      </c>
      <c r="I429" s="154" t="s">
        <v>570</v>
      </c>
      <c r="J429" s="154" t="s">
        <v>1263</v>
      </c>
    </row>
    <row r="430" spans="1:10">
      <c r="A430" s="155"/>
      <c r="B430" s="163" t="s">
        <v>1240</v>
      </c>
      <c r="C430" s="154" t="s">
        <v>564</v>
      </c>
      <c r="D430" s="154" t="s">
        <v>577</v>
      </c>
      <c r="E430" s="163" t="s">
        <v>1264</v>
      </c>
      <c r="F430" s="154" t="s">
        <v>567</v>
      </c>
      <c r="G430" s="154" t="s">
        <v>1265</v>
      </c>
      <c r="H430" s="154" t="s">
        <v>663</v>
      </c>
      <c r="I430" s="154" t="s">
        <v>570</v>
      </c>
      <c r="J430" s="154" t="s">
        <v>1266</v>
      </c>
    </row>
    <row r="431" spans="1:10">
      <c r="A431" s="155"/>
      <c r="B431" s="163" t="s">
        <v>1240</v>
      </c>
      <c r="C431" s="154" t="s">
        <v>564</v>
      </c>
      <c r="D431" s="154" t="s">
        <v>581</v>
      </c>
      <c r="E431" s="163" t="s">
        <v>582</v>
      </c>
      <c r="F431" s="154" t="s">
        <v>567</v>
      </c>
      <c r="G431" s="154" t="s">
        <v>1267</v>
      </c>
      <c r="H431" s="154" t="s">
        <v>584</v>
      </c>
      <c r="I431" s="154" t="s">
        <v>570</v>
      </c>
      <c r="J431" s="154" t="s">
        <v>1268</v>
      </c>
    </row>
    <row r="432" spans="1:10">
      <c r="A432" s="155"/>
      <c r="B432" s="163" t="s">
        <v>1240</v>
      </c>
      <c r="C432" s="154" t="s">
        <v>564</v>
      </c>
      <c r="D432" s="154" t="s">
        <v>581</v>
      </c>
      <c r="E432" s="163" t="s">
        <v>586</v>
      </c>
      <c r="F432" s="154" t="s">
        <v>622</v>
      </c>
      <c r="G432" s="154" t="s">
        <v>587</v>
      </c>
      <c r="H432" s="154" t="s">
        <v>575</v>
      </c>
      <c r="I432" s="154" t="s">
        <v>576</v>
      </c>
      <c r="J432" s="154" t="s">
        <v>1268</v>
      </c>
    </row>
    <row r="433" spans="1:10">
      <c r="A433" s="155"/>
      <c r="B433" s="163" t="s">
        <v>1240</v>
      </c>
      <c r="C433" s="154" t="s">
        <v>564</v>
      </c>
      <c r="D433" s="154" t="s">
        <v>581</v>
      </c>
      <c r="E433" s="163" t="s">
        <v>588</v>
      </c>
      <c r="F433" s="154" t="s">
        <v>567</v>
      </c>
      <c r="G433" s="154" t="s">
        <v>587</v>
      </c>
      <c r="H433" s="154" t="s">
        <v>575</v>
      </c>
      <c r="I433" s="154" t="s">
        <v>576</v>
      </c>
      <c r="J433" s="154" t="s">
        <v>1268</v>
      </c>
    </row>
    <row r="434" spans="1:10">
      <c r="A434" s="155"/>
      <c r="B434" s="163" t="s">
        <v>1240</v>
      </c>
      <c r="C434" s="154" t="s">
        <v>589</v>
      </c>
      <c r="D434" s="154" t="s">
        <v>590</v>
      </c>
      <c r="E434" s="163" t="s">
        <v>1269</v>
      </c>
      <c r="F434" s="154" t="s">
        <v>567</v>
      </c>
      <c r="G434" s="154" t="s">
        <v>620</v>
      </c>
      <c r="H434" s="154" t="s">
        <v>575</v>
      </c>
      <c r="I434" s="154" t="s">
        <v>576</v>
      </c>
      <c r="J434" s="154" t="s">
        <v>1270</v>
      </c>
    </row>
    <row r="435" spans="1:10">
      <c r="A435" s="155"/>
      <c r="B435" s="163" t="s">
        <v>1240</v>
      </c>
      <c r="C435" s="154" t="s">
        <v>589</v>
      </c>
      <c r="D435" s="154" t="s">
        <v>590</v>
      </c>
      <c r="E435" s="163" t="s">
        <v>1271</v>
      </c>
      <c r="F435" s="154" t="s">
        <v>567</v>
      </c>
      <c r="G435" s="154" t="s">
        <v>623</v>
      </c>
      <c r="H435" s="154" t="s">
        <v>575</v>
      </c>
      <c r="I435" s="154" t="s">
        <v>576</v>
      </c>
      <c r="J435" s="154" t="s">
        <v>1272</v>
      </c>
    </row>
    <row r="436" spans="1:10">
      <c r="A436" s="155"/>
      <c r="B436" s="163" t="s">
        <v>1240</v>
      </c>
      <c r="C436" s="154" t="s">
        <v>589</v>
      </c>
      <c r="D436" s="154" t="s">
        <v>590</v>
      </c>
      <c r="E436" s="163" t="s">
        <v>1273</v>
      </c>
      <c r="F436" s="154" t="s">
        <v>567</v>
      </c>
      <c r="G436" s="154" t="s">
        <v>620</v>
      </c>
      <c r="H436" s="154" t="s">
        <v>575</v>
      </c>
      <c r="I436" s="154" t="s">
        <v>576</v>
      </c>
      <c r="J436" s="154" t="s">
        <v>1274</v>
      </c>
    </row>
    <row r="437" spans="1:10">
      <c r="A437" s="155"/>
      <c r="B437" s="163" t="s">
        <v>1240</v>
      </c>
      <c r="C437" s="154" t="s">
        <v>589</v>
      </c>
      <c r="D437" s="154" t="s">
        <v>617</v>
      </c>
      <c r="E437" s="163" t="s">
        <v>1275</v>
      </c>
      <c r="F437" s="154" t="s">
        <v>567</v>
      </c>
      <c r="G437" s="154" t="s">
        <v>1276</v>
      </c>
      <c r="H437" s="154" t="s">
        <v>575</v>
      </c>
      <c r="I437" s="154" t="s">
        <v>576</v>
      </c>
      <c r="J437" s="154" t="s">
        <v>1275</v>
      </c>
    </row>
    <row r="438" spans="1:10">
      <c r="A438" s="155"/>
      <c r="B438" s="163" t="s">
        <v>1240</v>
      </c>
      <c r="C438" s="154" t="s">
        <v>592</v>
      </c>
      <c r="D438" s="154" t="s">
        <v>593</v>
      </c>
      <c r="E438" s="163" t="s">
        <v>1277</v>
      </c>
      <c r="F438" s="154" t="s">
        <v>567</v>
      </c>
      <c r="G438" s="154" t="s">
        <v>620</v>
      </c>
      <c r="H438" s="154" t="s">
        <v>575</v>
      </c>
      <c r="I438" s="154" t="s">
        <v>576</v>
      </c>
      <c r="J438" s="154" t="s">
        <v>1277</v>
      </c>
    </row>
    <row r="439" spans="1:10">
      <c r="A439" s="155"/>
      <c r="B439" s="163" t="s">
        <v>1240</v>
      </c>
      <c r="C439" s="154" t="s">
        <v>592</v>
      </c>
      <c r="D439" s="154" t="s">
        <v>593</v>
      </c>
      <c r="E439" s="163" t="s">
        <v>1278</v>
      </c>
      <c r="F439" s="154" t="s">
        <v>567</v>
      </c>
      <c r="G439" s="154" t="s">
        <v>620</v>
      </c>
      <c r="H439" s="154" t="s">
        <v>575</v>
      </c>
      <c r="I439" s="154" t="s">
        <v>576</v>
      </c>
      <c r="J439" s="154" t="s">
        <v>1278</v>
      </c>
    </row>
    <row r="440" spans="1:10">
      <c r="A440" s="155"/>
      <c r="B440" s="163" t="s">
        <v>1240</v>
      </c>
      <c r="C440" s="154" t="s">
        <v>592</v>
      </c>
      <c r="D440" s="154" t="s">
        <v>593</v>
      </c>
      <c r="E440" s="163" t="s">
        <v>1238</v>
      </c>
      <c r="F440" s="154" t="s">
        <v>567</v>
      </c>
      <c r="G440" s="154" t="s">
        <v>620</v>
      </c>
      <c r="H440" s="154" t="s">
        <v>575</v>
      </c>
      <c r="I440" s="154" t="s">
        <v>576</v>
      </c>
      <c r="J440" s="154" t="s">
        <v>1238</v>
      </c>
    </row>
    <row r="441" ht="22.5" spans="1:10">
      <c r="A441" s="155" t="s">
        <v>546</v>
      </c>
      <c r="B441" s="163" t="s">
        <v>1279</v>
      </c>
      <c r="C441" s="154" t="s">
        <v>564</v>
      </c>
      <c r="D441" s="154" t="s">
        <v>565</v>
      </c>
      <c r="E441" s="163" t="s">
        <v>1280</v>
      </c>
      <c r="F441" s="154" t="s">
        <v>567</v>
      </c>
      <c r="G441" s="154" t="s">
        <v>1015</v>
      </c>
      <c r="H441" s="154" t="s">
        <v>597</v>
      </c>
      <c r="I441" s="154" t="s">
        <v>570</v>
      </c>
      <c r="J441" s="154" t="s">
        <v>1281</v>
      </c>
    </row>
    <row r="442" spans="1:10">
      <c r="A442" s="155"/>
      <c r="B442" s="163" t="s">
        <v>1279</v>
      </c>
      <c r="C442" s="154" t="s">
        <v>564</v>
      </c>
      <c r="D442" s="154" t="s">
        <v>565</v>
      </c>
      <c r="E442" s="163" t="s">
        <v>1282</v>
      </c>
      <c r="F442" s="154" t="s">
        <v>567</v>
      </c>
      <c r="G442" s="154" t="s">
        <v>89</v>
      </c>
      <c r="H442" s="154" t="s">
        <v>597</v>
      </c>
      <c r="I442" s="154" t="s">
        <v>570</v>
      </c>
      <c r="J442" s="154" t="s">
        <v>1281</v>
      </c>
    </row>
    <row r="443" ht="22.5" spans="1:10">
      <c r="A443" s="155"/>
      <c r="B443" s="163" t="s">
        <v>1279</v>
      </c>
      <c r="C443" s="154" t="s">
        <v>564</v>
      </c>
      <c r="D443" s="154" t="s">
        <v>572</v>
      </c>
      <c r="E443" s="163" t="s">
        <v>1283</v>
      </c>
      <c r="F443" s="154" t="s">
        <v>567</v>
      </c>
      <c r="G443" s="154" t="s">
        <v>630</v>
      </c>
      <c r="H443" s="154" t="s">
        <v>575</v>
      </c>
      <c r="I443" s="154" t="s">
        <v>570</v>
      </c>
      <c r="J443" s="154" t="s">
        <v>1281</v>
      </c>
    </row>
    <row r="444" ht="22.5" spans="1:10">
      <c r="A444" s="155"/>
      <c r="B444" s="163" t="s">
        <v>1279</v>
      </c>
      <c r="C444" s="154" t="s">
        <v>564</v>
      </c>
      <c r="D444" s="154" t="s">
        <v>577</v>
      </c>
      <c r="E444" s="163" t="s">
        <v>1284</v>
      </c>
      <c r="F444" s="154" t="s">
        <v>567</v>
      </c>
      <c r="G444" s="154" t="s">
        <v>1285</v>
      </c>
      <c r="H444" s="154" t="s">
        <v>580</v>
      </c>
      <c r="I444" s="154" t="s">
        <v>570</v>
      </c>
      <c r="J444" s="154" t="s">
        <v>1281</v>
      </c>
    </row>
    <row r="445" spans="1:10">
      <c r="A445" s="155"/>
      <c r="B445" s="163" t="s">
        <v>1279</v>
      </c>
      <c r="C445" s="154" t="s">
        <v>564</v>
      </c>
      <c r="D445" s="154" t="s">
        <v>581</v>
      </c>
      <c r="E445" s="163" t="s">
        <v>582</v>
      </c>
      <c r="F445" s="154" t="s">
        <v>567</v>
      </c>
      <c r="G445" s="154" t="s">
        <v>686</v>
      </c>
      <c r="H445" s="154" t="s">
        <v>584</v>
      </c>
      <c r="I445" s="154" t="s">
        <v>570</v>
      </c>
      <c r="J445" s="154" t="s">
        <v>1281</v>
      </c>
    </row>
    <row r="446" ht="22.5" spans="1:10">
      <c r="A446" s="155"/>
      <c r="B446" s="163" t="s">
        <v>1279</v>
      </c>
      <c r="C446" s="154" t="s">
        <v>589</v>
      </c>
      <c r="D446" s="154" t="s">
        <v>590</v>
      </c>
      <c r="E446" s="163" t="s">
        <v>1286</v>
      </c>
      <c r="F446" s="154" t="s">
        <v>567</v>
      </c>
      <c r="G446" s="154" t="s">
        <v>630</v>
      </c>
      <c r="H446" s="154" t="s">
        <v>575</v>
      </c>
      <c r="I446" s="154" t="s">
        <v>570</v>
      </c>
      <c r="J446" s="154" t="s">
        <v>1281</v>
      </c>
    </row>
    <row r="447" ht="33.75" spans="1:10">
      <c r="A447" s="155"/>
      <c r="B447" s="163" t="s">
        <v>1279</v>
      </c>
      <c r="C447" s="154" t="s">
        <v>589</v>
      </c>
      <c r="D447" s="154" t="s">
        <v>617</v>
      </c>
      <c r="E447" s="163" t="s">
        <v>1287</v>
      </c>
      <c r="F447" s="154" t="s">
        <v>567</v>
      </c>
      <c r="G447" s="154" t="s">
        <v>630</v>
      </c>
      <c r="H447" s="154" t="s">
        <v>575</v>
      </c>
      <c r="I447" s="154" t="s">
        <v>570</v>
      </c>
      <c r="J447" s="154" t="s">
        <v>1281</v>
      </c>
    </row>
    <row r="448" ht="22.5" spans="1:10">
      <c r="A448" s="155"/>
      <c r="B448" s="163" t="s">
        <v>1279</v>
      </c>
      <c r="C448" s="154" t="s">
        <v>592</v>
      </c>
      <c r="D448" s="154" t="s">
        <v>593</v>
      </c>
      <c r="E448" s="163" t="s">
        <v>1288</v>
      </c>
      <c r="F448" s="154" t="s">
        <v>567</v>
      </c>
      <c r="G448" s="154" t="s">
        <v>656</v>
      </c>
      <c r="H448" s="154" t="s">
        <v>575</v>
      </c>
      <c r="I448" s="154" t="s">
        <v>570</v>
      </c>
      <c r="J448" s="154" t="s">
        <v>1281</v>
      </c>
    </row>
    <row r="449" ht="22.5" spans="1:10">
      <c r="A449" s="155" t="s">
        <v>552</v>
      </c>
      <c r="B449" s="163" t="s">
        <v>1289</v>
      </c>
      <c r="C449" s="154" t="s">
        <v>564</v>
      </c>
      <c r="D449" s="154" t="s">
        <v>565</v>
      </c>
      <c r="E449" s="163" t="s">
        <v>1290</v>
      </c>
      <c r="F449" s="154" t="s">
        <v>567</v>
      </c>
      <c r="G449" s="154" t="s">
        <v>1291</v>
      </c>
      <c r="H449" s="154" t="s">
        <v>584</v>
      </c>
      <c r="I449" s="154" t="s">
        <v>570</v>
      </c>
      <c r="J449" s="154" t="s">
        <v>1292</v>
      </c>
    </row>
    <row r="450" spans="1:10">
      <c r="A450" s="155"/>
      <c r="B450" s="163" t="s">
        <v>1289</v>
      </c>
      <c r="C450" s="154" t="s">
        <v>564</v>
      </c>
      <c r="D450" s="154" t="s">
        <v>565</v>
      </c>
      <c r="E450" s="163" t="s">
        <v>1293</v>
      </c>
      <c r="F450" s="154" t="s">
        <v>567</v>
      </c>
      <c r="G450" s="154" t="s">
        <v>88</v>
      </c>
      <c r="H450" s="154" t="s">
        <v>575</v>
      </c>
      <c r="I450" s="154" t="s">
        <v>570</v>
      </c>
      <c r="J450" s="154" t="s">
        <v>1292</v>
      </c>
    </row>
    <row r="451" ht="22.5" spans="1:10">
      <c r="A451" s="155"/>
      <c r="B451" s="163" t="s">
        <v>1289</v>
      </c>
      <c r="C451" s="154" t="s">
        <v>564</v>
      </c>
      <c r="D451" s="154" t="s">
        <v>565</v>
      </c>
      <c r="E451" s="163" t="s">
        <v>1294</v>
      </c>
      <c r="F451" s="154" t="s">
        <v>567</v>
      </c>
      <c r="G451" s="154" t="s">
        <v>1295</v>
      </c>
      <c r="H451" s="154" t="s">
        <v>575</v>
      </c>
      <c r="I451" s="154" t="s">
        <v>570</v>
      </c>
      <c r="J451" s="154" t="s">
        <v>1292</v>
      </c>
    </row>
    <row r="452" spans="1:10">
      <c r="A452" s="155"/>
      <c r="B452" s="163" t="s">
        <v>1289</v>
      </c>
      <c r="C452" s="154" t="s">
        <v>564</v>
      </c>
      <c r="D452" s="154" t="s">
        <v>572</v>
      </c>
      <c r="E452" s="163" t="s">
        <v>1296</v>
      </c>
      <c r="F452" s="154" t="s">
        <v>567</v>
      </c>
      <c r="G452" s="154" t="s">
        <v>630</v>
      </c>
      <c r="H452" s="154" t="s">
        <v>575</v>
      </c>
      <c r="I452" s="154" t="s">
        <v>570</v>
      </c>
      <c r="J452" s="154" t="s">
        <v>1292</v>
      </c>
    </row>
    <row r="453" spans="1:10">
      <c r="A453" s="155"/>
      <c r="B453" s="163" t="s">
        <v>1289</v>
      </c>
      <c r="C453" s="154" t="s">
        <v>564</v>
      </c>
      <c r="D453" s="154" t="s">
        <v>577</v>
      </c>
      <c r="E453" s="163" t="s">
        <v>1297</v>
      </c>
      <c r="F453" s="154" t="s">
        <v>567</v>
      </c>
      <c r="G453" s="154" t="s">
        <v>873</v>
      </c>
      <c r="H453" s="154" t="s">
        <v>580</v>
      </c>
      <c r="I453" s="154" t="s">
        <v>570</v>
      </c>
      <c r="J453" s="154" t="s">
        <v>1292</v>
      </c>
    </row>
    <row r="454" spans="1:10">
      <c r="A454" s="155"/>
      <c r="B454" s="163" t="s">
        <v>1289</v>
      </c>
      <c r="C454" s="154" t="s">
        <v>564</v>
      </c>
      <c r="D454" s="154" t="s">
        <v>581</v>
      </c>
      <c r="E454" s="163" t="s">
        <v>582</v>
      </c>
      <c r="F454" s="154" t="s">
        <v>567</v>
      </c>
      <c r="G454" s="154" t="s">
        <v>1298</v>
      </c>
      <c r="H454" s="154" t="s">
        <v>584</v>
      </c>
      <c r="I454" s="154" t="s">
        <v>570</v>
      </c>
      <c r="J454" s="154" t="s">
        <v>1292</v>
      </c>
    </row>
    <row r="455" ht="22.5" spans="1:10">
      <c r="A455" s="155"/>
      <c r="B455" s="163" t="s">
        <v>1289</v>
      </c>
      <c r="C455" s="154" t="s">
        <v>589</v>
      </c>
      <c r="D455" s="154" t="s">
        <v>590</v>
      </c>
      <c r="E455" s="163" t="s">
        <v>1299</v>
      </c>
      <c r="F455" s="154" t="s">
        <v>567</v>
      </c>
      <c r="G455" s="154" t="s">
        <v>630</v>
      </c>
      <c r="H455" s="154" t="s">
        <v>575</v>
      </c>
      <c r="I455" s="154" t="s">
        <v>570</v>
      </c>
      <c r="J455" s="154" t="s">
        <v>1292</v>
      </c>
    </row>
    <row r="456" spans="1:10">
      <c r="A456" s="155"/>
      <c r="B456" s="163" t="s">
        <v>1289</v>
      </c>
      <c r="C456" s="154" t="s">
        <v>589</v>
      </c>
      <c r="D456" s="154" t="s">
        <v>590</v>
      </c>
      <c r="E456" s="163" t="s">
        <v>1300</v>
      </c>
      <c r="F456" s="154" t="s">
        <v>567</v>
      </c>
      <c r="G456" s="154" t="s">
        <v>630</v>
      </c>
      <c r="H456" s="154" t="s">
        <v>575</v>
      </c>
      <c r="I456" s="154" t="s">
        <v>570</v>
      </c>
      <c r="J456" s="154" t="s">
        <v>1292</v>
      </c>
    </row>
    <row r="457" spans="1:10">
      <c r="A457" s="155"/>
      <c r="B457" s="163" t="s">
        <v>1289</v>
      </c>
      <c r="C457" s="154" t="s">
        <v>592</v>
      </c>
      <c r="D457" s="154" t="s">
        <v>593</v>
      </c>
      <c r="E457" s="163" t="s">
        <v>1301</v>
      </c>
      <c r="F457" s="154" t="s">
        <v>567</v>
      </c>
      <c r="G457" s="154" t="s">
        <v>656</v>
      </c>
      <c r="H457" s="154" t="s">
        <v>575</v>
      </c>
      <c r="I457" s="154" t="s">
        <v>570</v>
      </c>
      <c r="J457" s="154" t="s">
        <v>1292</v>
      </c>
    </row>
    <row r="458" spans="1:10">
      <c r="A458" s="155" t="s">
        <v>535</v>
      </c>
      <c r="B458" s="163" t="s">
        <v>1302</v>
      </c>
      <c r="C458" s="154" t="s">
        <v>564</v>
      </c>
      <c r="D458" s="154" t="s">
        <v>565</v>
      </c>
      <c r="E458" s="163" t="s">
        <v>1303</v>
      </c>
      <c r="F458" s="154" t="s">
        <v>567</v>
      </c>
      <c r="G458" s="154" t="s">
        <v>1254</v>
      </c>
      <c r="H458" s="154" t="s">
        <v>903</v>
      </c>
      <c r="I458" s="154" t="s">
        <v>570</v>
      </c>
      <c r="J458" s="154" t="s">
        <v>1303</v>
      </c>
    </row>
    <row r="459" spans="1:10">
      <c r="A459" s="155"/>
      <c r="B459" s="163" t="s">
        <v>1302</v>
      </c>
      <c r="C459" s="154" t="s">
        <v>564</v>
      </c>
      <c r="D459" s="154" t="s">
        <v>572</v>
      </c>
      <c r="E459" s="163" t="s">
        <v>1304</v>
      </c>
      <c r="F459" s="154" t="s">
        <v>567</v>
      </c>
      <c r="G459" s="154" t="s">
        <v>630</v>
      </c>
      <c r="H459" s="154" t="s">
        <v>575</v>
      </c>
      <c r="I459" s="154" t="s">
        <v>570</v>
      </c>
      <c r="J459" s="154" t="s">
        <v>1304</v>
      </c>
    </row>
    <row r="460" spans="1:10">
      <c r="A460" s="155"/>
      <c r="B460" s="163" t="s">
        <v>1302</v>
      </c>
      <c r="C460" s="154" t="s">
        <v>564</v>
      </c>
      <c r="D460" s="154" t="s">
        <v>577</v>
      </c>
      <c r="E460" s="163" t="s">
        <v>1305</v>
      </c>
      <c r="F460" s="154" t="s">
        <v>567</v>
      </c>
      <c r="G460" s="154" t="s">
        <v>632</v>
      </c>
      <c r="H460" s="154" t="s">
        <v>580</v>
      </c>
      <c r="I460" s="154" t="s">
        <v>570</v>
      </c>
      <c r="J460" s="154" t="s">
        <v>1305</v>
      </c>
    </row>
    <row r="461" spans="1:10">
      <c r="A461" s="155"/>
      <c r="B461" s="163" t="s">
        <v>1302</v>
      </c>
      <c r="C461" s="154" t="s">
        <v>564</v>
      </c>
      <c r="D461" s="154" t="s">
        <v>581</v>
      </c>
      <c r="E461" s="163" t="s">
        <v>586</v>
      </c>
      <c r="F461" s="154" t="s">
        <v>567</v>
      </c>
      <c r="G461" s="154" t="s">
        <v>1306</v>
      </c>
      <c r="H461" s="154" t="s">
        <v>584</v>
      </c>
      <c r="I461" s="154" t="s">
        <v>570</v>
      </c>
      <c r="J461" s="154" t="s">
        <v>1307</v>
      </c>
    </row>
    <row r="462" ht="22.5" spans="1:10">
      <c r="A462" s="155"/>
      <c r="B462" s="163" t="s">
        <v>1302</v>
      </c>
      <c r="C462" s="154" t="s">
        <v>589</v>
      </c>
      <c r="D462" s="154" t="s">
        <v>590</v>
      </c>
      <c r="E462" s="163" t="s">
        <v>1308</v>
      </c>
      <c r="F462" s="154" t="s">
        <v>567</v>
      </c>
      <c r="G462" s="154" t="s">
        <v>81</v>
      </c>
      <c r="H462" s="154" t="s">
        <v>752</v>
      </c>
      <c r="I462" s="154" t="s">
        <v>576</v>
      </c>
      <c r="J462" s="154" t="s">
        <v>1308</v>
      </c>
    </row>
    <row r="463" ht="22.5" spans="1:10">
      <c r="A463" s="155"/>
      <c r="B463" s="163" t="s">
        <v>1302</v>
      </c>
      <c r="C463" s="154" t="s">
        <v>592</v>
      </c>
      <c r="D463" s="154" t="s">
        <v>593</v>
      </c>
      <c r="E463" s="163" t="s">
        <v>1309</v>
      </c>
      <c r="F463" s="154" t="s">
        <v>567</v>
      </c>
      <c r="G463" s="154" t="s">
        <v>587</v>
      </c>
      <c r="H463" s="154" t="s">
        <v>575</v>
      </c>
      <c r="I463" s="154" t="s">
        <v>576</v>
      </c>
      <c r="J463" s="154" t="s">
        <v>1309</v>
      </c>
    </row>
    <row r="464" spans="1:10">
      <c r="A464" s="155" t="s">
        <v>519</v>
      </c>
      <c r="B464" s="163" t="s">
        <v>1310</v>
      </c>
      <c r="C464" s="154" t="s">
        <v>564</v>
      </c>
      <c r="D464" s="154" t="s">
        <v>565</v>
      </c>
      <c r="E464" s="163" t="s">
        <v>1311</v>
      </c>
      <c r="F464" s="154" t="s">
        <v>567</v>
      </c>
      <c r="G464" s="154" t="s">
        <v>1312</v>
      </c>
      <c r="H464" s="154" t="s">
        <v>569</v>
      </c>
      <c r="I464" s="154" t="s">
        <v>570</v>
      </c>
      <c r="J464" s="154" t="s">
        <v>1311</v>
      </c>
    </row>
    <row r="465" spans="1:10">
      <c r="A465" s="155"/>
      <c r="B465" s="163" t="s">
        <v>1310</v>
      </c>
      <c r="C465" s="154" t="s">
        <v>564</v>
      </c>
      <c r="D465" s="154" t="s">
        <v>572</v>
      </c>
      <c r="E465" s="163" t="s">
        <v>964</v>
      </c>
      <c r="F465" s="154" t="s">
        <v>567</v>
      </c>
      <c r="G465" s="154" t="s">
        <v>630</v>
      </c>
      <c r="H465" s="154" t="s">
        <v>575</v>
      </c>
      <c r="I465" s="154" t="s">
        <v>576</v>
      </c>
      <c r="J465" s="154" t="s">
        <v>964</v>
      </c>
    </row>
    <row r="466" spans="1:10">
      <c r="A466" s="155"/>
      <c r="B466" s="163" t="s">
        <v>1310</v>
      </c>
      <c r="C466" s="154" t="s">
        <v>564</v>
      </c>
      <c r="D466" s="154" t="s">
        <v>577</v>
      </c>
      <c r="E466" s="163" t="s">
        <v>1313</v>
      </c>
      <c r="F466" s="154" t="s">
        <v>567</v>
      </c>
      <c r="G466" s="154" t="s">
        <v>1314</v>
      </c>
      <c r="H466" s="154" t="s">
        <v>575</v>
      </c>
      <c r="I466" s="154" t="s">
        <v>576</v>
      </c>
      <c r="J466" s="154" t="s">
        <v>1315</v>
      </c>
    </row>
    <row r="467" spans="1:10">
      <c r="A467" s="155"/>
      <c r="B467" s="163" t="s">
        <v>1310</v>
      </c>
      <c r="C467" s="154" t="s">
        <v>564</v>
      </c>
      <c r="D467" s="154" t="s">
        <v>581</v>
      </c>
      <c r="E467" s="163" t="s">
        <v>582</v>
      </c>
      <c r="F467" s="154" t="s">
        <v>567</v>
      </c>
      <c r="G467" s="154" t="s">
        <v>1194</v>
      </c>
      <c r="H467" s="154" t="s">
        <v>584</v>
      </c>
      <c r="I467" s="154" t="s">
        <v>570</v>
      </c>
      <c r="J467" s="154" t="s">
        <v>1316</v>
      </c>
    </row>
    <row r="468" spans="1:10">
      <c r="A468" s="155"/>
      <c r="B468" s="163" t="s">
        <v>1310</v>
      </c>
      <c r="C468" s="154" t="s">
        <v>564</v>
      </c>
      <c r="D468" s="154" t="s">
        <v>581</v>
      </c>
      <c r="E468" s="163" t="s">
        <v>586</v>
      </c>
      <c r="F468" s="154" t="s">
        <v>567</v>
      </c>
      <c r="G468" s="154" t="s">
        <v>630</v>
      </c>
      <c r="H468" s="154" t="s">
        <v>575</v>
      </c>
      <c r="I468" s="154" t="s">
        <v>576</v>
      </c>
      <c r="J468" s="154" t="s">
        <v>1316</v>
      </c>
    </row>
    <row r="469" spans="1:10">
      <c r="A469" s="155"/>
      <c r="B469" s="163" t="s">
        <v>1310</v>
      </c>
      <c r="C469" s="154" t="s">
        <v>564</v>
      </c>
      <c r="D469" s="154" t="s">
        <v>581</v>
      </c>
      <c r="E469" s="163" t="s">
        <v>588</v>
      </c>
      <c r="F469" s="154" t="s">
        <v>567</v>
      </c>
      <c r="G469" s="154" t="s">
        <v>587</v>
      </c>
      <c r="H469" s="154" t="s">
        <v>575</v>
      </c>
      <c r="I469" s="154" t="s">
        <v>576</v>
      </c>
      <c r="J469" s="154" t="s">
        <v>1081</v>
      </c>
    </row>
    <row r="470" ht="45" spans="1:10">
      <c r="A470" s="155"/>
      <c r="B470" s="163" t="s">
        <v>1310</v>
      </c>
      <c r="C470" s="154" t="s">
        <v>589</v>
      </c>
      <c r="D470" s="154" t="s">
        <v>590</v>
      </c>
      <c r="E470" s="163" t="s">
        <v>970</v>
      </c>
      <c r="F470" s="154" t="s">
        <v>567</v>
      </c>
      <c r="G470" s="154" t="s">
        <v>630</v>
      </c>
      <c r="H470" s="154" t="s">
        <v>575</v>
      </c>
      <c r="I470" s="154" t="s">
        <v>576</v>
      </c>
      <c r="J470" s="154" t="s">
        <v>970</v>
      </c>
    </row>
    <row r="471" ht="22.5" spans="1:10">
      <c r="A471" s="155"/>
      <c r="B471" s="163" t="s">
        <v>1310</v>
      </c>
      <c r="C471" s="154" t="s">
        <v>589</v>
      </c>
      <c r="D471" s="154" t="s">
        <v>590</v>
      </c>
      <c r="E471" s="163" t="s">
        <v>1317</v>
      </c>
      <c r="F471" s="154" t="s">
        <v>567</v>
      </c>
      <c r="G471" s="154" t="s">
        <v>630</v>
      </c>
      <c r="H471" s="154" t="s">
        <v>575</v>
      </c>
      <c r="I471" s="154" t="s">
        <v>576</v>
      </c>
      <c r="J471" s="154" t="s">
        <v>1317</v>
      </c>
    </row>
    <row r="472" ht="33.75" spans="1:10">
      <c r="A472" s="155"/>
      <c r="B472" s="163" t="s">
        <v>1310</v>
      </c>
      <c r="C472" s="154" t="s">
        <v>589</v>
      </c>
      <c r="D472" s="154" t="s">
        <v>590</v>
      </c>
      <c r="E472" s="163" t="s">
        <v>971</v>
      </c>
      <c r="F472" s="154" t="s">
        <v>567</v>
      </c>
      <c r="G472" s="154" t="s">
        <v>630</v>
      </c>
      <c r="H472" s="154" t="s">
        <v>575</v>
      </c>
      <c r="I472" s="154" t="s">
        <v>576</v>
      </c>
      <c r="J472" s="154" t="s">
        <v>971</v>
      </c>
    </row>
    <row r="473" ht="22.5" spans="1:10">
      <c r="A473" s="155"/>
      <c r="B473" s="163" t="s">
        <v>1310</v>
      </c>
      <c r="C473" s="154" t="s">
        <v>589</v>
      </c>
      <c r="D473" s="154" t="s">
        <v>617</v>
      </c>
      <c r="E473" s="163" t="s">
        <v>1318</v>
      </c>
      <c r="F473" s="154" t="s">
        <v>567</v>
      </c>
      <c r="G473" s="154" t="s">
        <v>630</v>
      </c>
      <c r="H473" s="154" t="s">
        <v>575</v>
      </c>
      <c r="I473" s="154" t="s">
        <v>576</v>
      </c>
      <c r="J473" s="154" t="s">
        <v>1318</v>
      </c>
    </row>
    <row r="474" spans="1:10">
      <c r="A474" s="155"/>
      <c r="B474" s="163" t="s">
        <v>1310</v>
      </c>
      <c r="C474" s="154" t="s">
        <v>592</v>
      </c>
      <c r="D474" s="154" t="s">
        <v>593</v>
      </c>
      <c r="E474" s="163" t="s">
        <v>1319</v>
      </c>
      <c r="F474" s="154" t="s">
        <v>567</v>
      </c>
      <c r="G474" s="154" t="s">
        <v>630</v>
      </c>
      <c r="H474" s="154" t="s">
        <v>575</v>
      </c>
      <c r="I474" s="154" t="s">
        <v>576</v>
      </c>
      <c r="J474" s="154" t="s">
        <v>1319</v>
      </c>
    </row>
    <row r="475" ht="33.75" spans="1:10">
      <c r="A475" s="155" t="s">
        <v>502</v>
      </c>
      <c r="B475" s="163" t="s">
        <v>1320</v>
      </c>
      <c r="C475" s="154" t="s">
        <v>564</v>
      </c>
      <c r="D475" s="154" t="s">
        <v>565</v>
      </c>
      <c r="E475" s="163" t="s">
        <v>1321</v>
      </c>
      <c r="F475" s="154" t="s">
        <v>567</v>
      </c>
      <c r="G475" s="154" t="s">
        <v>630</v>
      </c>
      <c r="H475" s="154" t="s">
        <v>575</v>
      </c>
      <c r="I475" s="154" t="s">
        <v>570</v>
      </c>
      <c r="J475" s="154" t="s">
        <v>1321</v>
      </c>
    </row>
    <row r="476" spans="1:10">
      <c r="A476" s="155"/>
      <c r="B476" s="163" t="s">
        <v>1320</v>
      </c>
      <c r="C476" s="154" t="s">
        <v>564</v>
      </c>
      <c r="D476" s="154" t="s">
        <v>577</v>
      </c>
      <c r="E476" s="163" t="s">
        <v>1322</v>
      </c>
      <c r="F476" s="154" t="s">
        <v>567</v>
      </c>
      <c r="G476" s="154" t="s">
        <v>1322</v>
      </c>
      <c r="H476" s="154" t="s">
        <v>575</v>
      </c>
      <c r="I476" s="154" t="s">
        <v>576</v>
      </c>
      <c r="J476" s="154" t="s">
        <v>1322</v>
      </c>
    </row>
    <row r="477" spans="1:10">
      <c r="A477" s="155"/>
      <c r="B477" s="163" t="s">
        <v>1320</v>
      </c>
      <c r="C477" s="154" t="s">
        <v>564</v>
      </c>
      <c r="D477" s="154" t="s">
        <v>581</v>
      </c>
      <c r="E477" s="163" t="s">
        <v>582</v>
      </c>
      <c r="F477" s="154" t="s">
        <v>567</v>
      </c>
      <c r="G477" s="154" t="s">
        <v>686</v>
      </c>
      <c r="H477" s="154" t="s">
        <v>584</v>
      </c>
      <c r="I477" s="154" t="s">
        <v>570</v>
      </c>
      <c r="J477" s="154" t="s">
        <v>1323</v>
      </c>
    </row>
    <row r="478" spans="1:10">
      <c r="A478" s="155"/>
      <c r="B478" s="163" t="s">
        <v>1320</v>
      </c>
      <c r="C478" s="154" t="s">
        <v>564</v>
      </c>
      <c r="D478" s="154" t="s">
        <v>581</v>
      </c>
      <c r="E478" s="163" t="s">
        <v>586</v>
      </c>
      <c r="F478" s="154" t="s">
        <v>567</v>
      </c>
      <c r="G478" s="154" t="s">
        <v>587</v>
      </c>
      <c r="H478" s="154" t="s">
        <v>575</v>
      </c>
      <c r="I478" s="154" t="s">
        <v>576</v>
      </c>
      <c r="J478" s="154" t="s">
        <v>1323</v>
      </c>
    </row>
    <row r="479" spans="1:10">
      <c r="A479" s="155"/>
      <c r="B479" s="163" t="s">
        <v>1320</v>
      </c>
      <c r="C479" s="154" t="s">
        <v>564</v>
      </c>
      <c r="D479" s="154" t="s">
        <v>581</v>
      </c>
      <c r="E479" s="163" t="s">
        <v>588</v>
      </c>
      <c r="F479" s="154" t="s">
        <v>567</v>
      </c>
      <c r="G479" s="154" t="s">
        <v>587</v>
      </c>
      <c r="H479" s="154" t="s">
        <v>575</v>
      </c>
      <c r="I479" s="154" t="s">
        <v>576</v>
      </c>
      <c r="J479" s="154" t="s">
        <v>1323</v>
      </c>
    </row>
    <row r="480" ht="33.75" spans="1:10">
      <c r="A480" s="155"/>
      <c r="B480" s="163" t="s">
        <v>1320</v>
      </c>
      <c r="C480" s="154" t="s">
        <v>589</v>
      </c>
      <c r="D480" s="154" t="s">
        <v>590</v>
      </c>
      <c r="E480" s="163" t="s">
        <v>1324</v>
      </c>
      <c r="F480" s="154" t="s">
        <v>567</v>
      </c>
      <c r="G480" s="154" t="s">
        <v>630</v>
      </c>
      <c r="H480" s="154" t="s">
        <v>575</v>
      </c>
      <c r="I480" s="154" t="s">
        <v>576</v>
      </c>
      <c r="J480" s="154" t="s">
        <v>1324</v>
      </c>
    </row>
    <row r="481" ht="33.75" spans="1:10">
      <c r="A481" s="155"/>
      <c r="B481" s="163" t="s">
        <v>1320</v>
      </c>
      <c r="C481" s="154" t="s">
        <v>589</v>
      </c>
      <c r="D481" s="154" t="s">
        <v>617</v>
      </c>
      <c r="E481" s="163" t="s">
        <v>1324</v>
      </c>
      <c r="F481" s="154" t="s">
        <v>567</v>
      </c>
      <c r="G481" s="154" t="s">
        <v>630</v>
      </c>
      <c r="H481" s="154" t="s">
        <v>575</v>
      </c>
      <c r="I481" s="154" t="s">
        <v>576</v>
      </c>
      <c r="J481" s="154" t="s">
        <v>1324</v>
      </c>
    </row>
    <row r="482" spans="1:10">
      <c r="A482" s="155"/>
      <c r="B482" s="163" t="s">
        <v>1320</v>
      </c>
      <c r="C482" s="154" t="s">
        <v>592</v>
      </c>
      <c r="D482" s="154" t="s">
        <v>593</v>
      </c>
      <c r="E482" s="163" t="s">
        <v>1325</v>
      </c>
      <c r="F482" s="154" t="s">
        <v>567</v>
      </c>
      <c r="G482" s="154" t="s">
        <v>630</v>
      </c>
      <c r="H482" s="154" t="s">
        <v>575</v>
      </c>
      <c r="I482" s="154" t="s">
        <v>576</v>
      </c>
      <c r="J482" s="154" t="s">
        <v>1325</v>
      </c>
    </row>
    <row r="483" ht="22.5" spans="1:10">
      <c r="A483" s="155" t="s">
        <v>440</v>
      </c>
      <c r="B483" s="163" t="s">
        <v>1326</v>
      </c>
      <c r="C483" s="154" t="s">
        <v>564</v>
      </c>
      <c r="D483" s="154" t="s">
        <v>565</v>
      </c>
      <c r="E483" s="163" t="s">
        <v>1327</v>
      </c>
      <c r="F483" s="154" t="s">
        <v>622</v>
      </c>
      <c r="G483" s="154" t="s">
        <v>1328</v>
      </c>
      <c r="H483" s="154" t="s">
        <v>903</v>
      </c>
      <c r="I483" s="154" t="s">
        <v>570</v>
      </c>
      <c r="J483" s="154" t="s">
        <v>1327</v>
      </c>
    </row>
    <row r="484" ht="22.5" spans="1:10">
      <c r="A484" s="155"/>
      <c r="B484" s="163" t="s">
        <v>1326</v>
      </c>
      <c r="C484" s="154" t="s">
        <v>564</v>
      </c>
      <c r="D484" s="154" t="s">
        <v>565</v>
      </c>
      <c r="E484" s="163" t="s">
        <v>1329</v>
      </c>
      <c r="F484" s="154" t="s">
        <v>622</v>
      </c>
      <c r="G484" s="154" t="s">
        <v>84</v>
      </c>
      <c r="H484" s="154" t="s">
        <v>1330</v>
      </c>
      <c r="I484" s="154" t="s">
        <v>570</v>
      </c>
      <c r="J484" s="154" t="s">
        <v>1329</v>
      </c>
    </row>
    <row r="485" ht="33.75" spans="1:10">
      <c r="A485" s="155"/>
      <c r="B485" s="163" t="s">
        <v>1326</v>
      </c>
      <c r="C485" s="154" t="s">
        <v>564</v>
      </c>
      <c r="D485" s="154" t="s">
        <v>572</v>
      </c>
      <c r="E485" s="163" t="s">
        <v>1331</v>
      </c>
      <c r="F485" s="154" t="s">
        <v>567</v>
      </c>
      <c r="G485" s="154" t="s">
        <v>587</v>
      </c>
      <c r="H485" s="154" t="s">
        <v>575</v>
      </c>
      <c r="I485" s="154" t="s">
        <v>576</v>
      </c>
      <c r="J485" s="154" t="s">
        <v>1332</v>
      </c>
    </row>
    <row r="486" spans="1:10">
      <c r="A486" s="155"/>
      <c r="B486" s="163" t="s">
        <v>1326</v>
      </c>
      <c r="C486" s="154" t="s">
        <v>564</v>
      </c>
      <c r="D486" s="154" t="s">
        <v>572</v>
      </c>
      <c r="E486" s="163" t="s">
        <v>1333</v>
      </c>
      <c r="F486" s="154" t="s">
        <v>567</v>
      </c>
      <c r="G486" s="154" t="s">
        <v>630</v>
      </c>
      <c r="H486" s="154" t="s">
        <v>575</v>
      </c>
      <c r="I486" s="154" t="s">
        <v>576</v>
      </c>
      <c r="J486" s="154" t="s">
        <v>1334</v>
      </c>
    </row>
    <row r="487" spans="1:10">
      <c r="A487" s="155"/>
      <c r="B487" s="163" t="s">
        <v>1326</v>
      </c>
      <c r="C487" s="154" t="s">
        <v>564</v>
      </c>
      <c r="D487" s="154" t="s">
        <v>577</v>
      </c>
      <c r="E487" s="163" t="s">
        <v>1335</v>
      </c>
      <c r="F487" s="154" t="s">
        <v>567</v>
      </c>
      <c r="G487" s="154" t="s">
        <v>1336</v>
      </c>
      <c r="H487" s="154" t="s">
        <v>580</v>
      </c>
      <c r="I487" s="154" t="s">
        <v>570</v>
      </c>
      <c r="J487" s="154" t="s">
        <v>1334</v>
      </c>
    </row>
    <row r="488" ht="22.5" spans="1:10">
      <c r="A488" s="155"/>
      <c r="B488" s="163" t="s">
        <v>1326</v>
      </c>
      <c r="C488" s="154" t="s">
        <v>564</v>
      </c>
      <c r="D488" s="154" t="s">
        <v>577</v>
      </c>
      <c r="E488" s="163" t="s">
        <v>1337</v>
      </c>
      <c r="F488" s="154" t="s">
        <v>567</v>
      </c>
      <c r="G488" s="154" t="s">
        <v>1338</v>
      </c>
      <c r="H488" s="154" t="s">
        <v>580</v>
      </c>
      <c r="I488" s="154" t="s">
        <v>570</v>
      </c>
      <c r="J488" s="154" t="s">
        <v>1334</v>
      </c>
    </row>
    <row r="489" spans="1:10">
      <c r="A489" s="155"/>
      <c r="B489" s="163" t="s">
        <v>1326</v>
      </c>
      <c r="C489" s="154" t="s">
        <v>564</v>
      </c>
      <c r="D489" s="154" t="s">
        <v>581</v>
      </c>
      <c r="E489" s="163" t="s">
        <v>582</v>
      </c>
      <c r="F489" s="154" t="s">
        <v>567</v>
      </c>
      <c r="G489" s="154" t="s">
        <v>701</v>
      </c>
      <c r="H489" s="154" t="s">
        <v>584</v>
      </c>
      <c r="I489" s="154" t="s">
        <v>570</v>
      </c>
      <c r="J489" s="154" t="s">
        <v>1334</v>
      </c>
    </row>
    <row r="490" spans="1:10">
      <c r="A490" s="155"/>
      <c r="B490" s="163" t="s">
        <v>1326</v>
      </c>
      <c r="C490" s="154" t="s">
        <v>564</v>
      </c>
      <c r="D490" s="154" t="s">
        <v>581</v>
      </c>
      <c r="E490" s="163" t="s">
        <v>586</v>
      </c>
      <c r="F490" s="154" t="s">
        <v>567</v>
      </c>
      <c r="G490" s="154" t="s">
        <v>587</v>
      </c>
      <c r="H490" s="154" t="s">
        <v>575</v>
      </c>
      <c r="I490" s="154" t="s">
        <v>576</v>
      </c>
      <c r="J490" s="154" t="s">
        <v>1334</v>
      </c>
    </row>
    <row r="491" spans="1:10">
      <c r="A491" s="155"/>
      <c r="B491" s="163" t="s">
        <v>1326</v>
      </c>
      <c r="C491" s="154" t="s">
        <v>564</v>
      </c>
      <c r="D491" s="154" t="s">
        <v>581</v>
      </c>
      <c r="E491" s="163" t="s">
        <v>588</v>
      </c>
      <c r="F491" s="154" t="s">
        <v>567</v>
      </c>
      <c r="G491" s="154" t="s">
        <v>587</v>
      </c>
      <c r="H491" s="154" t="s">
        <v>575</v>
      </c>
      <c r="I491" s="154" t="s">
        <v>576</v>
      </c>
      <c r="J491" s="154" t="s">
        <v>1334</v>
      </c>
    </row>
    <row r="492" spans="1:10">
      <c r="A492" s="155"/>
      <c r="B492" s="163" t="s">
        <v>1326</v>
      </c>
      <c r="C492" s="154" t="s">
        <v>589</v>
      </c>
      <c r="D492" s="154" t="s">
        <v>590</v>
      </c>
      <c r="E492" s="163" t="s">
        <v>1339</v>
      </c>
      <c r="F492" s="154" t="s">
        <v>567</v>
      </c>
      <c r="G492" s="154" t="s">
        <v>574</v>
      </c>
      <c r="H492" s="154" t="s">
        <v>575</v>
      </c>
      <c r="I492" s="154" t="s">
        <v>576</v>
      </c>
      <c r="J492" s="154" t="s">
        <v>1340</v>
      </c>
    </row>
    <row r="493" spans="1:10">
      <c r="A493" s="155"/>
      <c r="B493" s="163" t="s">
        <v>1326</v>
      </c>
      <c r="C493" s="154" t="s">
        <v>589</v>
      </c>
      <c r="D493" s="154" t="s">
        <v>590</v>
      </c>
      <c r="E493" s="163" t="s">
        <v>1341</v>
      </c>
      <c r="F493" s="154" t="s">
        <v>567</v>
      </c>
      <c r="G493" s="154" t="s">
        <v>623</v>
      </c>
      <c r="H493" s="154" t="s">
        <v>575</v>
      </c>
      <c r="I493" s="154" t="s">
        <v>576</v>
      </c>
      <c r="J493" s="154" t="s">
        <v>1342</v>
      </c>
    </row>
    <row r="494" ht="22.5" spans="1:10">
      <c r="A494" s="155"/>
      <c r="B494" s="163" t="s">
        <v>1326</v>
      </c>
      <c r="C494" s="154" t="s">
        <v>589</v>
      </c>
      <c r="D494" s="154" t="s">
        <v>617</v>
      </c>
      <c r="E494" s="163" t="s">
        <v>1343</v>
      </c>
      <c r="F494" s="154" t="s">
        <v>567</v>
      </c>
      <c r="G494" s="154" t="s">
        <v>636</v>
      </c>
      <c r="H494" s="154" t="s">
        <v>575</v>
      </c>
      <c r="I494" s="154" t="s">
        <v>576</v>
      </c>
      <c r="J494" s="154" t="s">
        <v>1334</v>
      </c>
    </row>
    <row r="495" ht="22.5" spans="1:10">
      <c r="A495" s="155"/>
      <c r="B495" s="163" t="s">
        <v>1326</v>
      </c>
      <c r="C495" s="154" t="s">
        <v>589</v>
      </c>
      <c r="D495" s="154" t="s">
        <v>617</v>
      </c>
      <c r="E495" s="163" t="s">
        <v>1344</v>
      </c>
      <c r="F495" s="154" t="s">
        <v>567</v>
      </c>
      <c r="G495" s="154" t="s">
        <v>587</v>
      </c>
      <c r="H495" s="154" t="s">
        <v>575</v>
      </c>
      <c r="I495" s="154" t="s">
        <v>576</v>
      </c>
      <c r="J495" s="154" t="s">
        <v>1334</v>
      </c>
    </row>
    <row r="496" spans="1:10">
      <c r="A496" s="155"/>
      <c r="B496" s="163" t="s">
        <v>1326</v>
      </c>
      <c r="C496" s="154" t="s">
        <v>592</v>
      </c>
      <c r="D496" s="154" t="s">
        <v>593</v>
      </c>
      <c r="E496" s="163" t="s">
        <v>1341</v>
      </c>
      <c r="F496" s="154" t="s">
        <v>567</v>
      </c>
      <c r="G496" s="154" t="s">
        <v>623</v>
      </c>
      <c r="H496" s="154" t="s">
        <v>575</v>
      </c>
      <c r="I496" s="154" t="s">
        <v>576</v>
      </c>
      <c r="J496" s="154" t="s">
        <v>1345</v>
      </c>
    </row>
    <row r="497" spans="1:10">
      <c r="A497" s="155" t="s">
        <v>521</v>
      </c>
      <c r="B497" s="167" t="s">
        <v>1346</v>
      </c>
      <c r="C497" s="154" t="s">
        <v>564</v>
      </c>
      <c r="D497" s="154" t="s">
        <v>565</v>
      </c>
      <c r="E497" s="163" t="s">
        <v>1347</v>
      </c>
      <c r="F497" s="154" t="s">
        <v>567</v>
      </c>
      <c r="G497" s="154" t="s">
        <v>1348</v>
      </c>
      <c r="H497" s="154" t="s">
        <v>569</v>
      </c>
      <c r="I497" s="154" t="s">
        <v>570</v>
      </c>
      <c r="J497" s="154" t="s">
        <v>1347</v>
      </c>
    </row>
    <row r="498" ht="22.5" spans="1:10">
      <c r="A498" s="155"/>
      <c r="B498" s="167"/>
      <c r="C498" s="154" t="s">
        <v>564</v>
      </c>
      <c r="D498" s="154" t="s">
        <v>572</v>
      </c>
      <c r="E498" s="163" t="s">
        <v>1349</v>
      </c>
      <c r="F498" s="154" t="s">
        <v>567</v>
      </c>
      <c r="G498" s="154" t="s">
        <v>630</v>
      </c>
      <c r="H498" s="154" t="s">
        <v>575</v>
      </c>
      <c r="I498" s="154" t="s">
        <v>576</v>
      </c>
      <c r="J498" s="154" t="s">
        <v>1349</v>
      </c>
    </row>
    <row r="499" spans="1:10">
      <c r="A499" s="155"/>
      <c r="B499" s="167"/>
      <c r="C499" s="154" t="s">
        <v>564</v>
      </c>
      <c r="D499" s="154" t="s">
        <v>577</v>
      </c>
      <c r="E499" s="163" t="s">
        <v>1350</v>
      </c>
      <c r="F499" s="154" t="s">
        <v>567</v>
      </c>
      <c r="G499" s="154" t="s">
        <v>632</v>
      </c>
      <c r="H499" s="154" t="s">
        <v>575</v>
      </c>
      <c r="I499" s="154" t="s">
        <v>576</v>
      </c>
      <c r="J499" s="154" t="s">
        <v>1350</v>
      </c>
    </row>
    <row r="500" spans="1:10">
      <c r="A500" s="155"/>
      <c r="B500" s="167"/>
      <c r="C500" s="154" t="s">
        <v>564</v>
      </c>
      <c r="D500" s="154" t="s">
        <v>581</v>
      </c>
      <c r="E500" s="163" t="s">
        <v>582</v>
      </c>
      <c r="F500" s="154" t="s">
        <v>567</v>
      </c>
      <c r="G500" s="154" t="s">
        <v>913</v>
      </c>
      <c r="H500" s="154" t="s">
        <v>584</v>
      </c>
      <c r="I500" s="154" t="s">
        <v>570</v>
      </c>
      <c r="J500" s="154" t="s">
        <v>1081</v>
      </c>
    </row>
    <row r="501" spans="1:10">
      <c r="A501" s="155"/>
      <c r="B501" s="167"/>
      <c r="C501" s="154" t="s">
        <v>564</v>
      </c>
      <c r="D501" s="154" t="s">
        <v>581</v>
      </c>
      <c r="E501" s="163" t="s">
        <v>586</v>
      </c>
      <c r="F501" s="154" t="s">
        <v>567</v>
      </c>
      <c r="G501" s="154" t="s">
        <v>630</v>
      </c>
      <c r="H501" s="154" t="s">
        <v>575</v>
      </c>
      <c r="I501" s="154" t="s">
        <v>576</v>
      </c>
      <c r="J501" s="154" t="s">
        <v>1081</v>
      </c>
    </row>
    <row r="502" spans="1:10">
      <c r="A502" s="155"/>
      <c r="B502" s="167"/>
      <c r="C502" s="154" t="s">
        <v>564</v>
      </c>
      <c r="D502" s="154" t="s">
        <v>581</v>
      </c>
      <c r="E502" s="163" t="s">
        <v>588</v>
      </c>
      <c r="F502" s="154" t="s">
        <v>567</v>
      </c>
      <c r="G502" s="154" t="s">
        <v>587</v>
      </c>
      <c r="H502" s="154" t="s">
        <v>575</v>
      </c>
      <c r="I502" s="154" t="s">
        <v>576</v>
      </c>
      <c r="J502" s="154" t="s">
        <v>1081</v>
      </c>
    </row>
    <row r="503" ht="22.5" spans="1:10">
      <c r="A503" s="155"/>
      <c r="B503" s="167"/>
      <c r="C503" s="154" t="s">
        <v>589</v>
      </c>
      <c r="D503" s="154" t="s">
        <v>590</v>
      </c>
      <c r="E503" s="163" t="s">
        <v>1317</v>
      </c>
      <c r="F503" s="154" t="s">
        <v>567</v>
      </c>
      <c r="G503" s="154" t="s">
        <v>630</v>
      </c>
      <c r="H503" s="154" t="s">
        <v>575</v>
      </c>
      <c r="I503" s="154" t="s">
        <v>576</v>
      </c>
      <c r="J503" s="154" t="s">
        <v>1317</v>
      </c>
    </row>
    <row r="504" spans="1:10">
      <c r="A504" s="155"/>
      <c r="B504" s="167"/>
      <c r="C504" s="154" t="s">
        <v>592</v>
      </c>
      <c r="D504" s="154" t="s">
        <v>593</v>
      </c>
      <c r="E504" s="163" t="s">
        <v>1319</v>
      </c>
      <c r="F504" s="154" t="s">
        <v>567</v>
      </c>
      <c r="G504" s="154" t="s">
        <v>630</v>
      </c>
      <c r="H504" s="154" t="s">
        <v>575</v>
      </c>
      <c r="I504" s="154" t="s">
        <v>576</v>
      </c>
      <c r="J504" s="154" t="s">
        <v>1319</v>
      </c>
    </row>
    <row r="505" spans="1:10">
      <c r="A505" s="155" t="s">
        <v>488</v>
      </c>
      <c r="B505" s="163" t="s">
        <v>1351</v>
      </c>
      <c r="C505" s="154" t="s">
        <v>564</v>
      </c>
      <c r="D505" s="154" t="s">
        <v>565</v>
      </c>
      <c r="E505" s="163" t="s">
        <v>1352</v>
      </c>
      <c r="F505" s="154" t="s">
        <v>622</v>
      </c>
      <c r="G505" s="154" t="s">
        <v>1353</v>
      </c>
      <c r="H505" s="154" t="s">
        <v>569</v>
      </c>
      <c r="I505" s="154" t="s">
        <v>570</v>
      </c>
      <c r="J505" s="154" t="s">
        <v>1354</v>
      </c>
    </row>
    <row r="506" spans="1:10">
      <c r="A506" s="155"/>
      <c r="B506" s="163" t="s">
        <v>1351</v>
      </c>
      <c r="C506" s="154" t="s">
        <v>564</v>
      </c>
      <c r="D506" s="154" t="s">
        <v>565</v>
      </c>
      <c r="E506" s="163" t="s">
        <v>1355</v>
      </c>
      <c r="F506" s="154" t="s">
        <v>622</v>
      </c>
      <c r="G506" s="154" t="s">
        <v>88</v>
      </c>
      <c r="H506" s="154" t="s">
        <v>569</v>
      </c>
      <c r="I506" s="154" t="s">
        <v>570</v>
      </c>
      <c r="J506" s="154" t="s">
        <v>1356</v>
      </c>
    </row>
    <row r="507" spans="1:10">
      <c r="A507" s="155"/>
      <c r="B507" s="163" t="s">
        <v>1351</v>
      </c>
      <c r="C507" s="154" t="s">
        <v>564</v>
      </c>
      <c r="D507" s="154" t="s">
        <v>565</v>
      </c>
      <c r="E507" s="163" t="s">
        <v>1357</v>
      </c>
      <c r="F507" s="154" t="s">
        <v>622</v>
      </c>
      <c r="G507" s="154" t="s">
        <v>86</v>
      </c>
      <c r="H507" s="154" t="s">
        <v>569</v>
      </c>
      <c r="I507" s="154" t="s">
        <v>570</v>
      </c>
      <c r="J507" s="154" t="s">
        <v>1358</v>
      </c>
    </row>
    <row r="508" spans="1:10">
      <c r="A508" s="155"/>
      <c r="B508" s="163" t="s">
        <v>1351</v>
      </c>
      <c r="C508" s="154" t="s">
        <v>564</v>
      </c>
      <c r="D508" s="154" t="s">
        <v>572</v>
      </c>
      <c r="E508" s="163" t="s">
        <v>1359</v>
      </c>
      <c r="F508" s="154" t="s">
        <v>567</v>
      </c>
      <c r="G508" s="154" t="s">
        <v>630</v>
      </c>
      <c r="H508" s="154" t="s">
        <v>575</v>
      </c>
      <c r="I508" s="154" t="s">
        <v>570</v>
      </c>
      <c r="J508" s="154" t="s">
        <v>1360</v>
      </c>
    </row>
    <row r="509" spans="1:10">
      <c r="A509" s="155"/>
      <c r="B509" s="163" t="s">
        <v>1351</v>
      </c>
      <c r="C509" s="154" t="s">
        <v>564</v>
      </c>
      <c r="D509" s="154" t="s">
        <v>577</v>
      </c>
      <c r="E509" s="163" t="s">
        <v>988</v>
      </c>
      <c r="F509" s="154" t="s">
        <v>567</v>
      </c>
      <c r="G509" s="154" t="s">
        <v>1361</v>
      </c>
      <c r="H509" s="154" t="s">
        <v>580</v>
      </c>
      <c r="I509" s="154" t="s">
        <v>570</v>
      </c>
      <c r="J509" s="154" t="s">
        <v>1362</v>
      </c>
    </row>
    <row r="510" spans="1:10">
      <c r="A510" s="155"/>
      <c r="B510" s="163" t="s">
        <v>1351</v>
      </c>
      <c r="C510" s="154" t="s">
        <v>564</v>
      </c>
      <c r="D510" s="154" t="s">
        <v>581</v>
      </c>
      <c r="E510" s="163" t="s">
        <v>582</v>
      </c>
      <c r="F510" s="154" t="s">
        <v>567</v>
      </c>
      <c r="G510" s="154" t="s">
        <v>1363</v>
      </c>
      <c r="H510" s="154" t="s">
        <v>584</v>
      </c>
      <c r="I510" s="154" t="s">
        <v>570</v>
      </c>
      <c r="J510" s="154" t="s">
        <v>1364</v>
      </c>
    </row>
    <row r="511" spans="1:10">
      <c r="A511" s="155"/>
      <c r="B511" s="163" t="s">
        <v>1351</v>
      </c>
      <c r="C511" s="154" t="s">
        <v>564</v>
      </c>
      <c r="D511" s="154" t="s">
        <v>581</v>
      </c>
      <c r="E511" s="163" t="s">
        <v>586</v>
      </c>
      <c r="F511" s="154" t="s">
        <v>567</v>
      </c>
      <c r="G511" s="154" t="s">
        <v>636</v>
      </c>
      <c r="H511" s="154" t="s">
        <v>575</v>
      </c>
      <c r="I511" s="154" t="s">
        <v>576</v>
      </c>
      <c r="J511" s="154" t="s">
        <v>1364</v>
      </c>
    </row>
    <row r="512" spans="1:10">
      <c r="A512" s="155"/>
      <c r="B512" s="163" t="s">
        <v>1351</v>
      </c>
      <c r="C512" s="154" t="s">
        <v>564</v>
      </c>
      <c r="D512" s="154" t="s">
        <v>581</v>
      </c>
      <c r="E512" s="163" t="s">
        <v>588</v>
      </c>
      <c r="F512" s="154" t="s">
        <v>567</v>
      </c>
      <c r="G512" s="154" t="s">
        <v>636</v>
      </c>
      <c r="H512" s="154" t="s">
        <v>575</v>
      </c>
      <c r="I512" s="154" t="s">
        <v>576</v>
      </c>
      <c r="J512" s="154" t="s">
        <v>1364</v>
      </c>
    </row>
    <row r="513" spans="1:10">
      <c r="A513" s="155"/>
      <c r="B513" s="163" t="s">
        <v>1351</v>
      </c>
      <c r="C513" s="154" t="s">
        <v>589</v>
      </c>
      <c r="D513" s="154" t="s">
        <v>590</v>
      </c>
      <c r="E513" s="163" t="s">
        <v>993</v>
      </c>
      <c r="F513" s="154" t="s">
        <v>567</v>
      </c>
      <c r="G513" s="154" t="s">
        <v>630</v>
      </c>
      <c r="H513" s="154" t="s">
        <v>575</v>
      </c>
      <c r="I513" s="154" t="s">
        <v>576</v>
      </c>
      <c r="J513" s="154" t="s">
        <v>1365</v>
      </c>
    </row>
    <row r="514" ht="45" spans="1:10">
      <c r="A514" s="155"/>
      <c r="B514" s="163" t="s">
        <v>1351</v>
      </c>
      <c r="C514" s="154" t="s">
        <v>592</v>
      </c>
      <c r="D514" s="154" t="s">
        <v>593</v>
      </c>
      <c r="E514" s="163" t="s">
        <v>1366</v>
      </c>
      <c r="F514" s="154" t="s">
        <v>567</v>
      </c>
      <c r="G514" s="154" t="s">
        <v>630</v>
      </c>
      <c r="H514" s="154" t="s">
        <v>575</v>
      </c>
      <c r="I514" s="154" t="s">
        <v>576</v>
      </c>
      <c r="J514" s="154" t="s">
        <v>1367</v>
      </c>
    </row>
    <row r="515" spans="1:10">
      <c r="A515" s="155" t="s">
        <v>486</v>
      </c>
      <c r="B515" s="163" t="s">
        <v>1368</v>
      </c>
      <c r="C515" s="154" t="s">
        <v>564</v>
      </c>
      <c r="D515" s="154" t="s">
        <v>565</v>
      </c>
      <c r="E515" s="163" t="s">
        <v>1369</v>
      </c>
      <c r="F515" s="154" t="s">
        <v>567</v>
      </c>
      <c r="G515" s="154" t="s">
        <v>82</v>
      </c>
      <c r="H515" s="154" t="s">
        <v>597</v>
      </c>
      <c r="I515" s="154" t="s">
        <v>570</v>
      </c>
      <c r="J515" s="154" t="s">
        <v>1370</v>
      </c>
    </row>
    <row r="516" spans="1:10">
      <c r="A516" s="155"/>
      <c r="B516" s="163" t="s">
        <v>1368</v>
      </c>
      <c r="C516" s="154" t="s">
        <v>564</v>
      </c>
      <c r="D516" s="154" t="s">
        <v>565</v>
      </c>
      <c r="E516" s="163" t="s">
        <v>1371</v>
      </c>
      <c r="F516" s="154" t="s">
        <v>567</v>
      </c>
      <c r="G516" s="154" t="s">
        <v>1372</v>
      </c>
      <c r="H516" s="154" t="s">
        <v>569</v>
      </c>
      <c r="I516" s="154" t="s">
        <v>570</v>
      </c>
      <c r="J516" s="154" t="s">
        <v>1370</v>
      </c>
    </row>
    <row r="517" spans="1:10">
      <c r="A517" s="155"/>
      <c r="B517" s="163" t="s">
        <v>1368</v>
      </c>
      <c r="C517" s="154" t="s">
        <v>564</v>
      </c>
      <c r="D517" s="154" t="s">
        <v>572</v>
      </c>
      <c r="E517" s="163" t="s">
        <v>964</v>
      </c>
      <c r="F517" s="154" t="s">
        <v>567</v>
      </c>
      <c r="G517" s="154" t="s">
        <v>630</v>
      </c>
      <c r="H517" s="154" t="s">
        <v>575</v>
      </c>
      <c r="I517" s="154" t="s">
        <v>570</v>
      </c>
      <c r="J517" s="154" t="s">
        <v>1370</v>
      </c>
    </row>
    <row r="518" spans="1:10">
      <c r="A518" s="155"/>
      <c r="B518" s="163" t="s">
        <v>1368</v>
      </c>
      <c r="C518" s="154" t="s">
        <v>564</v>
      </c>
      <c r="D518" s="154" t="s">
        <v>577</v>
      </c>
      <c r="E518" s="163" t="s">
        <v>1313</v>
      </c>
      <c r="F518" s="154" t="s">
        <v>567</v>
      </c>
      <c r="G518" s="154" t="s">
        <v>966</v>
      </c>
      <c r="H518" s="154" t="s">
        <v>752</v>
      </c>
      <c r="I518" s="154" t="s">
        <v>570</v>
      </c>
      <c r="J518" s="154" t="s">
        <v>1370</v>
      </c>
    </row>
    <row r="519" spans="1:10">
      <c r="A519" s="155"/>
      <c r="B519" s="163" t="s">
        <v>1368</v>
      </c>
      <c r="C519" s="154" t="s">
        <v>564</v>
      </c>
      <c r="D519" s="154" t="s">
        <v>577</v>
      </c>
      <c r="E519" s="163" t="s">
        <v>1373</v>
      </c>
      <c r="F519" s="154" t="s">
        <v>567</v>
      </c>
      <c r="G519" s="154" t="s">
        <v>1374</v>
      </c>
      <c r="H519" s="154" t="s">
        <v>580</v>
      </c>
      <c r="I519" s="154" t="s">
        <v>570</v>
      </c>
      <c r="J519" s="154" t="s">
        <v>1370</v>
      </c>
    </row>
    <row r="520" ht="22.5" spans="1:10">
      <c r="A520" s="155"/>
      <c r="B520" s="163" t="s">
        <v>1368</v>
      </c>
      <c r="C520" s="154" t="s">
        <v>564</v>
      </c>
      <c r="D520" s="154" t="s">
        <v>581</v>
      </c>
      <c r="E520" s="163" t="s">
        <v>582</v>
      </c>
      <c r="F520" s="154" t="s">
        <v>567</v>
      </c>
      <c r="G520" s="154" t="s">
        <v>1375</v>
      </c>
      <c r="H520" s="154" t="s">
        <v>584</v>
      </c>
      <c r="I520" s="154" t="s">
        <v>570</v>
      </c>
      <c r="J520" s="154" t="s">
        <v>1376</v>
      </c>
    </row>
    <row r="521" ht="56.25" spans="1:10">
      <c r="A521" s="155"/>
      <c r="B521" s="163" t="s">
        <v>1368</v>
      </c>
      <c r="C521" s="154" t="s">
        <v>589</v>
      </c>
      <c r="D521" s="154" t="s">
        <v>590</v>
      </c>
      <c r="E521" s="163" t="s">
        <v>1377</v>
      </c>
      <c r="F521" s="154" t="s">
        <v>567</v>
      </c>
      <c r="G521" s="154" t="s">
        <v>630</v>
      </c>
      <c r="H521" s="154" t="s">
        <v>575</v>
      </c>
      <c r="I521" s="154" t="s">
        <v>576</v>
      </c>
      <c r="J521" s="154" t="s">
        <v>1370</v>
      </c>
    </row>
    <row r="522" ht="33.75" spans="1:10">
      <c r="A522" s="155"/>
      <c r="B522" s="163" t="s">
        <v>1368</v>
      </c>
      <c r="C522" s="154" t="s">
        <v>589</v>
      </c>
      <c r="D522" s="154" t="s">
        <v>617</v>
      </c>
      <c r="E522" s="163" t="s">
        <v>1378</v>
      </c>
      <c r="F522" s="154" t="s">
        <v>567</v>
      </c>
      <c r="G522" s="154" t="s">
        <v>587</v>
      </c>
      <c r="H522" s="154" t="s">
        <v>575</v>
      </c>
      <c r="I522" s="154" t="s">
        <v>576</v>
      </c>
      <c r="J522" s="154" t="s">
        <v>1370</v>
      </c>
    </row>
    <row r="523" spans="1:10">
      <c r="A523" s="155"/>
      <c r="B523" s="163" t="s">
        <v>1368</v>
      </c>
      <c r="C523" s="154" t="s">
        <v>592</v>
      </c>
      <c r="D523" s="154" t="s">
        <v>593</v>
      </c>
      <c r="E523" s="163" t="s">
        <v>1379</v>
      </c>
      <c r="F523" s="154" t="s">
        <v>567</v>
      </c>
      <c r="G523" s="154" t="s">
        <v>630</v>
      </c>
      <c r="H523" s="154" t="s">
        <v>575</v>
      </c>
      <c r="I523" s="154" t="s">
        <v>576</v>
      </c>
      <c r="J523" s="154" t="s">
        <v>1370</v>
      </c>
    </row>
    <row r="524" spans="1:10">
      <c r="A524" s="155" t="s">
        <v>506</v>
      </c>
      <c r="B524" s="163" t="s">
        <v>1380</v>
      </c>
      <c r="C524" s="154" t="s">
        <v>564</v>
      </c>
      <c r="D524" s="154" t="s">
        <v>565</v>
      </c>
      <c r="E524" s="163" t="s">
        <v>1381</v>
      </c>
      <c r="F524" s="154" t="s">
        <v>567</v>
      </c>
      <c r="G524" s="154" t="s">
        <v>627</v>
      </c>
      <c r="H524" s="154" t="s">
        <v>569</v>
      </c>
      <c r="I524" s="154" t="s">
        <v>570</v>
      </c>
      <c r="J524" s="154" t="s">
        <v>1382</v>
      </c>
    </row>
    <row r="525" ht="22.5" spans="1:10">
      <c r="A525" s="155"/>
      <c r="B525" s="163" t="s">
        <v>1380</v>
      </c>
      <c r="C525" s="154" t="s">
        <v>564</v>
      </c>
      <c r="D525" s="154" t="s">
        <v>565</v>
      </c>
      <c r="E525" s="163" t="s">
        <v>1383</v>
      </c>
      <c r="F525" s="154" t="s">
        <v>567</v>
      </c>
      <c r="G525" s="154" t="s">
        <v>627</v>
      </c>
      <c r="H525" s="154" t="s">
        <v>569</v>
      </c>
      <c r="I525" s="154" t="s">
        <v>570</v>
      </c>
      <c r="J525" s="154" t="s">
        <v>1384</v>
      </c>
    </row>
    <row r="526" spans="1:10">
      <c r="A526" s="155"/>
      <c r="B526" s="163" t="s">
        <v>1380</v>
      </c>
      <c r="C526" s="154" t="s">
        <v>564</v>
      </c>
      <c r="D526" s="154" t="s">
        <v>565</v>
      </c>
      <c r="E526" s="163" t="s">
        <v>1385</v>
      </c>
      <c r="F526" s="154" t="s">
        <v>567</v>
      </c>
      <c r="G526" s="154" t="s">
        <v>627</v>
      </c>
      <c r="H526" s="154" t="s">
        <v>569</v>
      </c>
      <c r="I526" s="154" t="s">
        <v>570</v>
      </c>
      <c r="J526" s="154" t="s">
        <v>1386</v>
      </c>
    </row>
    <row r="527" spans="1:10">
      <c r="A527" s="155"/>
      <c r="B527" s="163" t="s">
        <v>1380</v>
      </c>
      <c r="C527" s="154" t="s">
        <v>564</v>
      </c>
      <c r="D527" s="154" t="s">
        <v>572</v>
      </c>
      <c r="E527" s="163" t="s">
        <v>1387</v>
      </c>
      <c r="F527" s="154" t="s">
        <v>567</v>
      </c>
      <c r="G527" s="154" t="s">
        <v>776</v>
      </c>
      <c r="H527" s="154" t="s">
        <v>663</v>
      </c>
      <c r="I527" s="154" t="s">
        <v>570</v>
      </c>
      <c r="J527" s="154" t="s">
        <v>1388</v>
      </c>
    </row>
    <row r="528" spans="1:10">
      <c r="A528" s="155"/>
      <c r="B528" s="163" t="s">
        <v>1380</v>
      </c>
      <c r="C528" s="154" t="s">
        <v>564</v>
      </c>
      <c r="D528" s="154" t="s">
        <v>572</v>
      </c>
      <c r="E528" s="163" t="s">
        <v>1389</v>
      </c>
      <c r="F528" s="154" t="s">
        <v>567</v>
      </c>
      <c r="G528" s="154" t="s">
        <v>776</v>
      </c>
      <c r="H528" s="154" t="s">
        <v>663</v>
      </c>
      <c r="I528" s="154" t="s">
        <v>570</v>
      </c>
      <c r="J528" s="154" t="s">
        <v>1390</v>
      </c>
    </row>
    <row r="529" ht="22.5" spans="1:10">
      <c r="A529" s="155"/>
      <c r="B529" s="163" t="s">
        <v>1380</v>
      </c>
      <c r="C529" s="154" t="s">
        <v>564</v>
      </c>
      <c r="D529" s="154" t="s">
        <v>577</v>
      </c>
      <c r="E529" s="163" t="s">
        <v>1391</v>
      </c>
      <c r="F529" s="154" t="s">
        <v>567</v>
      </c>
      <c r="G529" s="154" t="s">
        <v>1392</v>
      </c>
      <c r="H529" s="154" t="s">
        <v>575</v>
      </c>
      <c r="I529" s="154" t="s">
        <v>576</v>
      </c>
      <c r="J529" s="154" t="s">
        <v>1382</v>
      </c>
    </row>
    <row r="530" ht="22.5" spans="1:10">
      <c r="A530" s="155"/>
      <c r="B530" s="163" t="s">
        <v>1380</v>
      </c>
      <c r="C530" s="154" t="s">
        <v>564</v>
      </c>
      <c r="D530" s="154" t="s">
        <v>577</v>
      </c>
      <c r="E530" s="163" t="s">
        <v>1393</v>
      </c>
      <c r="F530" s="154" t="s">
        <v>567</v>
      </c>
      <c r="G530" s="154" t="s">
        <v>1392</v>
      </c>
      <c r="H530" s="154" t="s">
        <v>575</v>
      </c>
      <c r="I530" s="154" t="s">
        <v>576</v>
      </c>
      <c r="J530" s="154" t="s">
        <v>1384</v>
      </c>
    </row>
    <row r="531" ht="22.5" spans="1:10">
      <c r="A531" s="155"/>
      <c r="B531" s="163" t="s">
        <v>1380</v>
      </c>
      <c r="C531" s="154" t="s">
        <v>564</v>
      </c>
      <c r="D531" s="154" t="s">
        <v>577</v>
      </c>
      <c r="E531" s="163" t="s">
        <v>1394</v>
      </c>
      <c r="F531" s="154" t="s">
        <v>567</v>
      </c>
      <c r="G531" s="154" t="s">
        <v>1392</v>
      </c>
      <c r="H531" s="154" t="s">
        <v>575</v>
      </c>
      <c r="I531" s="154" t="s">
        <v>576</v>
      </c>
      <c r="J531" s="154" t="s">
        <v>1386</v>
      </c>
    </row>
    <row r="532" spans="1:10">
      <c r="A532" s="155"/>
      <c r="B532" s="163" t="s">
        <v>1380</v>
      </c>
      <c r="C532" s="154" t="s">
        <v>564</v>
      </c>
      <c r="D532" s="154" t="s">
        <v>581</v>
      </c>
      <c r="E532" s="163" t="s">
        <v>582</v>
      </c>
      <c r="F532" s="154" t="s">
        <v>567</v>
      </c>
      <c r="G532" s="154" t="s">
        <v>835</v>
      </c>
      <c r="H532" s="154" t="s">
        <v>584</v>
      </c>
      <c r="I532" s="154" t="s">
        <v>570</v>
      </c>
      <c r="J532" s="154" t="s">
        <v>1395</v>
      </c>
    </row>
    <row r="533" spans="1:10">
      <c r="A533" s="155"/>
      <c r="B533" s="163" t="s">
        <v>1380</v>
      </c>
      <c r="C533" s="154" t="s">
        <v>564</v>
      </c>
      <c r="D533" s="154" t="s">
        <v>581</v>
      </c>
      <c r="E533" s="163" t="s">
        <v>586</v>
      </c>
      <c r="F533" s="154" t="s">
        <v>567</v>
      </c>
      <c r="G533" s="154" t="s">
        <v>656</v>
      </c>
      <c r="H533" s="154" t="s">
        <v>575</v>
      </c>
      <c r="I533" s="154" t="s">
        <v>576</v>
      </c>
      <c r="J533" s="154" t="s">
        <v>1395</v>
      </c>
    </row>
    <row r="534" spans="1:10">
      <c r="A534" s="155"/>
      <c r="B534" s="163" t="s">
        <v>1380</v>
      </c>
      <c r="C534" s="154" t="s">
        <v>564</v>
      </c>
      <c r="D534" s="154" t="s">
        <v>581</v>
      </c>
      <c r="E534" s="163" t="s">
        <v>588</v>
      </c>
      <c r="F534" s="154" t="s">
        <v>567</v>
      </c>
      <c r="G534" s="154" t="s">
        <v>656</v>
      </c>
      <c r="H534" s="154" t="s">
        <v>575</v>
      </c>
      <c r="I534" s="154" t="s">
        <v>576</v>
      </c>
      <c r="J534" s="154" t="s">
        <v>1395</v>
      </c>
    </row>
    <row r="535" spans="1:10">
      <c r="A535" s="155"/>
      <c r="B535" s="163" t="s">
        <v>1380</v>
      </c>
      <c r="C535" s="154" t="s">
        <v>589</v>
      </c>
      <c r="D535" s="154" t="s">
        <v>590</v>
      </c>
      <c r="E535" s="163" t="s">
        <v>1396</v>
      </c>
      <c r="F535" s="154" t="s">
        <v>567</v>
      </c>
      <c r="G535" s="154" t="s">
        <v>630</v>
      </c>
      <c r="H535" s="154" t="s">
        <v>575</v>
      </c>
      <c r="I535" s="154" t="s">
        <v>576</v>
      </c>
      <c r="J535" s="154" t="s">
        <v>1382</v>
      </c>
    </row>
    <row r="536" ht="22.5" spans="1:10">
      <c r="A536" s="155"/>
      <c r="B536" s="163" t="s">
        <v>1380</v>
      </c>
      <c r="C536" s="154" t="s">
        <v>589</v>
      </c>
      <c r="D536" s="154" t="s">
        <v>590</v>
      </c>
      <c r="E536" s="163" t="s">
        <v>1397</v>
      </c>
      <c r="F536" s="154" t="s">
        <v>567</v>
      </c>
      <c r="G536" s="154" t="s">
        <v>630</v>
      </c>
      <c r="H536" s="154" t="s">
        <v>575</v>
      </c>
      <c r="I536" s="154" t="s">
        <v>576</v>
      </c>
      <c r="J536" s="154" t="s">
        <v>1384</v>
      </c>
    </row>
    <row r="537" spans="1:10">
      <c r="A537" s="155"/>
      <c r="B537" s="163" t="s">
        <v>1380</v>
      </c>
      <c r="C537" s="154" t="s">
        <v>589</v>
      </c>
      <c r="D537" s="154" t="s">
        <v>590</v>
      </c>
      <c r="E537" s="163" t="s">
        <v>1398</v>
      </c>
      <c r="F537" s="154" t="s">
        <v>567</v>
      </c>
      <c r="G537" s="154" t="s">
        <v>630</v>
      </c>
      <c r="H537" s="154" t="s">
        <v>575</v>
      </c>
      <c r="I537" s="154" t="s">
        <v>576</v>
      </c>
      <c r="J537" s="154" t="s">
        <v>1386</v>
      </c>
    </row>
    <row r="538" spans="1:10">
      <c r="A538" s="155"/>
      <c r="B538" s="163" t="s">
        <v>1380</v>
      </c>
      <c r="C538" s="154" t="s">
        <v>592</v>
      </c>
      <c r="D538" s="154" t="s">
        <v>593</v>
      </c>
      <c r="E538" s="163" t="s">
        <v>593</v>
      </c>
      <c r="F538" s="154" t="s">
        <v>567</v>
      </c>
      <c r="G538" s="154" t="s">
        <v>630</v>
      </c>
      <c r="H538" s="154" t="s">
        <v>575</v>
      </c>
      <c r="I538" s="154" t="s">
        <v>576</v>
      </c>
      <c r="J538" s="154" t="s">
        <v>593</v>
      </c>
    </row>
    <row r="539" spans="1:10">
      <c r="A539" s="155" t="s">
        <v>436</v>
      </c>
      <c r="B539" s="163" t="s">
        <v>1399</v>
      </c>
      <c r="C539" s="154" t="s">
        <v>564</v>
      </c>
      <c r="D539" s="154" t="s">
        <v>565</v>
      </c>
      <c r="E539" s="163" t="s">
        <v>1400</v>
      </c>
      <c r="F539" s="154" t="s">
        <v>567</v>
      </c>
      <c r="G539" s="154" t="s">
        <v>92</v>
      </c>
      <c r="H539" s="154" t="s">
        <v>663</v>
      </c>
      <c r="I539" s="154" t="s">
        <v>570</v>
      </c>
      <c r="J539" s="154" t="s">
        <v>1401</v>
      </c>
    </row>
    <row r="540" spans="1:10">
      <c r="A540" s="155"/>
      <c r="B540" s="163" t="s">
        <v>1399</v>
      </c>
      <c r="C540" s="154" t="s">
        <v>564</v>
      </c>
      <c r="D540" s="154" t="s">
        <v>565</v>
      </c>
      <c r="E540" s="163" t="s">
        <v>1402</v>
      </c>
      <c r="F540" s="154" t="s">
        <v>567</v>
      </c>
      <c r="G540" s="154" t="s">
        <v>92</v>
      </c>
      <c r="H540" s="154" t="s">
        <v>663</v>
      </c>
      <c r="I540" s="154" t="s">
        <v>570</v>
      </c>
      <c r="J540" s="154" t="s">
        <v>1403</v>
      </c>
    </row>
    <row r="541" spans="1:10">
      <c r="A541" s="155"/>
      <c r="B541" s="163" t="s">
        <v>1399</v>
      </c>
      <c r="C541" s="154" t="s">
        <v>564</v>
      </c>
      <c r="D541" s="154" t="s">
        <v>565</v>
      </c>
      <c r="E541" s="163" t="s">
        <v>1404</v>
      </c>
      <c r="F541" s="154" t="s">
        <v>622</v>
      </c>
      <c r="G541" s="154" t="s">
        <v>85</v>
      </c>
      <c r="H541" s="154" t="s">
        <v>663</v>
      </c>
      <c r="I541" s="154" t="s">
        <v>570</v>
      </c>
      <c r="J541" s="154" t="s">
        <v>1405</v>
      </c>
    </row>
    <row r="542" spans="1:10">
      <c r="A542" s="155"/>
      <c r="B542" s="163" t="s">
        <v>1399</v>
      </c>
      <c r="C542" s="154" t="s">
        <v>564</v>
      </c>
      <c r="D542" s="154" t="s">
        <v>565</v>
      </c>
      <c r="E542" s="163" t="s">
        <v>1406</v>
      </c>
      <c r="F542" s="154" t="s">
        <v>567</v>
      </c>
      <c r="G542" s="154" t="s">
        <v>92</v>
      </c>
      <c r="H542" s="154" t="s">
        <v>663</v>
      </c>
      <c r="I542" s="154" t="s">
        <v>570</v>
      </c>
      <c r="J542" s="154" t="s">
        <v>1407</v>
      </c>
    </row>
    <row r="543" spans="1:10">
      <c r="A543" s="155"/>
      <c r="B543" s="163" t="s">
        <v>1399</v>
      </c>
      <c r="C543" s="154" t="s">
        <v>564</v>
      </c>
      <c r="D543" s="154" t="s">
        <v>565</v>
      </c>
      <c r="E543" s="163" t="s">
        <v>1408</v>
      </c>
      <c r="F543" s="154" t="s">
        <v>567</v>
      </c>
      <c r="G543" s="154" t="s">
        <v>89</v>
      </c>
      <c r="H543" s="154" t="s">
        <v>597</v>
      </c>
      <c r="I543" s="154" t="s">
        <v>570</v>
      </c>
      <c r="J543" s="154" t="s">
        <v>1409</v>
      </c>
    </row>
    <row r="544" spans="1:10">
      <c r="A544" s="155"/>
      <c r="B544" s="163" t="s">
        <v>1399</v>
      </c>
      <c r="C544" s="154" t="s">
        <v>564</v>
      </c>
      <c r="D544" s="154" t="s">
        <v>565</v>
      </c>
      <c r="E544" s="163" t="s">
        <v>1410</v>
      </c>
      <c r="F544" s="154" t="s">
        <v>622</v>
      </c>
      <c r="G544" s="154" t="s">
        <v>83</v>
      </c>
      <c r="H544" s="154" t="s">
        <v>1411</v>
      </c>
      <c r="I544" s="154" t="s">
        <v>570</v>
      </c>
      <c r="J544" s="154" t="s">
        <v>1409</v>
      </c>
    </row>
    <row r="545" spans="1:10">
      <c r="A545" s="155"/>
      <c r="B545" s="163" t="s">
        <v>1399</v>
      </c>
      <c r="C545" s="154" t="s">
        <v>564</v>
      </c>
      <c r="D545" s="154" t="s">
        <v>565</v>
      </c>
      <c r="E545" s="163" t="s">
        <v>1412</v>
      </c>
      <c r="F545" s="154" t="s">
        <v>622</v>
      </c>
      <c r="G545" s="154" t="s">
        <v>83</v>
      </c>
      <c r="H545" s="154" t="s">
        <v>663</v>
      </c>
      <c r="I545" s="154" t="s">
        <v>570</v>
      </c>
      <c r="J545" s="154" t="s">
        <v>1409</v>
      </c>
    </row>
    <row r="546" spans="1:10">
      <c r="A546" s="155"/>
      <c r="B546" s="163" t="s">
        <v>1399</v>
      </c>
      <c r="C546" s="154" t="s">
        <v>564</v>
      </c>
      <c r="D546" s="154" t="s">
        <v>572</v>
      </c>
      <c r="E546" s="163" t="s">
        <v>1413</v>
      </c>
      <c r="F546" s="154" t="s">
        <v>567</v>
      </c>
      <c r="G546" s="154" t="s">
        <v>587</v>
      </c>
      <c r="H546" s="154" t="s">
        <v>575</v>
      </c>
      <c r="I546" s="154" t="s">
        <v>576</v>
      </c>
      <c r="J546" s="154" t="s">
        <v>1414</v>
      </c>
    </row>
    <row r="547" spans="1:10">
      <c r="A547" s="155"/>
      <c r="B547" s="163" t="s">
        <v>1399</v>
      </c>
      <c r="C547" s="154" t="s">
        <v>564</v>
      </c>
      <c r="D547" s="154" t="s">
        <v>572</v>
      </c>
      <c r="E547" s="163" t="s">
        <v>1415</v>
      </c>
      <c r="F547" s="154" t="s">
        <v>567</v>
      </c>
      <c r="G547" s="154" t="s">
        <v>587</v>
      </c>
      <c r="H547" s="154" t="s">
        <v>575</v>
      </c>
      <c r="I547" s="154" t="s">
        <v>576</v>
      </c>
      <c r="J547" s="154" t="s">
        <v>1416</v>
      </c>
    </row>
    <row r="548" spans="1:10">
      <c r="A548" s="155"/>
      <c r="B548" s="163" t="s">
        <v>1399</v>
      </c>
      <c r="C548" s="154" t="s">
        <v>564</v>
      </c>
      <c r="D548" s="154" t="s">
        <v>572</v>
      </c>
      <c r="E548" s="163" t="s">
        <v>1417</v>
      </c>
      <c r="F548" s="154" t="s">
        <v>567</v>
      </c>
      <c r="G548" s="154" t="s">
        <v>587</v>
      </c>
      <c r="H548" s="154" t="s">
        <v>575</v>
      </c>
      <c r="I548" s="154" t="s">
        <v>576</v>
      </c>
      <c r="J548" s="154" t="s">
        <v>1418</v>
      </c>
    </row>
    <row r="549" spans="1:10">
      <c r="A549" s="155"/>
      <c r="B549" s="163" t="s">
        <v>1399</v>
      </c>
      <c r="C549" s="154" t="s">
        <v>564</v>
      </c>
      <c r="D549" s="154" t="s">
        <v>572</v>
      </c>
      <c r="E549" s="163" t="s">
        <v>1419</v>
      </c>
      <c r="F549" s="154" t="s">
        <v>567</v>
      </c>
      <c r="G549" s="154" t="s">
        <v>630</v>
      </c>
      <c r="H549" s="154" t="s">
        <v>575</v>
      </c>
      <c r="I549" s="154" t="s">
        <v>576</v>
      </c>
      <c r="J549" s="154" t="s">
        <v>1420</v>
      </c>
    </row>
    <row r="550" spans="1:10">
      <c r="A550" s="155"/>
      <c r="B550" s="163" t="s">
        <v>1399</v>
      </c>
      <c r="C550" s="154" t="s">
        <v>564</v>
      </c>
      <c r="D550" s="154" t="s">
        <v>577</v>
      </c>
      <c r="E550" s="163" t="s">
        <v>1400</v>
      </c>
      <c r="F550" s="154" t="s">
        <v>567</v>
      </c>
      <c r="G550" s="154" t="s">
        <v>1215</v>
      </c>
      <c r="H550" s="154" t="s">
        <v>663</v>
      </c>
      <c r="I550" s="154" t="s">
        <v>570</v>
      </c>
      <c r="J550" s="154" t="s">
        <v>1421</v>
      </c>
    </row>
    <row r="551" spans="1:10">
      <c r="A551" s="155"/>
      <c r="B551" s="163" t="s">
        <v>1399</v>
      </c>
      <c r="C551" s="154" t="s">
        <v>564</v>
      </c>
      <c r="D551" s="154" t="s">
        <v>577</v>
      </c>
      <c r="E551" s="163" t="s">
        <v>1406</v>
      </c>
      <c r="F551" s="154" t="s">
        <v>567</v>
      </c>
      <c r="G551" s="154" t="s">
        <v>1215</v>
      </c>
      <c r="H551" s="154" t="s">
        <v>663</v>
      </c>
      <c r="I551" s="154" t="s">
        <v>570</v>
      </c>
      <c r="J551" s="154" t="s">
        <v>1422</v>
      </c>
    </row>
    <row r="552" spans="1:10">
      <c r="A552" s="155"/>
      <c r="B552" s="163" t="s">
        <v>1399</v>
      </c>
      <c r="C552" s="154" t="s">
        <v>564</v>
      </c>
      <c r="D552" s="154" t="s">
        <v>577</v>
      </c>
      <c r="E552" s="163" t="s">
        <v>1423</v>
      </c>
      <c r="F552" s="154" t="s">
        <v>567</v>
      </c>
      <c r="G552" s="154" t="s">
        <v>1215</v>
      </c>
      <c r="H552" s="154" t="s">
        <v>663</v>
      </c>
      <c r="I552" s="154" t="s">
        <v>570</v>
      </c>
      <c r="J552" s="154" t="s">
        <v>1424</v>
      </c>
    </row>
    <row r="553" spans="1:10">
      <c r="A553" s="155"/>
      <c r="B553" s="163" t="s">
        <v>1399</v>
      </c>
      <c r="C553" s="154" t="s">
        <v>564</v>
      </c>
      <c r="D553" s="154" t="s">
        <v>581</v>
      </c>
      <c r="E553" s="163" t="s">
        <v>582</v>
      </c>
      <c r="F553" s="154" t="s">
        <v>567</v>
      </c>
      <c r="G553" s="154" t="s">
        <v>614</v>
      </c>
      <c r="H553" s="154" t="s">
        <v>584</v>
      </c>
      <c r="I553" s="154" t="s">
        <v>570</v>
      </c>
      <c r="J553" s="154" t="s">
        <v>1409</v>
      </c>
    </row>
    <row r="554" spans="1:10">
      <c r="A554" s="155"/>
      <c r="B554" s="163" t="s">
        <v>1399</v>
      </c>
      <c r="C554" s="154" t="s">
        <v>564</v>
      </c>
      <c r="D554" s="154" t="s">
        <v>581</v>
      </c>
      <c r="E554" s="163" t="s">
        <v>586</v>
      </c>
      <c r="F554" s="154" t="s">
        <v>567</v>
      </c>
      <c r="G554" s="154" t="s">
        <v>630</v>
      </c>
      <c r="H554" s="154" t="s">
        <v>575</v>
      </c>
      <c r="I554" s="154" t="s">
        <v>576</v>
      </c>
      <c r="J554" s="154" t="s">
        <v>1409</v>
      </c>
    </row>
    <row r="555" spans="1:10">
      <c r="A555" s="155"/>
      <c r="B555" s="163" t="s">
        <v>1399</v>
      </c>
      <c r="C555" s="154" t="s">
        <v>564</v>
      </c>
      <c r="D555" s="154" t="s">
        <v>581</v>
      </c>
      <c r="E555" s="163" t="s">
        <v>588</v>
      </c>
      <c r="F555" s="154" t="s">
        <v>567</v>
      </c>
      <c r="G555" s="154" t="s">
        <v>587</v>
      </c>
      <c r="H555" s="154" t="s">
        <v>575</v>
      </c>
      <c r="I555" s="154" t="s">
        <v>576</v>
      </c>
      <c r="J555" s="154" t="s">
        <v>1409</v>
      </c>
    </row>
    <row r="556" spans="1:10">
      <c r="A556" s="155"/>
      <c r="B556" s="163" t="s">
        <v>1399</v>
      </c>
      <c r="C556" s="154" t="s">
        <v>589</v>
      </c>
      <c r="D556" s="154" t="s">
        <v>590</v>
      </c>
      <c r="E556" s="163" t="s">
        <v>1425</v>
      </c>
      <c r="F556" s="154" t="s">
        <v>567</v>
      </c>
      <c r="G556" s="154" t="s">
        <v>636</v>
      </c>
      <c r="H556" s="154" t="s">
        <v>575</v>
      </c>
      <c r="I556" s="154" t="s">
        <v>576</v>
      </c>
      <c r="J556" s="154" t="s">
        <v>1426</v>
      </c>
    </row>
    <row r="557" spans="1:10">
      <c r="A557" s="155"/>
      <c r="B557" s="163" t="s">
        <v>1399</v>
      </c>
      <c r="C557" s="154" t="s">
        <v>589</v>
      </c>
      <c r="D557" s="154" t="s">
        <v>590</v>
      </c>
      <c r="E557" s="163" t="s">
        <v>1427</v>
      </c>
      <c r="F557" s="154" t="s">
        <v>567</v>
      </c>
      <c r="G557" s="154" t="s">
        <v>587</v>
      </c>
      <c r="H557" s="154" t="s">
        <v>575</v>
      </c>
      <c r="I557" s="154" t="s">
        <v>576</v>
      </c>
      <c r="J557" s="154" t="s">
        <v>1428</v>
      </c>
    </row>
    <row r="558" ht="22.5" spans="1:10">
      <c r="A558" s="155"/>
      <c r="B558" s="163" t="s">
        <v>1399</v>
      </c>
      <c r="C558" s="154" t="s">
        <v>589</v>
      </c>
      <c r="D558" s="154" t="s">
        <v>590</v>
      </c>
      <c r="E558" s="163" t="s">
        <v>1429</v>
      </c>
      <c r="F558" s="154" t="s">
        <v>567</v>
      </c>
      <c r="G558" s="154" t="s">
        <v>630</v>
      </c>
      <c r="H558" s="154" t="s">
        <v>575</v>
      </c>
      <c r="I558" s="154" t="s">
        <v>576</v>
      </c>
      <c r="J558" s="154" t="s">
        <v>1430</v>
      </c>
    </row>
    <row r="559" spans="1:10">
      <c r="A559" s="155"/>
      <c r="B559" s="163" t="s">
        <v>1399</v>
      </c>
      <c r="C559" s="154" t="s">
        <v>589</v>
      </c>
      <c r="D559" s="154" t="s">
        <v>617</v>
      </c>
      <c r="E559" s="163" t="s">
        <v>1431</v>
      </c>
      <c r="F559" s="154" t="s">
        <v>567</v>
      </c>
      <c r="G559" s="154" t="s">
        <v>630</v>
      </c>
      <c r="H559" s="154" t="s">
        <v>575</v>
      </c>
      <c r="I559" s="154" t="s">
        <v>576</v>
      </c>
      <c r="J559" s="154" t="s">
        <v>1432</v>
      </c>
    </row>
    <row r="560" spans="1:10">
      <c r="A560" s="155"/>
      <c r="B560" s="163" t="s">
        <v>1399</v>
      </c>
      <c r="C560" s="154" t="s">
        <v>592</v>
      </c>
      <c r="D560" s="154" t="s">
        <v>593</v>
      </c>
      <c r="E560" s="163" t="s">
        <v>1425</v>
      </c>
      <c r="F560" s="154" t="s">
        <v>567</v>
      </c>
      <c r="G560" s="154" t="s">
        <v>636</v>
      </c>
      <c r="H560" s="154" t="s">
        <v>575</v>
      </c>
      <c r="I560" s="154" t="s">
        <v>576</v>
      </c>
      <c r="J560" s="154" t="s">
        <v>1426</v>
      </c>
    </row>
    <row r="561" spans="1:10">
      <c r="A561" s="155"/>
      <c r="B561" s="163" t="s">
        <v>1399</v>
      </c>
      <c r="C561" s="154" t="s">
        <v>592</v>
      </c>
      <c r="D561" s="154" t="s">
        <v>593</v>
      </c>
      <c r="E561" s="163" t="s">
        <v>1427</v>
      </c>
      <c r="F561" s="154" t="s">
        <v>567</v>
      </c>
      <c r="G561" s="154" t="s">
        <v>587</v>
      </c>
      <c r="H561" s="154" t="s">
        <v>575</v>
      </c>
      <c r="I561" s="154" t="s">
        <v>576</v>
      </c>
      <c r="J561" s="154" t="s">
        <v>1433</v>
      </c>
    </row>
    <row r="562" ht="22.5" spans="1:10">
      <c r="A562" s="155" t="s">
        <v>450</v>
      </c>
      <c r="B562" s="163" t="s">
        <v>1434</v>
      </c>
      <c r="C562" s="154" t="s">
        <v>564</v>
      </c>
      <c r="D562" s="154" t="s">
        <v>565</v>
      </c>
      <c r="E562" s="163" t="s">
        <v>1290</v>
      </c>
      <c r="F562" s="154" t="s">
        <v>567</v>
      </c>
      <c r="G562" s="154" t="s">
        <v>1435</v>
      </c>
      <c r="H562" s="154" t="s">
        <v>584</v>
      </c>
      <c r="I562" s="154" t="s">
        <v>570</v>
      </c>
      <c r="J562" s="154" t="s">
        <v>1436</v>
      </c>
    </row>
    <row r="563" ht="22.5" spans="1:10">
      <c r="A563" s="155"/>
      <c r="B563" s="163" t="s">
        <v>1434</v>
      </c>
      <c r="C563" s="154" t="s">
        <v>564</v>
      </c>
      <c r="D563" s="154" t="s">
        <v>565</v>
      </c>
      <c r="E563" s="163" t="s">
        <v>1437</v>
      </c>
      <c r="F563" s="154" t="s">
        <v>567</v>
      </c>
      <c r="G563" s="154" t="s">
        <v>83</v>
      </c>
      <c r="H563" s="154" t="s">
        <v>597</v>
      </c>
      <c r="I563" s="154" t="s">
        <v>570</v>
      </c>
      <c r="J563" s="154" t="s">
        <v>1438</v>
      </c>
    </row>
    <row r="564" ht="33.75" spans="1:10">
      <c r="A564" s="155"/>
      <c r="B564" s="163" t="s">
        <v>1434</v>
      </c>
      <c r="C564" s="154" t="s">
        <v>564</v>
      </c>
      <c r="D564" s="154" t="s">
        <v>565</v>
      </c>
      <c r="E564" s="163" t="s">
        <v>1439</v>
      </c>
      <c r="F564" s="154" t="s">
        <v>567</v>
      </c>
      <c r="G564" s="154" t="s">
        <v>1440</v>
      </c>
      <c r="H564" s="154" t="s">
        <v>575</v>
      </c>
      <c r="I564" s="154" t="s">
        <v>570</v>
      </c>
      <c r="J564" s="154" t="s">
        <v>1441</v>
      </c>
    </row>
    <row r="565" spans="1:10">
      <c r="A565" s="155"/>
      <c r="B565" s="163" t="s">
        <v>1434</v>
      </c>
      <c r="C565" s="154" t="s">
        <v>564</v>
      </c>
      <c r="D565" s="154" t="s">
        <v>572</v>
      </c>
      <c r="E565" s="163" t="s">
        <v>1296</v>
      </c>
      <c r="F565" s="154" t="s">
        <v>567</v>
      </c>
      <c r="G565" s="154" t="s">
        <v>574</v>
      </c>
      <c r="H565" s="154" t="s">
        <v>575</v>
      </c>
      <c r="I565" s="154" t="s">
        <v>576</v>
      </c>
      <c r="J565" s="154" t="s">
        <v>1442</v>
      </c>
    </row>
    <row r="566" ht="22.5" spans="1:10">
      <c r="A566" s="155"/>
      <c r="B566" s="163" t="s">
        <v>1434</v>
      </c>
      <c r="C566" s="154" t="s">
        <v>564</v>
      </c>
      <c r="D566" s="154" t="s">
        <v>572</v>
      </c>
      <c r="E566" s="163" t="s">
        <v>1443</v>
      </c>
      <c r="F566" s="154" t="s">
        <v>567</v>
      </c>
      <c r="G566" s="154" t="s">
        <v>1444</v>
      </c>
      <c r="H566" s="154" t="s">
        <v>575</v>
      </c>
      <c r="I566" s="154" t="s">
        <v>576</v>
      </c>
      <c r="J566" s="154" t="s">
        <v>1445</v>
      </c>
    </row>
    <row r="567" ht="22.5" spans="1:10">
      <c r="A567" s="155"/>
      <c r="B567" s="163" t="s">
        <v>1434</v>
      </c>
      <c r="C567" s="154" t="s">
        <v>564</v>
      </c>
      <c r="D567" s="154" t="s">
        <v>577</v>
      </c>
      <c r="E567" s="163" t="s">
        <v>1290</v>
      </c>
      <c r="F567" s="154" t="s">
        <v>567</v>
      </c>
      <c r="G567" s="154" t="s">
        <v>610</v>
      </c>
      <c r="H567" s="154" t="s">
        <v>575</v>
      </c>
      <c r="I567" s="154" t="s">
        <v>570</v>
      </c>
      <c r="J567" s="154" t="s">
        <v>1446</v>
      </c>
    </row>
    <row r="568" ht="22.5" spans="1:10">
      <c r="A568" s="155"/>
      <c r="B568" s="163" t="s">
        <v>1434</v>
      </c>
      <c r="C568" s="154" t="s">
        <v>564</v>
      </c>
      <c r="D568" s="154" t="s">
        <v>577</v>
      </c>
      <c r="E568" s="163" t="s">
        <v>1437</v>
      </c>
      <c r="F568" s="154" t="s">
        <v>567</v>
      </c>
      <c r="G568" s="154" t="s">
        <v>1447</v>
      </c>
      <c r="H568" s="154" t="s">
        <v>575</v>
      </c>
      <c r="I568" s="154" t="s">
        <v>570</v>
      </c>
      <c r="J568" s="154" t="s">
        <v>1448</v>
      </c>
    </row>
    <row r="569" ht="33.75" spans="1:10">
      <c r="A569" s="155"/>
      <c r="B569" s="163" t="s">
        <v>1434</v>
      </c>
      <c r="C569" s="154" t="s">
        <v>564</v>
      </c>
      <c r="D569" s="154" t="s">
        <v>577</v>
      </c>
      <c r="E569" s="163" t="s">
        <v>1439</v>
      </c>
      <c r="F569" s="154" t="s">
        <v>567</v>
      </c>
      <c r="G569" s="154" t="s">
        <v>610</v>
      </c>
      <c r="H569" s="154" t="s">
        <v>575</v>
      </c>
      <c r="I569" s="154" t="s">
        <v>570</v>
      </c>
      <c r="J569" s="154" t="s">
        <v>1449</v>
      </c>
    </row>
    <row r="570" spans="1:10">
      <c r="A570" s="155"/>
      <c r="B570" s="163" t="s">
        <v>1434</v>
      </c>
      <c r="C570" s="154" t="s">
        <v>564</v>
      </c>
      <c r="D570" s="154" t="s">
        <v>581</v>
      </c>
      <c r="E570" s="163" t="s">
        <v>582</v>
      </c>
      <c r="F570" s="154" t="s">
        <v>567</v>
      </c>
      <c r="G570" s="154" t="s">
        <v>1450</v>
      </c>
      <c r="H570" s="154" t="s">
        <v>584</v>
      </c>
      <c r="I570" s="154" t="s">
        <v>570</v>
      </c>
      <c r="J570" s="154" t="s">
        <v>1445</v>
      </c>
    </row>
    <row r="571" spans="1:10">
      <c r="A571" s="155"/>
      <c r="B571" s="163" t="s">
        <v>1434</v>
      </c>
      <c r="C571" s="154" t="s">
        <v>564</v>
      </c>
      <c r="D571" s="154" t="s">
        <v>581</v>
      </c>
      <c r="E571" s="163" t="s">
        <v>586</v>
      </c>
      <c r="F571" s="154" t="s">
        <v>567</v>
      </c>
      <c r="G571" s="154" t="s">
        <v>587</v>
      </c>
      <c r="H571" s="154" t="s">
        <v>575</v>
      </c>
      <c r="I571" s="154" t="s">
        <v>576</v>
      </c>
      <c r="J571" s="154" t="s">
        <v>1445</v>
      </c>
    </row>
    <row r="572" spans="1:10">
      <c r="A572" s="155"/>
      <c r="B572" s="163" t="s">
        <v>1434</v>
      </c>
      <c r="C572" s="154" t="s">
        <v>564</v>
      </c>
      <c r="D572" s="154" t="s">
        <v>581</v>
      </c>
      <c r="E572" s="163" t="s">
        <v>588</v>
      </c>
      <c r="F572" s="154" t="s">
        <v>567</v>
      </c>
      <c r="G572" s="154" t="s">
        <v>587</v>
      </c>
      <c r="H572" s="154" t="s">
        <v>575</v>
      </c>
      <c r="I572" s="154" t="s">
        <v>576</v>
      </c>
      <c r="J572" s="154" t="s">
        <v>1445</v>
      </c>
    </row>
    <row r="573" ht="22.5" spans="1:10">
      <c r="A573" s="155"/>
      <c r="B573" s="163" t="s">
        <v>1434</v>
      </c>
      <c r="C573" s="154" t="s">
        <v>589</v>
      </c>
      <c r="D573" s="154" t="s">
        <v>1451</v>
      </c>
      <c r="E573" s="163" t="s">
        <v>1290</v>
      </c>
      <c r="F573" s="154" t="s">
        <v>567</v>
      </c>
      <c r="G573" s="154" t="s">
        <v>1435</v>
      </c>
      <c r="H573" s="154" t="s">
        <v>584</v>
      </c>
      <c r="I573" s="154" t="s">
        <v>570</v>
      </c>
      <c r="J573" s="154" t="s">
        <v>1452</v>
      </c>
    </row>
    <row r="574" ht="22.5" spans="1:10">
      <c r="A574" s="155"/>
      <c r="B574" s="163" t="s">
        <v>1434</v>
      </c>
      <c r="C574" s="154" t="s">
        <v>589</v>
      </c>
      <c r="D574" s="154" t="s">
        <v>1451</v>
      </c>
      <c r="E574" s="163" t="s">
        <v>1437</v>
      </c>
      <c r="F574" s="154" t="s">
        <v>567</v>
      </c>
      <c r="G574" s="154" t="s">
        <v>83</v>
      </c>
      <c r="H574" s="154" t="s">
        <v>597</v>
      </c>
      <c r="I574" s="154" t="s">
        <v>570</v>
      </c>
      <c r="J574" s="154" t="s">
        <v>1453</v>
      </c>
    </row>
    <row r="575" ht="33.75" spans="1:10">
      <c r="A575" s="155"/>
      <c r="B575" s="163" t="s">
        <v>1434</v>
      </c>
      <c r="C575" s="154" t="s">
        <v>589</v>
      </c>
      <c r="D575" s="154" t="s">
        <v>1451</v>
      </c>
      <c r="E575" s="163" t="s">
        <v>1439</v>
      </c>
      <c r="F575" s="154" t="s">
        <v>567</v>
      </c>
      <c r="G575" s="154" t="s">
        <v>1440</v>
      </c>
      <c r="H575" s="154" t="s">
        <v>575</v>
      </c>
      <c r="I575" s="154" t="s">
        <v>570</v>
      </c>
      <c r="J575" s="154" t="s">
        <v>1454</v>
      </c>
    </row>
    <row r="576" ht="22.5" spans="1:10">
      <c r="A576" s="155"/>
      <c r="B576" s="163" t="s">
        <v>1434</v>
      </c>
      <c r="C576" s="154" t="s">
        <v>589</v>
      </c>
      <c r="D576" s="154" t="s">
        <v>590</v>
      </c>
      <c r="E576" s="163" t="s">
        <v>1299</v>
      </c>
      <c r="F576" s="154" t="s">
        <v>567</v>
      </c>
      <c r="G576" s="154" t="s">
        <v>574</v>
      </c>
      <c r="H576" s="154" t="s">
        <v>575</v>
      </c>
      <c r="I576" s="154" t="s">
        <v>576</v>
      </c>
      <c r="J576" s="154" t="s">
        <v>1299</v>
      </c>
    </row>
    <row r="577" spans="1:10">
      <c r="A577" s="155"/>
      <c r="B577" s="163" t="s">
        <v>1434</v>
      </c>
      <c r="C577" s="154" t="s">
        <v>589</v>
      </c>
      <c r="D577" s="154" t="s">
        <v>590</v>
      </c>
      <c r="E577" s="163" t="s">
        <v>1300</v>
      </c>
      <c r="F577" s="154" t="s">
        <v>567</v>
      </c>
      <c r="G577" s="154" t="s">
        <v>574</v>
      </c>
      <c r="H577" s="154" t="s">
        <v>575</v>
      </c>
      <c r="I577" s="154" t="s">
        <v>576</v>
      </c>
      <c r="J577" s="154" t="s">
        <v>1300</v>
      </c>
    </row>
    <row r="578" ht="45" spans="1:10">
      <c r="A578" s="155"/>
      <c r="B578" s="163" t="s">
        <v>1434</v>
      </c>
      <c r="C578" s="154" t="s">
        <v>589</v>
      </c>
      <c r="D578" s="154" t="s">
        <v>617</v>
      </c>
      <c r="E578" s="163" t="s">
        <v>1455</v>
      </c>
      <c r="F578" s="154" t="s">
        <v>567</v>
      </c>
      <c r="G578" s="154" t="s">
        <v>574</v>
      </c>
      <c r="H578" s="154" t="s">
        <v>575</v>
      </c>
      <c r="I578" s="154" t="s">
        <v>576</v>
      </c>
      <c r="J578" s="154" t="s">
        <v>1455</v>
      </c>
    </row>
    <row r="579" ht="22.5" spans="1:10">
      <c r="A579" s="155"/>
      <c r="B579" s="163" t="s">
        <v>1434</v>
      </c>
      <c r="C579" s="154" t="s">
        <v>589</v>
      </c>
      <c r="D579" s="154" t="s">
        <v>617</v>
      </c>
      <c r="E579" s="163" t="s">
        <v>1456</v>
      </c>
      <c r="F579" s="154" t="s">
        <v>567</v>
      </c>
      <c r="G579" s="154" t="s">
        <v>574</v>
      </c>
      <c r="H579" s="154" t="s">
        <v>575</v>
      </c>
      <c r="I579" s="154" t="s">
        <v>576</v>
      </c>
      <c r="J579" s="154" t="s">
        <v>1456</v>
      </c>
    </row>
    <row r="580" spans="1:10">
      <c r="A580" s="155"/>
      <c r="B580" s="163" t="s">
        <v>1434</v>
      </c>
      <c r="C580" s="154" t="s">
        <v>592</v>
      </c>
      <c r="D580" s="154" t="s">
        <v>593</v>
      </c>
      <c r="E580" s="163" t="s">
        <v>1457</v>
      </c>
      <c r="F580" s="154" t="s">
        <v>567</v>
      </c>
      <c r="G580" s="154" t="s">
        <v>876</v>
      </c>
      <c r="H580" s="154" t="s">
        <v>575</v>
      </c>
      <c r="I580" s="154" t="s">
        <v>576</v>
      </c>
      <c r="J580" s="154" t="s">
        <v>1458</v>
      </c>
    </row>
    <row r="581" spans="1:10">
      <c r="A581" s="155" t="s">
        <v>548</v>
      </c>
      <c r="B581" s="163" t="s">
        <v>1459</v>
      </c>
      <c r="C581" s="154" t="s">
        <v>564</v>
      </c>
      <c r="D581" s="154" t="s">
        <v>565</v>
      </c>
      <c r="E581" s="163" t="s">
        <v>1460</v>
      </c>
      <c r="F581" s="154" t="s">
        <v>567</v>
      </c>
      <c r="G581" s="154" t="s">
        <v>740</v>
      </c>
      <c r="H581" s="154" t="s">
        <v>1461</v>
      </c>
      <c r="I581" s="154" t="s">
        <v>570</v>
      </c>
      <c r="J581" s="154" t="s">
        <v>1462</v>
      </c>
    </row>
    <row r="582" ht="22.5" spans="1:10">
      <c r="A582" s="155"/>
      <c r="B582" s="163" t="s">
        <v>1459</v>
      </c>
      <c r="C582" s="154" t="s">
        <v>564</v>
      </c>
      <c r="D582" s="154" t="s">
        <v>572</v>
      </c>
      <c r="E582" s="163" t="s">
        <v>1463</v>
      </c>
      <c r="F582" s="154" t="s">
        <v>567</v>
      </c>
      <c r="G582" s="154" t="s">
        <v>630</v>
      </c>
      <c r="H582" s="154" t="s">
        <v>575</v>
      </c>
      <c r="I582" s="154" t="s">
        <v>576</v>
      </c>
      <c r="J582" s="154" t="s">
        <v>1464</v>
      </c>
    </row>
    <row r="583" ht="22.5" spans="1:10">
      <c r="A583" s="155"/>
      <c r="B583" s="163" t="s">
        <v>1459</v>
      </c>
      <c r="C583" s="154" t="s">
        <v>564</v>
      </c>
      <c r="D583" s="154" t="s">
        <v>572</v>
      </c>
      <c r="E583" s="163" t="s">
        <v>1465</v>
      </c>
      <c r="F583" s="154" t="s">
        <v>622</v>
      </c>
      <c r="G583" s="154" t="s">
        <v>630</v>
      </c>
      <c r="H583" s="154" t="s">
        <v>575</v>
      </c>
      <c r="I583" s="154" t="s">
        <v>576</v>
      </c>
      <c r="J583" s="154" t="s">
        <v>1466</v>
      </c>
    </row>
    <row r="584" ht="22.5" spans="1:10">
      <c r="A584" s="155"/>
      <c r="B584" s="163" t="s">
        <v>1459</v>
      </c>
      <c r="C584" s="154" t="s">
        <v>564</v>
      </c>
      <c r="D584" s="154" t="s">
        <v>577</v>
      </c>
      <c r="E584" s="163" t="s">
        <v>1467</v>
      </c>
      <c r="F584" s="154" t="s">
        <v>567</v>
      </c>
      <c r="G584" s="154" t="s">
        <v>630</v>
      </c>
      <c r="H584" s="154" t="s">
        <v>575</v>
      </c>
      <c r="I584" s="154" t="s">
        <v>576</v>
      </c>
      <c r="J584" s="154" t="s">
        <v>1468</v>
      </c>
    </row>
    <row r="585" ht="22.5" spans="1:10">
      <c r="A585" s="155"/>
      <c r="B585" s="163" t="s">
        <v>1459</v>
      </c>
      <c r="C585" s="154" t="s">
        <v>589</v>
      </c>
      <c r="D585" s="154" t="s">
        <v>590</v>
      </c>
      <c r="E585" s="163" t="s">
        <v>1469</v>
      </c>
      <c r="F585" s="154" t="s">
        <v>622</v>
      </c>
      <c r="G585" s="154" t="s">
        <v>630</v>
      </c>
      <c r="H585" s="154" t="s">
        <v>575</v>
      </c>
      <c r="I585" s="154" t="s">
        <v>576</v>
      </c>
      <c r="J585" s="154" t="s">
        <v>1470</v>
      </c>
    </row>
    <row r="586" spans="1:10">
      <c r="A586" s="155"/>
      <c r="B586" s="163" t="s">
        <v>1459</v>
      </c>
      <c r="C586" s="154" t="s">
        <v>589</v>
      </c>
      <c r="D586" s="154" t="s">
        <v>590</v>
      </c>
      <c r="E586" s="163" t="s">
        <v>1471</v>
      </c>
      <c r="F586" s="154" t="s">
        <v>622</v>
      </c>
      <c r="G586" s="154" t="s">
        <v>740</v>
      </c>
      <c r="H586" s="154" t="s">
        <v>569</v>
      </c>
      <c r="I586" s="154" t="s">
        <v>570</v>
      </c>
      <c r="J586" s="154" t="s">
        <v>1472</v>
      </c>
    </row>
    <row r="587" ht="22.5" spans="1:10">
      <c r="A587" s="155"/>
      <c r="B587" s="163" t="s">
        <v>1459</v>
      </c>
      <c r="C587" s="154" t="s">
        <v>592</v>
      </c>
      <c r="D587" s="154" t="s">
        <v>593</v>
      </c>
      <c r="E587" s="163" t="s">
        <v>1473</v>
      </c>
      <c r="F587" s="154" t="s">
        <v>622</v>
      </c>
      <c r="G587" s="154" t="s">
        <v>630</v>
      </c>
      <c r="H587" s="154" t="s">
        <v>575</v>
      </c>
      <c r="I587" s="154" t="s">
        <v>576</v>
      </c>
      <c r="J587" s="154" t="s">
        <v>1474</v>
      </c>
    </row>
    <row r="588" ht="22.5" spans="1:10">
      <c r="A588" s="155" t="s">
        <v>504</v>
      </c>
      <c r="B588" s="163" t="s">
        <v>1475</v>
      </c>
      <c r="C588" s="154" t="s">
        <v>564</v>
      </c>
      <c r="D588" s="154" t="s">
        <v>565</v>
      </c>
      <c r="E588" s="163" t="s">
        <v>1476</v>
      </c>
      <c r="F588" s="154" t="s">
        <v>567</v>
      </c>
      <c r="G588" s="154" t="s">
        <v>630</v>
      </c>
      <c r="H588" s="154" t="s">
        <v>575</v>
      </c>
      <c r="I588" s="154" t="s">
        <v>570</v>
      </c>
      <c r="J588" s="154" t="s">
        <v>1477</v>
      </c>
    </row>
    <row r="589" spans="1:10">
      <c r="A589" s="155"/>
      <c r="B589" s="163" t="s">
        <v>1475</v>
      </c>
      <c r="C589" s="154" t="s">
        <v>564</v>
      </c>
      <c r="D589" s="154" t="s">
        <v>565</v>
      </c>
      <c r="E589" s="163" t="s">
        <v>1478</v>
      </c>
      <c r="F589" s="154" t="s">
        <v>567</v>
      </c>
      <c r="G589" s="154" t="s">
        <v>630</v>
      </c>
      <c r="H589" s="154" t="s">
        <v>575</v>
      </c>
      <c r="I589" s="154" t="s">
        <v>570</v>
      </c>
      <c r="J589" s="154" t="s">
        <v>1479</v>
      </c>
    </row>
    <row r="590" ht="22.5" spans="1:10">
      <c r="A590" s="155"/>
      <c r="B590" s="163" t="s">
        <v>1475</v>
      </c>
      <c r="C590" s="154" t="s">
        <v>564</v>
      </c>
      <c r="D590" s="154" t="s">
        <v>565</v>
      </c>
      <c r="E590" s="163" t="s">
        <v>1480</v>
      </c>
      <c r="F590" s="154" t="s">
        <v>567</v>
      </c>
      <c r="G590" s="154" t="s">
        <v>630</v>
      </c>
      <c r="H590" s="154" t="s">
        <v>575</v>
      </c>
      <c r="I590" s="154" t="s">
        <v>570</v>
      </c>
      <c r="J590" s="154" t="s">
        <v>1481</v>
      </c>
    </row>
    <row r="591" spans="1:10">
      <c r="A591" s="155"/>
      <c r="B591" s="163" t="s">
        <v>1475</v>
      </c>
      <c r="C591" s="154" t="s">
        <v>564</v>
      </c>
      <c r="D591" s="154" t="s">
        <v>572</v>
      </c>
      <c r="E591" s="163" t="s">
        <v>1482</v>
      </c>
      <c r="F591" s="154" t="s">
        <v>567</v>
      </c>
      <c r="G591" s="154" t="s">
        <v>630</v>
      </c>
      <c r="H591" s="154" t="s">
        <v>575</v>
      </c>
      <c r="I591" s="154" t="s">
        <v>576</v>
      </c>
      <c r="J591" s="154" t="s">
        <v>1483</v>
      </c>
    </row>
    <row r="592" spans="1:10">
      <c r="A592" s="155"/>
      <c r="B592" s="163" t="s">
        <v>1475</v>
      </c>
      <c r="C592" s="154" t="s">
        <v>564</v>
      </c>
      <c r="D592" s="154" t="s">
        <v>572</v>
      </c>
      <c r="E592" s="163" t="s">
        <v>1484</v>
      </c>
      <c r="F592" s="154" t="s">
        <v>567</v>
      </c>
      <c r="G592" s="154" t="s">
        <v>630</v>
      </c>
      <c r="H592" s="154" t="s">
        <v>575</v>
      </c>
      <c r="I592" s="154" t="s">
        <v>576</v>
      </c>
      <c r="J592" s="154" t="s">
        <v>1483</v>
      </c>
    </row>
    <row r="593" spans="1:10">
      <c r="A593" s="155"/>
      <c r="B593" s="163" t="s">
        <v>1475</v>
      </c>
      <c r="C593" s="154" t="s">
        <v>564</v>
      </c>
      <c r="D593" s="154" t="s">
        <v>577</v>
      </c>
      <c r="E593" s="163" t="s">
        <v>1485</v>
      </c>
      <c r="F593" s="154" t="s">
        <v>567</v>
      </c>
      <c r="G593" s="154" t="s">
        <v>1486</v>
      </c>
      <c r="H593" s="154" t="s">
        <v>752</v>
      </c>
      <c r="I593" s="154" t="s">
        <v>576</v>
      </c>
      <c r="J593" s="154" t="s">
        <v>1485</v>
      </c>
    </row>
    <row r="594" ht="33.75" spans="1:10">
      <c r="A594" s="155"/>
      <c r="B594" s="163" t="s">
        <v>1475</v>
      </c>
      <c r="C594" s="154" t="s">
        <v>564</v>
      </c>
      <c r="D594" s="154" t="s">
        <v>577</v>
      </c>
      <c r="E594" s="163" t="s">
        <v>1487</v>
      </c>
      <c r="F594" s="154" t="s">
        <v>567</v>
      </c>
      <c r="G594" s="154" t="s">
        <v>1486</v>
      </c>
      <c r="H594" s="154" t="s">
        <v>575</v>
      </c>
      <c r="I594" s="154" t="s">
        <v>576</v>
      </c>
      <c r="J594" s="154" t="s">
        <v>1488</v>
      </c>
    </row>
    <row r="595" ht="56.25" spans="1:10">
      <c r="A595" s="155"/>
      <c r="B595" s="163" t="s">
        <v>1475</v>
      </c>
      <c r="C595" s="154" t="s">
        <v>564</v>
      </c>
      <c r="D595" s="154" t="s">
        <v>577</v>
      </c>
      <c r="E595" s="163" t="s">
        <v>1489</v>
      </c>
      <c r="F595" s="154" t="s">
        <v>567</v>
      </c>
      <c r="G595" s="154" t="s">
        <v>1486</v>
      </c>
      <c r="H595" s="154" t="s">
        <v>575</v>
      </c>
      <c r="I595" s="154" t="s">
        <v>576</v>
      </c>
      <c r="J595" s="154" t="s">
        <v>1490</v>
      </c>
    </row>
    <row r="596" spans="1:10">
      <c r="A596" s="155"/>
      <c r="B596" s="163" t="s">
        <v>1475</v>
      </c>
      <c r="C596" s="154" t="s">
        <v>564</v>
      </c>
      <c r="D596" s="154" t="s">
        <v>581</v>
      </c>
      <c r="E596" s="163" t="s">
        <v>582</v>
      </c>
      <c r="F596" s="154" t="s">
        <v>567</v>
      </c>
      <c r="G596" s="154" t="s">
        <v>835</v>
      </c>
      <c r="H596" s="154" t="s">
        <v>584</v>
      </c>
      <c r="I596" s="154" t="s">
        <v>570</v>
      </c>
      <c r="J596" s="154" t="s">
        <v>1483</v>
      </c>
    </row>
    <row r="597" spans="1:10">
      <c r="A597" s="155"/>
      <c r="B597" s="163" t="s">
        <v>1475</v>
      </c>
      <c r="C597" s="154" t="s">
        <v>564</v>
      </c>
      <c r="D597" s="154" t="s">
        <v>581</v>
      </c>
      <c r="E597" s="163" t="s">
        <v>586</v>
      </c>
      <c r="F597" s="154" t="s">
        <v>567</v>
      </c>
      <c r="G597" s="154" t="s">
        <v>1051</v>
      </c>
      <c r="H597" s="154" t="s">
        <v>575</v>
      </c>
      <c r="I597" s="154" t="s">
        <v>576</v>
      </c>
      <c r="J597" s="154" t="s">
        <v>1483</v>
      </c>
    </row>
    <row r="598" spans="1:10">
      <c r="A598" s="155"/>
      <c r="B598" s="163" t="s">
        <v>1475</v>
      </c>
      <c r="C598" s="154" t="s">
        <v>564</v>
      </c>
      <c r="D598" s="154" t="s">
        <v>581</v>
      </c>
      <c r="E598" s="163" t="s">
        <v>588</v>
      </c>
      <c r="F598" s="154" t="s">
        <v>567</v>
      </c>
      <c r="G598" s="154" t="s">
        <v>587</v>
      </c>
      <c r="H598" s="154" t="s">
        <v>575</v>
      </c>
      <c r="I598" s="154" t="s">
        <v>576</v>
      </c>
      <c r="J598" s="154" t="s">
        <v>1483</v>
      </c>
    </row>
    <row r="599" ht="78.75" spans="1:10">
      <c r="A599" s="155"/>
      <c r="B599" s="163" t="s">
        <v>1475</v>
      </c>
      <c r="C599" s="154" t="s">
        <v>589</v>
      </c>
      <c r="D599" s="154" t="s">
        <v>590</v>
      </c>
      <c r="E599" s="163" t="s">
        <v>1491</v>
      </c>
      <c r="F599" s="154" t="s">
        <v>567</v>
      </c>
      <c r="G599" s="154" t="s">
        <v>630</v>
      </c>
      <c r="H599" s="154" t="s">
        <v>575</v>
      </c>
      <c r="I599" s="154" t="s">
        <v>576</v>
      </c>
      <c r="J599" s="154" t="s">
        <v>1491</v>
      </c>
    </row>
    <row r="600" ht="33.75" spans="1:10">
      <c r="A600" s="155"/>
      <c r="B600" s="163" t="s">
        <v>1475</v>
      </c>
      <c r="C600" s="154" t="s">
        <v>589</v>
      </c>
      <c r="D600" s="154" t="s">
        <v>590</v>
      </c>
      <c r="E600" s="163" t="s">
        <v>1487</v>
      </c>
      <c r="F600" s="154" t="s">
        <v>567</v>
      </c>
      <c r="G600" s="154" t="s">
        <v>630</v>
      </c>
      <c r="H600" s="154" t="s">
        <v>575</v>
      </c>
      <c r="I600" s="154" t="s">
        <v>576</v>
      </c>
      <c r="J600" s="154" t="s">
        <v>1488</v>
      </c>
    </row>
    <row r="601" ht="33.75" spans="1:10">
      <c r="A601" s="155"/>
      <c r="B601" s="163" t="s">
        <v>1475</v>
      </c>
      <c r="C601" s="154" t="s">
        <v>589</v>
      </c>
      <c r="D601" s="154" t="s">
        <v>617</v>
      </c>
      <c r="E601" s="163" t="s">
        <v>1492</v>
      </c>
      <c r="F601" s="154" t="s">
        <v>567</v>
      </c>
      <c r="G601" s="154" t="s">
        <v>630</v>
      </c>
      <c r="H601" s="154" t="s">
        <v>575</v>
      </c>
      <c r="I601" s="154" t="s">
        <v>576</v>
      </c>
      <c r="J601" s="154" t="s">
        <v>1483</v>
      </c>
    </row>
    <row r="602" spans="1:10">
      <c r="A602" s="155"/>
      <c r="B602" s="163" t="s">
        <v>1475</v>
      </c>
      <c r="C602" s="154" t="s">
        <v>592</v>
      </c>
      <c r="D602" s="154" t="s">
        <v>593</v>
      </c>
      <c r="E602" s="163" t="s">
        <v>1493</v>
      </c>
      <c r="F602" s="154" t="s">
        <v>567</v>
      </c>
      <c r="G602" s="154" t="s">
        <v>656</v>
      </c>
      <c r="H602" s="154" t="s">
        <v>575</v>
      </c>
      <c r="I602" s="154" t="s">
        <v>576</v>
      </c>
      <c r="J602" s="154" t="s">
        <v>1493</v>
      </c>
    </row>
    <row r="603" spans="1:10">
      <c r="A603" s="155" t="s">
        <v>494</v>
      </c>
      <c r="B603" s="163" t="s">
        <v>1494</v>
      </c>
      <c r="C603" s="154" t="s">
        <v>564</v>
      </c>
      <c r="D603" s="154" t="s">
        <v>565</v>
      </c>
      <c r="E603" s="163" t="s">
        <v>1495</v>
      </c>
      <c r="F603" s="154" t="s">
        <v>567</v>
      </c>
      <c r="G603" s="154" t="s">
        <v>81</v>
      </c>
      <c r="H603" s="154" t="s">
        <v>1496</v>
      </c>
      <c r="I603" s="154" t="s">
        <v>570</v>
      </c>
      <c r="J603" s="154" t="s">
        <v>1497</v>
      </c>
    </row>
    <row r="604" spans="1:10">
      <c r="A604" s="155"/>
      <c r="B604" s="163" t="s">
        <v>1494</v>
      </c>
      <c r="C604" s="154" t="s">
        <v>564</v>
      </c>
      <c r="D604" s="154" t="s">
        <v>565</v>
      </c>
      <c r="E604" s="163" t="s">
        <v>1498</v>
      </c>
      <c r="F604" s="154" t="s">
        <v>567</v>
      </c>
      <c r="G604" s="154" t="s">
        <v>82</v>
      </c>
      <c r="H604" s="154" t="s">
        <v>1496</v>
      </c>
      <c r="I604" s="154" t="s">
        <v>570</v>
      </c>
      <c r="J604" s="154" t="s">
        <v>1497</v>
      </c>
    </row>
    <row r="605" spans="1:10">
      <c r="A605" s="155"/>
      <c r="B605" s="163" t="s">
        <v>1494</v>
      </c>
      <c r="C605" s="154" t="s">
        <v>564</v>
      </c>
      <c r="D605" s="154" t="s">
        <v>572</v>
      </c>
      <c r="E605" s="163" t="s">
        <v>1296</v>
      </c>
      <c r="F605" s="154" t="s">
        <v>567</v>
      </c>
      <c r="G605" s="154" t="s">
        <v>574</v>
      </c>
      <c r="H605" s="154" t="s">
        <v>575</v>
      </c>
      <c r="I605" s="154" t="s">
        <v>576</v>
      </c>
      <c r="J605" s="154" t="s">
        <v>1497</v>
      </c>
    </row>
    <row r="606" ht="22.5" spans="1:10">
      <c r="A606" s="155"/>
      <c r="B606" s="163" t="s">
        <v>1494</v>
      </c>
      <c r="C606" s="154" t="s">
        <v>564</v>
      </c>
      <c r="D606" s="154" t="s">
        <v>577</v>
      </c>
      <c r="E606" s="163" t="s">
        <v>1499</v>
      </c>
      <c r="F606" s="154" t="s">
        <v>567</v>
      </c>
      <c r="G606" s="154" t="s">
        <v>896</v>
      </c>
      <c r="H606" s="154" t="s">
        <v>580</v>
      </c>
      <c r="I606" s="154" t="s">
        <v>570</v>
      </c>
      <c r="J606" s="154" t="s">
        <v>1497</v>
      </c>
    </row>
    <row r="607" spans="1:10">
      <c r="A607" s="155"/>
      <c r="B607" s="163" t="s">
        <v>1494</v>
      </c>
      <c r="C607" s="154" t="s">
        <v>564</v>
      </c>
      <c r="D607" s="154" t="s">
        <v>581</v>
      </c>
      <c r="E607" s="163" t="s">
        <v>582</v>
      </c>
      <c r="F607" s="154" t="s">
        <v>567</v>
      </c>
      <c r="G607" s="154" t="s">
        <v>686</v>
      </c>
      <c r="H607" s="154" t="s">
        <v>584</v>
      </c>
      <c r="I607" s="154" t="s">
        <v>570</v>
      </c>
      <c r="J607" s="154" t="s">
        <v>1497</v>
      </c>
    </row>
    <row r="608" spans="1:10">
      <c r="A608" s="155"/>
      <c r="B608" s="163" t="s">
        <v>1494</v>
      </c>
      <c r="C608" s="154" t="s">
        <v>564</v>
      </c>
      <c r="D608" s="154" t="s">
        <v>581</v>
      </c>
      <c r="E608" s="163" t="s">
        <v>586</v>
      </c>
      <c r="F608" s="154" t="s">
        <v>567</v>
      </c>
      <c r="G608" s="154" t="s">
        <v>587</v>
      </c>
      <c r="H608" s="154" t="s">
        <v>575</v>
      </c>
      <c r="I608" s="154" t="s">
        <v>576</v>
      </c>
      <c r="J608" s="154" t="s">
        <v>1497</v>
      </c>
    </row>
    <row r="609" spans="1:10">
      <c r="A609" s="155"/>
      <c r="B609" s="163" t="s">
        <v>1494</v>
      </c>
      <c r="C609" s="154" t="s">
        <v>564</v>
      </c>
      <c r="D609" s="154" t="s">
        <v>581</v>
      </c>
      <c r="E609" s="163" t="s">
        <v>588</v>
      </c>
      <c r="F609" s="154" t="s">
        <v>567</v>
      </c>
      <c r="G609" s="154" t="s">
        <v>587</v>
      </c>
      <c r="H609" s="154" t="s">
        <v>575</v>
      </c>
      <c r="I609" s="154" t="s">
        <v>576</v>
      </c>
      <c r="J609" s="154" t="s">
        <v>1497</v>
      </c>
    </row>
    <row r="610" ht="22.5" spans="1:10">
      <c r="A610" s="155"/>
      <c r="B610" s="163" t="s">
        <v>1494</v>
      </c>
      <c r="C610" s="154" t="s">
        <v>589</v>
      </c>
      <c r="D610" s="154" t="s">
        <v>1451</v>
      </c>
      <c r="E610" s="163" t="s">
        <v>1500</v>
      </c>
      <c r="F610" s="154" t="s">
        <v>622</v>
      </c>
      <c r="G610" s="154" t="s">
        <v>630</v>
      </c>
      <c r="H610" s="154" t="s">
        <v>575</v>
      </c>
      <c r="I610" s="154" t="s">
        <v>576</v>
      </c>
      <c r="J610" s="154" t="s">
        <v>1497</v>
      </c>
    </row>
    <row r="611" ht="22.5" spans="1:10">
      <c r="A611" s="155"/>
      <c r="B611" s="163" t="s">
        <v>1494</v>
      </c>
      <c r="C611" s="154" t="s">
        <v>589</v>
      </c>
      <c r="D611" s="154" t="s">
        <v>590</v>
      </c>
      <c r="E611" s="163" t="s">
        <v>1501</v>
      </c>
      <c r="F611" s="154" t="s">
        <v>622</v>
      </c>
      <c r="G611" s="154" t="s">
        <v>574</v>
      </c>
      <c r="H611" s="154" t="s">
        <v>575</v>
      </c>
      <c r="I611" s="154" t="s">
        <v>576</v>
      </c>
      <c r="J611" s="154" t="s">
        <v>1497</v>
      </c>
    </row>
    <row r="612" spans="1:10">
      <c r="A612" s="155"/>
      <c r="B612" s="163" t="s">
        <v>1494</v>
      </c>
      <c r="C612" s="154" t="s">
        <v>592</v>
      </c>
      <c r="D612" s="154" t="s">
        <v>593</v>
      </c>
      <c r="E612" s="163" t="s">
        <v>1457</v>
      </c>
      <c r="F612" s="154" t="s">
        <v>622</v>
      </c>
      <c r="G612" s="154" t="s">
        <v>587</v>
      </c>
      <c r="H612" s="154" t="s">
        <v>575</v>
      </c>
      <c r="I612" s="154" t="s">
        <v>576</v>
      </c>
      <c r="J612" s="154" t="s">
        <v>1497</v>
      </c>
    </row>
    <row r="613" spans="1:10">
      <c r="A613" s="155" t="s">
        <v>484</v>
      </c>
      <c r="B613" s="163" t="s">
        <v>1502</v>
      </c>
      <c r="C613" s="154" t="s">
        <v>564</v>
      </c>
      <c r="D613" s="154" t="s">
        <v>565</v>
      </c>
      <c r="E613" s="163" t="s">
        <v>1503</v>
      </c>
      <c r="F613" s="154" t="s">
        <v>567</v>
      </c>
      <c r="G613" s="154" t="s">
        <v>1504</v>
      </c>
      <c r="H613" s="154" t="s">
        <v>569</v>
      </c>
      <c r="I613" s="154" t="s">
        <v>570</v>
      </c>
      <c r="J613" s="154" t="s">
        <v>1505</v>
      </c>
    </row>
    <row r="614" spans="1:10">
      <c r="A614" s="155"/>
      <c r="B614" s="163" t="s">
        <v>1502</v>
      </c>
      <c r="C614" s="154" t="s">
        <v>564</v>
      </c>
      <c r="D614" s="154" t="s">
        <v>572</v>
      </c>
      <c r="E614" s="163" t="s">
        <v>1506</v>
      </c>
      <c r="F614" s="154" t="s">
        <v>567</v>
      </c>
      <c r="G614" s="154" t="s">
        <v>574</v>
      </c>
      <c r="H614" s="154" t="s">
        <v>575</v>
      </c>
      <c r="I614" s="154" t="s">
        <v>576</v>
      </c>
      <c r="J614" s="154" t="s">
        <v>1506</v>
      </c>
    </row>
    <row r="615" spans="1:10">
      <c r="A615" s="155"/>
      <c r="B615" s="163" t="s">
        <v>1502</v>
      </c>
      <c r="C615" s="154" t="s">
        <v>564</v>
      </c>
      <c r="D615" s="154" t="s">
        <v>572</v>
      </c>
      <c r="E615" s="163" t="s">
        <v>1507</v>
      </c>
      <c r="F615" s="154" t="s">
        <v>567</v>
      </c>
      <c r="G615" s="154" t="s">
        <v>574</v>
      </c>
      <c r="H615" s="154" t="s">
        <v>575</v>
      </c>
      <c r="I615" s="154" t="s">
        <v>576</v>
      </c>
      <c r="J615" s="154" t="s">
        <v>1507</v>
      </c>
    </row>
    <row r="616" spans="1:10">
      <c r="A616" s="155"/>
      <c r="B616" s="163" t="s">
        <v>1502</v>
      </c>
      <c r="C616" s="154" t="s">
        <v>564</v>
      </c>
      <c r="D616" s="154" t="s">
        <v>577</v>
      </c>
      <c r="E616" s="163" t="s">
        <v>1508</v>
      </c>
      <c r="F616" s="154" t="s">
        <v>567</v>
      </c>
      <c r="G616" s="154" t="s">
        <v>1019</v>
      </c>
      <c r="H616" s="154" t="s">
        <v>580</v>
      </c>
      <c r="I616" s="154" t="s">
        <v>576</v>
      </c>
      <c r="J616" s="154" t="s">
        <v>1508</v>
      </c>
    </row>
    <row r="617" spans="1:10">
      <c r="A617" s="155"/>
      <c r="B617" s="163" t="s">
        <v>1502</v>
      </c>
      <c r="C617" s="154" t="s">
        <v>564</v>
      </c>
      <c r="D617" s="154" t="s">
        <v>581</v>
      </c>
      <c r="E617" s="163" t="s">
        <v>582</v>
      </c>
      <c r="F617" s="154" t="s">
        <v>567</v>
      </c>
      <c r="G617" s="154" t="s">
        <v>686</v>
      </c>
      <c r="H617" s="154" t="s">
        <v>584</v>
      </c>
      <c r="I617" s="154" t="s">
        <v>570</v>
      </c>
      <c r="J617" s="154" t="s">
        <v>1509</v>
      </c>
    </row>
    <row r="618" spans="1:10">
      <c r="A618" s="155"/>
      <c r="B618" s="163" t="s">
        <v>1502</v>
      </c>
      <c r="C618" s="154" t="s">
        <v>564</v>
      </c>
      <c r="D618" s="154" t="s">
        <v>581</v>
      </c>
      <c r="E618" s="163" t="s">
        <v>586</v>
      </c>
      <c r="F618" s="154" t="s">
        <v>567</v>
      </c>
      <c r="G618" s="154" t="s">
        <v>587</v>
      </c>
      <c r="H618" s="154" t="s">
        <v>575</v>
      </c>
      <c r="I618" s="154" t="s">
        <v>576</v>
      </c>
      <c r="J618" s="154" t="s">
        <v>1509</v>
      </c>
    </row>
    <row r="619" spans="1:10">
      <c r="A619" s="155"/>
      <c r="B619" s="163" t="s">
        <v>1502</v>
      </c>
      <c r="C619" s="154" t="s">
        <v>564</v>
      </c>
      <c r="D619" s="154" t="s">
        <v>581</v>
      </c>
      <c r="E619" s="163" t="s">
        <v>588</v>
      </c>
      <c r="F619" s="154" t="s">
        <v>567</v>
      </c>
      <c r="G619" s="154" t="s">
        <v>587</v>
      </c>
      <c r="H619" s="154" t="s">
        <v>575</v>
      </c>
      <c r="I619" s="154" t="s">
        <v>576</v>
      </c>
      <c r="J619" s="154" t="s">
        <v>1509</v>
      </c>
    </row>
    <row r="620" ht="56.25" spans="1:10">
      <c r="A620" s="155"/>
      <c r="B620" s="163" t="s">
        <v>1502</v>
      </c>
      <c r="C620" s="154" t="s">
        <v>589</v>
      </c>
      <c r="D620" s="154" t="s">
        <v>590</v>
      </c>
      <c r="E620" s="163" t="s">
        <v>1510</v>
      </c>
      <c r="F620" s="154" t="s">
        <v>567</v>
      </c>
      <c r="G620" s="154" t="s">
        <v>574</v>
      </c>
      <c r="H620" s="154" t="s">
        <v>575</v>
      </c>
      <c r="I620" s="154" t="s">
        <v>576</v>
      </c>
      <c r="J620" s="154" t="s">
        <v>1510</v>
      </c>
    </row>
    <row r="621" spans="1:10">
      <c r="A621" s="155"/>
      <c r="B621" s="163" t="s">
        <v>1502</v>
      </c>
      <c r="C621" s="154" t="s">
        <v>592</v>
      </c>
      <c r="D621" s="154" t="s">
        <v>593</v>
      </c>
      <c r="E621" s="163" t="s">
        <v>1511</v>
      </c>
      <c r="F621" s="154" t="s">
        <v>567</v>
      </c>
      <c r="G621" s="154" t="s">
        <v>574</v>
      </c>
      <c r="H621" s="154" t="s">
        <v>575</v>
      </c>
      <c r="I621" s="154" t="s">
        <v>576</v>
      </c>
      <c r="J621" s="154" t="s">
        <v>1511</v>
      </c>
    </row>
    <row r="622" ht="33.75" spans="1:10">
      <c r="A622" s="155" t="s">
        <v>543</v>
      </c>
      <c r="B622" s="163" t="s">
        <v>1512</v>
      </c>
      <c r="C622" s="154" t="s">
        <v>564</v>
      </c>
      <c r="D622" s="154" t="s">
        <v>565</v>
      </c>
      <c r="E622" s="163" t="s">
        <v>1513</v>
      </c>
      <c r="F622" s="154" t="s">
        <v>567</v>
      </c>
      <c r="G622" s="154" t="s">
        <v>82</v>
      </c>
      <c r="H622" s="154" t="s">
        <v>597</v>
      </c>
      <c r="I622" s="154" t="s">
        <v>570</v>
      </c>
      <c r="J622" s="154" t="s">
        <v>1514</v>
      </c>
    </row>
    <row r="623" ht="33.75" spans="1:10">
      <c r="A623" s="155"/>
      <c r="B623" s="163" t="s">
        <v>1512</v>
      </c>
      <c r="C623" s="154" t="s">
        <v>564</v>
      </c>
      <c r="D623" s="154" t="s">
        <v>565</v>
      </c>
      <c r="E623" s="163" t="s">
        <v>1146</v>
      </c>
      <c r="F623" s="154" t="s">
        <v>567</v>
      </c>
      <c r="G623" s="154" t="s">
        <v>81</v>
      </c>
      <c r="H623" s="154" t="s">
        <v>663</v>
      </c>
      <c r="I623" s="154" t="s">
        <v>570</v>
      </c>
      <c r="J623" s="154" t="s">
        <v>1514</v>
      </c>
    </row>
    <row r="624" spans="1:10">
      <c r="A624" s="155"/>
      <c r="B624" s="163" t="s">
        <v>1512</v>
      </c>
      <c r="C624" s="154" t="s">
        <v>564</v>
      </c>
      <c r="D624" s="154" t="s">
        <v>572</v>
      </c>
      <c r="E624" s="163" t="s">
        <v>1515</v>
      </c>
      <c r="F624" s="154" t="s">
        <v>567</v>
      </c>
      <c r="G624" s="154" t="s">
        <v>630</v>
      </c>
      <c r="H624" s="154" t="s">
        <v>575</v>
      </c>
      <c r="I624" s="154" t="s">
        <v>576</v>
      </c>
      <c r="J624" s="154" t="s">
        <v>1514</v>
      </c>
    </row>
    <row r="625" spans="1:10">
      <c r="A625" s="155"/>
      <c r="B625" s="163" t="s">
        <v>1512</v>
      </c>
      <c r="C625" s="154" t="s">
        <v>564</v>
      </c>
      <c r="D625" s="154" t="s">
        <v>577</v>
      </c>
      <c r="E625" s="163" t="s">
        <v>1181</v>
      </c>
      <c r="F625" s="154" t="s">
        <v>567</v>
      </c>
      <c r="G625" s="154" t="s">
        <v>873</v>
      </c>
      <c r="H625" s="154" t="s">
        <v>580</v>
      </c>
      <c r="I625" s="154" t="s">
        <v>570</v>
      </c>
      <c r="J625" s="154" t="s">
        <v>1514</v>
      </c>
    </row>
    <row r="626" spans="1:10">
      <c r="A626" s="155"/>
      <c r="B626" s="163" t="s">
        <v>1512</v>
      </c>
      <c r="C626" s="154" t="s">
        <v>564</v>
      </c>
      <c r="D626" s="154" t="s">
        <v>581</v>
      </c>
      <c r="E626" s="163" t="s">
        <v>582</v>
      </c>
      <c r="F626" s="154" t="s">
        <v>567</v>
      </c>
      <c r="G626" s="154" t="s">
        <v>686</v>
      </c>
      <c r="H626" s="154" t="s">
        <v>584</v>
      </c>
      <c r="I626" s="154" t="s">
        <v>570</v>
      </c>
      <c r="J626" s="154" t="s">
        <v>1514</v>
      </c>
    </row>
    <row r="627" spans="1:10">
      <c r="A627" s="155"/>
      <c r="B627" s="163" t="s">
        <v>1512</v>
      </c>
      <c r="C627" s="154" t="s">
        <v>564</v>
      </c>
      <c r="D627" s="154" t="s">
        <v>581</v>
      </c>
      <c r="E627" s="163" t="s">
        <v>586</v>
      </c>
      <c r="F627" s="154" t="s">
        <v>567</v>
      </c>
      <c r="G627" s="154" t="s">
        <v>587</v>
      </c>
      <c r="H627" s="154" t="s">
        <v>575</v>
      </c>
      <c r="I627" s="154" t="s">
        <v>576</v>
      </c>
      <c r="J627" s="154" t="s">
        <v>1514</v>
      </c>
    </row>
    <row r="628" spans="1:10">
      <c r="A628" s="155"/>
      <c r="B628" s="163" t="s">
        <v>1512</v>
      </c>
      <c r="C628" s="154" t="s">
        <v>564</v>
      </c>
      <c r="D628" s="154" t="s">
        <v>581</v>
      </c>
      <c r="E628" s="163" t="s">
        <v>588</v>
      </c>
      <c r="F628" s="154" t="s">
        <v>567</v>
      </c>
      <c r="G628" s="154" t="s">
        <v>587</v>
      </c>
      <c r="H628" s="154" t="s">
        <v>575</v>
      </c>
      <c r="I628" s="154" t="s">
        <v>576</v>
      </c>
      <c r="J628" s="154" t="s">
        <v>1514</v>
      </c>
    </row>
    <row r="629" ht="33.75" spans="1:10">
      <c r="A629" s="155"/>
      <c r="B629" s="163" t="s">
        <v>1512</v>
      </c>
      <c r="C629" s="154" t="s">
        <v>589</v>
      </c>
      <c r="D629" s="154" t="s">
        <v>590</v>
      </c>
      <c r="E629" s="163" t="s">
        <v>1157</v>
      </c>
      <c r="F629" s="154" t="s">
        <v>567</v>
      </c>
      <c r="G629" s="154" t="s">
        <v>1024</v>
      </c>
      <c r="H629" s="154" t="s">
        <v>575</v>
      </c>
      <c r="I629" s="154" t="s">
        <v>576</v>
      </c>
      <c r="J629" s="154" t="s">
        <v>1514</v>
      </c>
    </row>
    <row r="630" spans="1:10">
      <c r="A630" s="155"/>
      <c r="B630" s="163" t="s">
        <v>1512</v>
      </c>
      <c r="C630" s="154" t="s">
        <v>592</v>
      </c>
      <c r="D630" s="154" t="s">
        <v>593</v>
      </c>
      <c r="E630" s="163" t="s">
        <v>1516</v>
      </c>
      <c r="F630" s="154" t="s">
        <v>567</v>
      </c>
      <c r="G630" s="154" t="s">
        <v>1024</v>
      </c>
      <c r="H630" s="154" t="s">
        <v>575</v>
      </c>
      <c r="I630" s="154" t="s">
        <v>576</v>
      </c>
      <c r="J630" s="154" t="s">
        <v>1514</v>
      </c>
    </row>
    <row r="631" spans="1:10">
      <c r="A631" s="155" t="s">
        <v>431</v>
      </c>
      <c r="B631" s="163" t="s">
        <v>1517</v>
      </c>
      <c r="C631" s="154" t="s">
        <v>564</v>
      </c>
      <c r="D631" s="154" t="s">
        <v>565</v>
      </c>
      <c r="E631" s="163" t="s">
        <v>1518</v>
      </c>
      <c r="F631" s="154" t="s">
        <v>622</v>
      </c>
      <c r="G631" s="154" t="s">
        <v>1519</v>
      </c>
      <c r="H631" s="154" t="s">
        <v>764</v>
      </c>
      <c r="I631" s="154" t="s">
        <v>570</v>
      </c>
      <c r="J631" s="154" t="s">
        <v>1520</v>
      </c>
    </row>
    <row r="632" spans="1:10">
      <c r="A632" s="155"/>
      <c r="B632" s="163" t="s">
        <v>1517</v>
      </c>
      <c r="C632" s="154" t="s">
        <v>564</v>
      </c>
      <c r="D632" s="154" t="s">
        <v>565</v>
      </c>
      <c r="E632" s="163" t="s">
        <v>1521</v>
      </c>
      <c r="F632" s="154" t="s">
        <v>622</v>
      </c>
      <c r="G632" s="154" t="s">
        <v>1522</v>
      </c>
      <c r="H632" s="154" t="s">
        <v>663</v>
      </c>
      <c r="I632" s="154" t="s">
        <v>570</v>
      </c>
      <c r="J632" s="154" t="s">
        <v>1523</v>
      </c>
    </row>
    <row r="633" spans="1:10">
      <c r="A633" s="155"/>
      <c r="B633" s="163" t="s">
        <v>1517</v>
      </c>
      <c r="C633" s="154" t="s">
        <v>564</v>
      </c>
      <c r="D633" s="154" t="s">
        <v>565</v>
      </c>
      <c r="E633" s="163" t="s">
        <v>1524</v>
      </c>
      <c r="F633" s="154" t="s">
        <v>622</v>
      </c>
      <c r="G633" s="154" t="s">
        <v>1525</v>
      </c>
      <c r="H633" s="154" t="s">
        <v>597</v>
      </c>
      <c r="I633" s="154" t="s">
        <v>570</v>
      </c>
      <c r="J633" s="154" t="s">
        <v>1526</v>
      </c>
    </row>
    <row r="634" spans="1:10">
      <c r="A634" s="155"/>
      <c r="B634" s="163" t="s">
        <v>1517</v>
      </c>
      <c r="C634" s="154" t="s">
        <v>564</v>
      </c>
      <c r="D634" s="154" t="s">
        <v>565</v>
      </c>
      <c r="E634" s="163" t="s">
        <v>1527</v>
      </c>
      <c r="F634" s="154" t="s">
        <v>622</v>
      </c>
      <c r="G634" s="154" t="s">
        <v>1525</v>
      </c>
      <c r="H634" s="154" t="s">
        <v>597</v>
      </c>
      <c r="I634" s="154" t="s">
        <v>570</v>
      </c>
      <c r="J634" s="154" t="s">
        <v>1528</v>
      </c>
    </row>
    <row r="635" spans="1:10">
      <c r="A635" s="155"/>
      <c r="B635" s="163" t="s">
        <v>1517</v>
      </c>
      <c r="C635" s="154" t="s">
        <v>564</v>
      </c>
      <c r="D635" s="154" t="s">
        <v>565</v>
      </c>
      <c r="E635" s="163" t="s">
        <v>1529</v>
      </c>
      <c r="F635" s="154" t="s">
        <v>622</v>
      </c>
      <c r="G635" s="154" t="s">
        <v>1530</v>
      </c>
      <c r="H635" s="154" t="s">
        <v>663</v>
      </c>
      <c r="I635" s="154" t="s">
        <v>570</v>
      </c>
      <c r="J635" s="154" t="s">
        <v>1531</v>
      </c>
    </row>
    <row r="636" spans="1:10">
      <c r="A636" s="155"/>
      <c r="B636" s="163" t="s">
        <v>1517</v>
      </c>
      <c r="C636" s="154" t="s">
        <v>564</v>
      </c>
      <c r="D636" s="154" t="s">
        <v>565</v>
      </c>
      <c r="E636" s="163" t="s">
        <v>1532</v>
      </c>
      <c r="F636" s="154" t="s">
        <v>622</v>
      </c>
      <c r="G636" s="154" t="s">
        <v>1533</v>
      </c>
      <c r="H636" s="154" t="s">
        <v>663</v>
      </c>
      <c r="I636" s="154" t="s">
        <v>570</v>
      </c>
      <c r="J636" s="154" t="s">
        <v>1534</v>
      </c>
    </row>
    <row r="637" spans="1:10">
      <c r="A637" s="155"/>
      <c r="B637" s="163" t="s">
        <v>1517</v>
      </c>
      <c r="C637" s="154" t="s">
        <v>564</v>
      </c>
      <c r="D637" s="154" t="s">
        <v>572</v>
      </c>
      <c r="E637" s="163" t="s">
        <v>1518</v>
      </c>
      <c r="F637" s="154" t="s">
        <v>567</v>
      </c>
      <c r="G637" s="154" t="s">
        <v>1535</v>
      </c>
      <c r="H637" s="154" t="s">
        <v>575</v>
      </c>
      <c r="I637" s="154" t="s">
        <v>576</v>
      </c>
      <c r="J637" s="154" t="s">
        <v>1536</v>
      </c>
    </row>
    <row r="638" spans="1:10">
      <c r="A638" s="155"/>
      <c r="B638" s="163" t="s">
        <v>1517</v>
      </c>
      <c r="C638" s="154" t="s">
        <v>564</v>
      </c>
      <c r="D638" s="154" t="s">
        <v>572</v>
      </c>
      <c r="E638" s="163" t="s">
        <v>1521</v>
      </c>
      <c r="F638" s="154" t="s">
        <v>567</v>
      </c>
      <c r="G638" s="154" t="s">
        <v>1535</v>
      </c>
      <c r="H638" s="154" t="s">
        <v>575</v>
      </c>
      <c r="I638" s="154" t="s">
        <v>576</v>
      </c>
      <c r="J638" s="154" t="s">
        <v>1537</v>
      </c>
    </row>
    <row r="639" spans="1:10">
      <c r="A639" s="155"/>
      <c r="B639" s="163" t="s">
        <v>1517</v>
      </c>
      <c r="C639" s="154" t="s">
        <v>564</v>
      </c>
      <c r="D639" s="154" t="s">
        <v>572</v>
      </c>
      <c r="E639" s="163" t="s">
        <v>1524</v>
      </c>
      <c r="F639" s="154" t="s">
        <v>567</v>
      </c>
      <c r="G639" s="154" t="s">
        <v>1538</v>
      </c>
      <c r="H639" s="154" t="s">
        <v>575</v>
      </c>
      <c r="I639" s="154" t="s">
        <v>576</v>
      </c>
      <c r="J639" s="154" t="s">
        <v>1539</v>
      </c>
    </row>
    <row r="640" spans="1:10">
      <c r="A640" s="155"/>
      <c r="B640" s="163" t="s">
        <v>1517</v>
      </c>
      <c r="C640" s="154" t="s">
        <v>564</v>
      </c>
      <c r="D640" s="154" t="s">
        <v>572</v>
      </c>
      <c r="E640" s="163" t="s">
        <v>1527</v>
      </c>
      <c r="F640" s="154" t="s">
        <v>567</v>
      </c>
      <c r="G640" s="154" t="s">
        <v>1538</v>
      </c>
      <c r="H640" s="154" t="s">
        <v>575</v>
      </c>
      <c r="I640" s="154" t="s">
        <v>576</v>
      </c>
      <c r="J640" s="154" t="s">
        <v>1540</v>
      </c>
    </row>
    <row r="641" spans="1:10">
      <c r="A641" s="155"/>
      <c r="B641" s="163" t="s">
        <v>1517</v>
      </c>
      <c r="C641" s="154" t="s">
        <v>564</v>
      </c>
      <c r="D641" s="154" t="s">
        <v>572</v>
      </c>
      <c r="E641" s="163" t="s">
        <v>1529</v>
      </c>
      <c r="F641" s="154" t="s">
        <v>567</v>
      </c>
      <c r="G641" s="154" t="s">
        <v>1535</v>
      </c>
      <c r="H641" s="154" t="s">
        <v>575</v>
      </c>
      <c r="I641" s="154" t="s">
        <v>576</v>
      </c>
      <c r="J641" s="154" t="s">
        <v>1541</v>
      </c>
    </row>
    <row r="642" spans="1:10">
      <c r="A642" s="155"/>
      <c r="B642" s="163" t="s">
        <v>1517</v>
      </c>
      <c r="C642" s="154" t="s">
        <v>564</v>
      </c>
      <c r="D642" s="154" t="s">
        <v>572</v>
      </c>
      <c r="E642" s="163" t="s">
        <v>1532</v>
      </c>
      <c r="F642" s="154" t="s">
        <v>567</v>
      </c>
      <c r="G642" s="154" t="s">
        <v>1535</v>
      </c>
      <c r="H642" s="154" t="s">
        <v>575</v>
      </c>
      <c r="I642" s="154" t="s">
        <v>576</v>
      </c>
      <c r="J642" s="154" t="s">
        <v>1542</v>
      </c>
    </row>
    <row r="643" spans="1:10">
      <c r="A643" s="155"/>
      <c r="B643" s="163" t="s">
        <v>1517</v>
      </c>
      <c r="C643" s="154" t="s">
        <v>564</v>
      </c>
      <c r="D643" s="154" t="s">
        <v>577</v>
      </c>
      <c r="E643" s="163" t="s">
        <v>1518</v>
      </c>
      <c r="F643" s="154" t="s">
        <v>567</v>
      </c>
      <c r="G643" s="154" t="s">
        <v>1543</v>
      </c>
      <c r="H643" s="154" t="s">
        <v>575</v>
      </c>
      <c r="I643" s="154" t="s">
        <v>576</v>
      </c>
      <c r="J643" s="154" t="s">
        <v>1544</v>
      </c>
    </row>
    <row r="644" spans="1:10">
      <c r="A644" s="155"/>
      <c r="B644" s="163" t="s">
        <v>1517</v>
      </c>
      <c r="C644" s="154" t="s">
        <v>564</v>
      </c>
      <c r="D644" s="154" t="s">
        <v>577</v>
      </c>
      <c r="E644" s="163" t="s">
        <v>1521</v>
      </c>
      <c r="F644" s="154" t="s">
        <v>567</v>
      </c>
      <c r="G644" s="154" t="s">
        <v>1543</v>
      </c>
      <c r="H644" s="154" t="s">
        <v>575</v>
      </c>
      <c r="I644" s="154" t="s">
        <v>576</v>
      </c>
      <c r="J644" s="154" t="s">
        <v>1545</v>
      </c>
    </row>
    <row r="645" spans="1:10">
      <c r="A645" s="155"/>
      <c r="B645" s="163" t="s">
        <v>1517</v>
      </c>
      <c r="C645" s="154" t="s">
        <v>564</v>
      </c>
      <c r="D645" s="154" t="s">
        <v>577</v>
      </c>
      <c r="E645" s="163" t="s">
        <v>1524</v>
      </c>
      <c r="F645" s="154" t="s">
        <v>567</v>
      </c>
      <c r="G645" s="154" t="s">
        <v>1543</v>
      </c>
      <c r="H645" s="154" t="s">
        <v>575</v>
      </c>
      <c r="I645" s="154" t="s">
        <v>576</v>
      </c>
      <c r="J645" s="154" t="s">
        <v>1546</v>
      </c>
    </row>
    <row r="646" spans="1:10">
      <c r="A646" s="155"/>
      <c r="B646" s="163" t="s">
        <v>1517</v>
      </c>
      <c r="C646" s="154" t="s">
        <v>564</v>
      </c>
      <c r="D646" s="154" t="s">
        <v>577</v>
      </c>
      <c r="E646" s="163" t="s">
        <v>1527</v>
      </c>
      <c r="F646" s="154" t="s">
        <v>567</v>
      </c>
      <c r="G646" s="154" t="s">
        <v>1543</v>
      </c>
      <c r="H646" s="154" t="s">
        <v>575</v>
      </c>
      <c r="I646" s="154" t="s">
        <v>576</v>
      </c>
      <c r="J646" s="154" t="s">
        <v>1547</v>
      </c>
    </row>
    <row r="647" spans="1:10">
      <c r="A647" s="155"/>
      <c r="B647" s="163" t="s">
        <v>1517</v>
      </c>
      <c r="C647" s="154" t="s">
        <v>564</v>
      </c>
      <c r="D647" s="154" t="s">
        <v>577</v>
      </c>
      <c r="E647" s="163" t="s">
        <v>1529</v>
      </c>
      <c r="F647" s="154" t="s">
        <v>567</v>
      </c>
      <c r="G647" s="154" t="s">
        <v>1543</v>
      </c>
      <c r="H647" s="154" t="s">
        <v>575</v>
      </c>
      <c r="I647" s="154" t="s">
        <v>576</v>
      </c>
      <c r="J647" s="154" t="s">
        <v>1548</v>
      </c>
    </row>
    <row r="648" spans="1:10">
      <c r="A648" s="155"/>
      <c r="B648" s="163" t="s">
        <v>1517</v>
      </c>
      <c r="C648" s="154" t="s">
        <v>564</v>
      </c>
      <c r="D648" s="154" t="s">
        <v>577</v>
      </c>
      <c r="E648" s="163" t="s">
        <v>1532</v>
      </c>
      <c r="F648" s="154" t="s">
        <v>567</v>
      </c>
      <c r="G648" s="154" t="s">
        <v>1543</v>
      </c>
      <c r="H648" s="154" t="s">
        <v>575</v>
      </c>
      <c r="I648" s="154" t="s">
        <v>576</v>
      </c>
      <c r="J648" s="154" t="s">
        <v>1549</v>
      </c>
    </row>
    <row r="649" ht="33.75" spans="1:10">
      <c r="A649" s="155"/>
      <c r="B649" s="163" t="s">
        <v>1517</v>
      </c>
      <c r="C649" s="154" t="s">
        <v>564</v>
      </c>
      <c r="D649" s="154" t="s">
        <v>581</v>
      </c>
      <c r="E649" s="163" t="s">
        <v>582</v>
      </c>
      <c r="F649" s="154" t="s">
        <v>567</v>
      </c>
      <c r="G649" s="154" t="s">
        <v>668</v>
      </c>
      <c r="H649" s="154" t="s">
        <v>584</v>
      </c>
      <c r="I649" s="154" t="s">
        <v>570</v>
      </c>
      <c r="J649" s="154" t="s">
        <v>1550</v>
      </c>
    </row>
    <row r="650" ht="33.75" spans="1:10">
      <c r="A650" s="155"/>
      <c r="B650" s="163" t="s">
        <v>1517</v>
      </c>
      <c r="C650" s="154" t="s">
        <v>564</v>
      </c>
      <c r="D650" s="154" t="s">
        <v>581</v>
      </c>
      <c r="E650" s="163" t="s">
        <v>586</v>
      </c>
      <c r="F650" s="154" t="s">
        <v>567</v>
      </c>
      <c r="G650" s="154" t="s">
        <v>587</v>
      </c>
      <c r="H650" s="154" t="s">
        <v>575</v>
      </c>
      <c r="I650" s="154" t="s">
        <v>576</v>
      </c>
      <c r="J650" s="154" t="s">
        <v>1550</v>
      </c>
    </row>
    <row r="651" ht="33.75" spans="1:10">
      <c r="A651" s="155"/>
      <c r="B651" s="163" t="s">
        <v>1517</v>
      </c>
      <c r="C651" s="154" t="s">
        <v>564</v>
      </c>
      <c r="D651" s="154" t="s">
        <v>581</v>
      </c>
      <c r="E651" s="163" t="s">
        <v>588</v>
      </c>
      <c r="F651" s="154" t="s">
        <v>567</v>
      </c>
      <c r="G651" s="154" t="s">
        <v>587</v>
      </c>
      <c r="H651" s="154" t="s">
        <v>575</v>
      </c>
      <c r="I651" s="154" t="s">
        <v>576</v>
      </c>
      <c r="J651" s="154" t="s">
        <v>1550</v>
      </c>
    </row>
    <row r="652" spans="1:10">
      <c r="A652" s="155"/>
      <c r="B652" s="163" t="s">
        <v>1517</v>
      </c>
      <c r="C652" s="154" t="s">
        <v>589</v>
      </c>
      <c r="D652" s="154" t="s">
        <v>590</v>
      </c>
      <c r="E652" s="163" t="s">
        <v>1551</v>
      </c>
      <c r="F652" s="154" t="s">
        <v>567</v>
      </c>
      <c r="G652" s="154" t="s">
        <v>1067</v>
      </c>
      <c r="H652" s="154" t="s">
        <v>575</v>
      </c>
      <c r="I652" s="154" t="s">
        <v>576</v>
      </c>
      <c r="J652" s="154" t="s">
        <v>1552</v>
      </c>
    </row>
    <row r="653" ht="33.75" spans="1:10">
      <c r="A653" s="155"/>
      <c r="B653" s="163" t="s">
        <v>1517</v>
      </c>
      <c r="C653" s="154" t="s">
        <v>589</v>
      </c>
      <c r="D653" s="154" t="s">
        <v>617</v>
      </c>
      <c r="E653" s="163" t="s">
        <v>1553</v>
      </c>
      <c r="F653" s="154" t="s">
        <v>567</v>
      </c>
      <c r="G653" s="154" t="s">
        <v>1051</v>
      </c>
      <c r="H653" s="154" t="s">
        <v>575</v>
      </c>
      <c r="I653" s="154" t="s">
        <v>576</v>
      </c>
      <c r="J653" s="154" t="s">
        <v>1554</v>
      </c>
    </row>
    <row r="654" spans="1:10">
      <c r="A654" s="155"/>
      <c r="B654" s="163" t="s">
        <v>1517</v>
      </c>
      <c r="C654" s="154" t="s">
        <v>592</v>
      </c>
      <c r="D654" s="154" t="s">
        <v>593</v>
      </c>
      <c r="E654" s="163" t="s">
        <v>1555</v>
      </c>
      <c r="F654" s="154" t="s">
        <v>567</v>
      </c>
      <c r="G654" s="154" t="s">
        <v>1067</v>
      </c>
      <c r="H654" s="154" t="s">
        <v>575</v>
      </c>
      <c r="I654" s="154" t="s">
        <v>576</v>
      </c>
      <c r="J654" s="154" t="s">
        <v>1556</v>
      </c>
    </row>
    <row r="655" spans="1:10">
      <c r="A655" s="155"/>
      <c r="B655" s="163" t="s">
        <v>1517</v>
      </c>
      <c r="C655" s="154" t="s">
        <v>592</v>
      </c>
      <c r="D655" s="154" t="s">
        <v>593</v>
      </c>
      <c r="E655" s="163" t="s">
        <v>1557</v>
      </c>
      <c r="F655" s="154" t="s">
        <v>567</v>
      </c>
      <c r="G655" s="154" t="s">
        <v>1067</v>
      </c>
      <c r="H655" s="154" t="s">
        <v>575</v>
      </c>
      <c r="I655" s="154" t="s">
        <v>576</v>
      </c>
      <c r="J655" s="154" t="s">
        <v>1558</v>
      </c>
    </row>
    <row r="656" ht="23" customHeight="1" spans="1:10">
      <c r="A656" s="155" t="s">
        <v>515</v>
      </c>
      <c r="B656" s="163" t="s">
        <v>1559</v>
      </c>
      <c r="C656" s="154" t="s">
        <v>564</v>
      </c>
      <c r="D656" s="154" t="s">
        <v>565</v>
      </c>
      <c r="E656" s="163" t="s">
        <v>1560</v>
      </c>
      <c r="F656" s="154" t="s">
        <v>567</v>
      </c>
      <c r="G656" s="154" t="s">
        <v>1561</v>
      </c>
      <c r="H656" s="154" t="s">
        <v>569</v>
      </c>
      <c r="I656" s="154" t="s">
        <v>570</v>
      </c>
      <c r="J656" s="154" t="s">
        <v>1562</v>
      </c>
    </row>
    <row r="657" ht="23" customHeight="1" spans="1:10">
      <c r="A657" s="155"/>
      <c r="B657" s="163" t="s">
        <v>1559</v>
      </c>
      <c r="C657" s="154" t="s">
        <v>564</v>
      </c>
      <c r="D657" s="154" t="s">
        <v>572</v>
      </c>
      <c r="E657" s="163" t="s">
        <v>964</v>
      </c>
      <c r="F657" s="154" t="s">
        <v>567</v>
      </c>
      <c r="G657" s="154" t="s">
        <v>630</v>
      </c>
      <c r="H657" s="154" t="s">
        <v>575</v>
      </c>
      <c r="I657" s="154" t="s">
        <v>576</v>
      </c>
      <c r="J657" s="154" t="s">
        <v>964</v>
      </c>
    </row>
    <row r="658" ht="23" customHeight="1" spans="1:10">
      <c r="A658" s="155"/>
      <c r="B658" s="163" t="s">
        <v>1559</v>
      </c>
      <c r="C658" s="154" t="s">
        <v>564</v>
      </c>
      <c r="D658" s="154" t="s">
        <v>577</v>
      </c>
      <c r="E658" s="163" t="s">
        <v>1313</v>
      </c>
      <c r="F658" s="154" t="s">
        <v>567</v>
      </c>
      <c r="G658" s="154" t="s">
        <v>966</v>
      </c>
      <c r="H658" s="154" t="s">
        <v>575</v>
      </c>
      <c r="I658" s="154" t="s">
        <v>576</v>
      </c>
      <c r="J658" s="154" t="s">
        <v>966</v>
      </c>
    </row>
    <row r="659" ht="23" customHeight="1" spans="1:10">
      <c r="A659" s="155"/>
      <c r="B659" s="163" t="s">
        <v>1559</v>
      </c>
      <c r="C659" s="154" t="s">
        <v>564</v>
      </c>
      <c r="D659" s="154" t="s">
        <v>581</v>
      </c>
      <c r="E659" s="163" t="s">
        <v>582</v>
      </c>
      <c r="F659" s="154" t="s">
        <v>567</v>
      </c>
      <c r="G659" s="154" t="s">
        <v>1563</v>
      </c>
      <c r="H659" s="154" t="s">
        <v>584</v>
      </c>
      <c r="I659" s="154" t="s">
        <v>570</v>
      </c>
      <c r="J659" s="154" t="s">
        <v>1564</v>
      </c>
    </row>
    <row r="660" ht="23" customHeight="1" spans="1:10">
      <c r="A660" s="155"/>
      <c r="B660" s="163" t="s">
        <v>1559</v>
      </c>
      <c r="C660" s="154" t="s">
        <v>564</v>
      </c>
      <c r="D660" s="154" t="s">
        <v>581</v>
      </c>
      <c r="E660" s="163" t="s">
        <v>586</v>
      </c>
      <c r="F660" s="154" t="s">
        <v>567</v>
      </c>
      <c r="G660" s="154" t="s">
        <v>630</v>
      </c>
      <c r="H660" s="154" t="s">
        <v>575</v>
      </c>
      <c r="I660" s="154" t="s">
        <v>576</v>
      </c>
      <c r="J660" s="154" t="s">
        <v>1564</v>
      </c>
    </row>
    <row r="661" ht="23" customHeight="1" spans="1:10">
      <c r="A661" s="155"/>
      <c r="B661" s="163" t="s">
        <v>1559</v>
      </c>
      <c r="C661" s="154" t="s">
        <v>564</v>
      </c>
      <c r="D661" s="154" t="s">
        <v>581</v>
      </c>
      <c r="E661" s="163" t="s">
        <v>588</v>
      </c>
      <c r="F661" s="154" t="s">
        <v>567</v>
      </c>
      <c r="G661" s="154" t="s">
        <v>587</v>
      </c>
      <c r="H661" s="154" t="s">
        <v>575</v>
      </c>
      <c r="I661" s="154" t="s">
        <v>576</v>
      </c>
      <c r="J661" s="154" t="s">
        <v>1564</v>
      </c>
    </row>
    <row r="662" ht="23" customHeight="1" spans="1:10">
      <c r="A662" s="155"/>
      <c r="B662" s="163" t="s">
        <v>1559</v>
      </c>
      <c r="C662" s="154" t="s">
        <v>589</v>
      </c>
      <c r="D662" s="154" t="s">
        <v>590</v>
      </c>
      <c r="E662" s="163" t="s">
        <v>970</v>
      </c>
      <c r="F662" s="154" t="s">
        <v>567</v>
      </c>
      <c r="G662" s="154" t="s">
        <v>630</v>
      </c>
      <c r="H662" s="154" t="s">
        <v>575</v>
      </c>
      <c r="I662" s="154" t="s">
        <v>576</v>
      </c>
      <c r="J662" s="154" t="s">
        <v>970</v>
      </c>
    </row>
    <row r="663" ht="23" customHeight="1" spans="1:10">
      <c r="A663" s="155"/>
      <c r="B663" s="163" t="s">
        <v>1559</v>
      </c>
      <c r="C663" s="154" t="s">
        <v>592</v>
      </c>
      <c r="D663" s="154" t="s">
        <v>593</v>
      </c>
      <c r="E663" s="163" t="s">
        <v>1565</v>
      </c>
      <c r="F663" s="154" t="s">
        <v>567</v>
      </c>
      <c r="G663" s="154" t="s">
        <v>630</v>
      </c>
      <c r="H663" s="154" t="s">
        <v>575</v>
      </c>
      <c r="I663" s="154" t="s">
        <v>576</v>
      </c>
      <c r="J663" s="154" t="s">
        <v>1565</v>
      </c>
    </row>
    <row r="664" spans="1:10">
      <c r="A664" s="162"/>
      <c r="B664" s="162"/>
      <c r="C664" s="162"/>
      <c r="D664" s="162"/>
      <c r="E664" s="162"/>
      <c r="F664" s="38"/>
      <c r="G664" s="162"/>
      <c r="H664" s="38"/>
      <c r="I664" s="38"/>
      <c r="J664" s="162"/>
    </row>
    <row r="665" spans="1:10">
      <c r="A665" s="30"/>
      <c r="B665" s="72"/>
      <c r="C665" s="72"/>
      <c r="D665" s="72"/>
      <c r="E665" s="52"/>
      <c r="F665" s="73"/>
      <c r="G665" s="52"/>
      <c r="H665" s="73"/>
      <c r="I665" s="73"/>
      <c r="J665" s="52"/>
    </row>
    <row r="666" spans="1:10">
      <c r="A666" s="30"/>
      <c r="B666" s="31"/>
      <c r="C666" s="31"/>
      <c r="D666" s="31"/>
      <c r="E666" s="30"/>
      <c r="F666" s="31"/>
      <c r="G666" s="30"/>
      <c r="H666" s="31"/>
      <c r="I666" s="31"/>
      <c r="J666" s="30"/>
    </row>
  </sheetData>
  <mergeCells count="102">
    <mergeCell ref="A3:J3"/>
    <mergeCell ref="A4:H4"/>
    <mergeCell ref="A7:A14"/>
    <mergeCell ref="A15:A30"/>
    <mergeCell ref="A31:A38"/>
    <mergeCell ref="A39:A46"/>
    <mergeCell ref="A47:A57"/>
    <mergeCell ref="A58:A72"/>
    <mergeCell ref="A73:A84"/>
    <mergeCell ref="A85:A111"/>
    <mergeCell ref="A112:A134"/>
    <mergeCell ref="A135:A151"/>
    <mergeCell ref="A152:A160"/>
    <mergeCell ref="A161:A171"/>
    <mergeCell ref="A172:A181"/>
    <mergeCell ref="A182:A189"/>
    <mergeCell ref="A190:A201"/>
    <mergeCell ref="A202:A213"/>
    <mergeCell ref="A214:A233"/>
    <mergeCell ref="A234:A242"/>
    <mergeCell ref="A243:A250"/>
    <mergeCell ref="A251:A258"/>
    <mergeCell ref="A259:A268"/>
    <mergeCell ref="A269:A277"/>
    <mergeCell ref="A278:A308"/>
    <mergeCell ref="A309:A316"/>
    <mergeCell ref="A317:A337"/>
    <mergeCell ref="A338:A367"/>
    <mergeCell ref="A368:A376"/>
    <mergeCell ref="A377:A384"/>
    <mergeCell ref="A385:A396"/>
    <mergeCell ref="A397:A417"/>
    <mergeCell ref="A418:A440"/>
    <mergeCell ref="A441:A448"/>
    <mergeCell ref="A449:A457"/>
    <mergeCell ref="A458:A463"/>
    <mergeCell ref="A464:A474"/>
    <mergeCell ref="A475:A482"/>
    <mergeCell ref="A483:A496"/>
    <mergeCell ref="A497:A504"/>
    <mergeCell ref="A505:A514"/>
    <mergeCell ref="A515:A523"/>
    <mergeCell ref="A524:A538"/>
    <mergeCell ref="A539:A561"/>
    <mergeCell ref="A562:A580"/>
    <mergeCell ref="A581:A587"/>
    <mergeCell ref="A588:A602"/>
    <mergeCell ref="A603:A612"/>
    <mergeCell ref="A613:A621"/>
    <mergeCell ref="A622:A630"/>
    <mergeCell ref="A631:A655"/>
    <mergeCell ref="A656:A663"/>
    <mergeCell ref="B7:B14"/>
    <mergeCell ref="B15:B30"/>
    <mergeCell ref="B31:B38"/>
    <mergeCell ref="B39:B46"/>
    <mergeCell ref="B47:B57"/>
    <mergeCell ref="B58:B72"/>
    <mergeCell ref="B73:B84"/>
    <mergeCell ref="B85:B111"/>
    <mergeCell ref="B112:B134"/>
    <mergeCell ref="B135:B151"/>
    <mergeCell ref="B152:B160"/>
    <mergeCell ref="B161:B171"/>
    <mergeCell ref="B172:B181"/>
    <mergeCell ref="B182:B189"/>
    <mergeCell ref="B190:B201"/>
    <mergeCell ref="B202:B213"/>
    <mergeCell ref="B214:B233"/>
    <mergeCell ref="B234:B242"/>
    <mergeCell ref="B243:B250"/>
    <mergeCell ref="B251:B258"/>
    <mergeCell ref="B259:B268"/>
    <mergeCell ref="B269:B277"/>
    <mergeCell ref="B278:B308"/>
    <mergeCell ref="B309:B316"/>
    <mergeCell ref="B317:B337"/>
    <mergeCell ref="B338:B367"/>
    <mergeCell ref="B368:B376"/>
    <mergeCell ref="B377:B384"/>
    <mergeCell ref="B385:B396"/>
    <mergeCell ref="B397:B417"/>
    <mergeCell ref="B418:B440"/>
    <mergeCell ref="B441:B448"/>
    <mergeCell ref="B449:B457"/>
    <mergeCell ref="B458:B463"/>
    <mergeCell ref="B464:B474"/>
    <mergeCell ref="B475:B482"/>
    <mergeCell ref="B483:B496"/>
    <mergeCell ref="B497:B504"/>
    <mergeCell ref="B505:B514"/>
    <mergeCell ref="B515:B523"/>
    <mergeCell ref="B524:B538"/>
    <mergeCell ref="B539:B561"/>
    <mergeCell ref="B562:B580"/>
    <mergeCell ref="B581:B587"/>
    <mergeCell ref="B588:B602"/>
    <mergeCell ref="B603:B612"/>
    <mergeCell ref="B613:B621"/>
    <mergeCell ref="B622:B630"/>
    <mergeCell ref="B631:B655"/>
    <mergeCell ref="B656:B663"/>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daisy</cp:lastModifiedBy>
  <dcterms:created xsi:type="dcterms:W3CDTF">2025-02-06T07:09:00Z</dcterms:created>
  <dcterms:modified xsi:type="dcterms:W3CDTF">2025-05-20T07:40:56Z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2052-12.1.0.20784</vt:lpwstr>
  </property>
</Properties>
</file>