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<sst xmlns="http://schemas.openxmlformats.org/spreadsheetml/2006/main" count="1309" uniqueCount="453">
  <si>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</si>
  <si>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</si>
  <si>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</si>
  <si>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</si>
  <si>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</si>
  <si>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</si>
  <si>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</si>
  <si>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</si>
  <si>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</si>
  <si>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</si>
  <si>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</si>
  <si>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</si>
  <si>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</si>
  <si>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</si>
  <si>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</si>
  <si>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</si>
  <si>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</si>
  <si>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</si>
  <si>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</si>
  <si>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</si>
  <si>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</si>
  <si>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</si>
  <si>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</si>
  <si>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</si>
  <si>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</si>
  <si>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</si>
  <si>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</si>
  <si>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</si>
  <si>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</si>
  <si>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</si>
  <si>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</si>
  <si>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</si>
  <si>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</si>
  <si>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</si>
  <si>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</si>
  <si>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</si>
  <si>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</si>
  <si>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</si>
  <si>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</si>
  <si>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</si>
  <si>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</si>
  <si>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</si>
  <si>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</si>
  <si>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</si>
  <si>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</si>
  <si>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</si>
  <si>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</si>
  <si>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</si>
  <si>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</si>
  <si>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</si>
  <si>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</si>
  <si>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</si>
  <si>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</si>
  <si>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</si>
  <si>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</si>
  <si>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</si>
  <si>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</si>
  <si>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</si>
  <si>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</si>
  <si>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</si>
  <si>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</si>
  <si>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</si>
  <si>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</si>
  <si>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</si>
  <si>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</si>
  <si>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</si>
  <si>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</si>
  <si>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</si>
  <si>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</si>
  <si>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105026</t>
  </si>
  <si>
    <t>昆明市西山区工人新村小学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</si>
  <si>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</si>
  <si>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</si>
  <si>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</si>
  <si>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</si>
  <si>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</si>
  <si>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</si>
  <si>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</si>
  <si>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</si>
  <si>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</si>
  <si>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</si>
  <si>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</si>
  <si>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</si>
  <si>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</si>
  <si>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</si>
  <si>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</si>
  <si>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</si>
  <si>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</si>
  <si>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</si>
  <si>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</si>
  <si>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</si>
  <si>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</si>
  <si>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</si>
  <si>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</si>
  <si>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</si>
  <si>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</si>
  <si>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</si>
  <si>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</si>
  <si>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</si>
  <si>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</si>
  <si>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</si>
  <si>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</si>
  <si>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</si>
  <si>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</si>
  <si>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</si>
  <si>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</si>
  <si>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</si>
  <si>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</si>
  <si>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</si>
  <si>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</si>
  <si>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</si>
  <si>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</si>
  <si>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</si>
  <si>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</si>
  <si>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</si>
  <si>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</si>
  <si>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</si>
  <si>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</si>
  <si>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</si>
  <si>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</si>
  <si>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</si>
  <si>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</si>
  <si>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</si>
  <si>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</si>
  <si>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</si>
  <si>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</si>
  <si>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</si>
  <si>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</si>
  <si>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</si>
  <si>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</si>
  <si>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</si>
  <si>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</si>
  <si>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</si>
  <si>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</si>
  <si>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</si>
  <si>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</si>
  <si>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</si>
  <si>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</si>
  <si>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</si>
  <si>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</si>
  <si>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</si>
  <si>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</si>
  <si>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</si>
  <si>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</si>
  <si>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</si>
  <si>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</si>
  <si>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</si>
  <si>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</si>
  <si>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</si>
  <si>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</si>
  <si>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</si>
  <si>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</si>
  <si>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</si>
  <si>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</si>
  <si>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</si>
  <si>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</si>
  <si>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</si>
  <si>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</si>
  <si>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</si>
  <si>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</si>
  <si>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</si>
  <si>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</si>
  <si>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</si>
  <si>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</si>
  <si>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</si>
  <si>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</si>
  <si>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</si>
  <si>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</si>
  <si>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</si>
  <si>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</si>
  <si>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</si>
  <si>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</si>
  <si>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</si>
  <si>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</si>
  <si>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</si>
  <si>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</si>
  <si>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</si>
  <si>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</si>
  <si>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</si>
  <si>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</si>
  <si>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</si>
  <si>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空表说明：本单位无一般公共预算“三公”经费支出预算，此表无数据。</t>
  </si>
  <si>
    <t>预算04表</t>
  </si>
  <si>
    <t>单位名称：昆明市西山区工人新村小学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</si>
  <si>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</si>
  <si>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</si>
  <si>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</si>
  <si>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</si>
  <si>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</si>
  <si>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</si>
  <si>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</si>
  <si>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</si>
  <si>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</si>
  <si>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</si>
  <si>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</si>
  <si>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</si>
  <si>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</si>
  <si>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</si>
  <si>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</si>
  <si>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</si>
  <si>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</si>
  <si>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</si>
  <si>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</si>
  <si>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530112241100002270073</t>
  </si>
  <si>
    <t>编外聘用人员支出</t>
  </si>
  <si>
    <t>30199</t>
  </si>
  <si>
    <t>其他工资福利支出</t>
  </si>
  <si>
    <t>530112241100002270074</t>
  </si>
  <si>
    <t>学校学生生均公用经费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</si>
  <si>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</si>
  <si>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</si>
  <si>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</si>
  <si>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</si>
  <si>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</si>
  <si>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</si>
  <si>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</si>
  <si>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</si>
  <si>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</si>
  <si>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</si>
  <si>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30216</t>
  </si>
  <si>
    <t>培训费</t>
  </si>
  <si>
    <t>30227</t>
  </si>
  <si>
    <t>委托业务费</t>
  </si>
  <si>
    <t>530112231100001421897</t>
  </si>
  <si>
    <t>离退休人员福利费</t>
  </si>
  <si>
    <t>30229</t>
  </si>
  <si>
    <t>福利费</t>
  </si>
  <si>
    <t>530112210000000002074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</si>
  <si>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</si>
  <si>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</si>
  <si>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</si>
  <si>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</si>
  <si>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</si>
  <si>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</si>
  <si>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</si>
  <si>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</si>
  <si>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</si>
  <si>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530112210000000002080</t>
  </si>
  <si>
    <t>其他公用经费支出</t>
  </si>
  <si>
    <t>530112210000000002079</t>
  </si>
  <si>
    <t>工会经费</t>
  </si>
  <si>
    <t>30228</t>
  </si>
  <si>
    <t>530112231100001287022</t>
  </si>
  <si>
    <t>离退休人员支出</t>
  </si>
  <si>
    <t>30305</t>
  </si>
  <si>
    <t>生活补助</t>
  </si>
  <si>
    <t>530112231100001421896</t>
  </si>
  <si>
    <t>事业人员绩效奖励</t>
  </si>
  <si>
    <t>530112210000000002081</t>
  </si>
  <si>
    <t>一般公用经费支出</t>
  </si>
  <si>
    <t>530112210000000002075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</si>
  <si>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</si>
  <si>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</si>
  <si>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</si>
  <si>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</si>
  <si>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</si>
  <si>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</si>
  <si>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</si>
  <si>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</si>
  <si>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</si>
  <si>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530112210000000002076</t>
  </si>
  <si>
    <t>30113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</si>
  <si>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</si>
  <si>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</si>
  <si>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</si>
  <si>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</si>
  <si>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</si>
  <si>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</si>
  <si>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</si>
  <si>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</si>
  <si>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530112221100000258561</t>
  </si>
  <si>
    <t>城乡小学生均公用经费</t>
  </si>
  <si>
    <t>530112221100000258563</t>
  </si>
  <si>
    <t>特殊教育补助经费</t>
  </si>
  <si>
    <t>专项业务类</t>
  </si>
  <si>
    <t>530112231100001313555</t>
  </si>
  <si>
    <t>西山区校园人防建设项目补助经费</t>
  </si>
  <si>
    <t>530112241100002462104</t>
  </si>
  <si>
    <t>义务教育家庭经济困难学生生活补助经费</t>
  </si>
  <si>
    <t>30308</t>
  </si>
  <si>
    <t>助学金</t>
  </si>
  <si>
    <t>事业发展类</t>
  </si>
  <si>
    <t>530112251100003733497</t>
  </si>
  <si>
    <t>课后服务经费</t>
  </si>
  <si>
    <t>30226</t>
  </si>
  <si>
    <t>劳务费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</si>
  <si>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</si>
  <si>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</si>
  <si>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</si>
  <si>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</si>
  <si>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</si>
  <si>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</si>
  <si>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</si>
  <si>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</si>
  <si>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</si>
  <si>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</si>
  <si>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开展课后服务，有需求的学生全部参加课后服务，课后服务时间全部达标，建立健全课后服务管理机制、经费和人员保障机制。</t>
  </si>
  <si>
    <t>产出指标</t>
  </si>
  <si>
    <t>数量指标</t>
  </si>
  <si>
    <t>义务教育阶段学校课后服务覆盖率</t>
  </si>
  <si>
    <t>=</t>
  </si>
  <si>
    <t>100</t>
  </si>
  <si>
    <t>%</t>
  </si>
  <si>
    <t>定量指标</t>
  </si>
  <si>
    <t>反映课后服务费经费保障部门（单位）正常服务学生人数情况。服务学生人数主要指午间、下午参与学校组织的课后服务学生人数。</t>
  </si>
  <si>
    <t>服务学生人数</t>
  </si>
  <si>
    <t>&gt;</t>
  </si>
  <si>
    <t>800</t>
  </si>
  <si>
    <t>人</t>
  </si>
  <si>
    <t>质量指标</t>
  </si>
  <si>
    <t>对学生课后服务质量保证率</t>
  </si>
  <si>
    <t>&gt;=</t>
  </si>
  <si>
    <t>90</t>
  </si>
  <si>
    <t>课后服务完成率</t>
  </si>
  <si>
    <t>95</t>
  </si>
  <si>
    <t>时效指标</t>
  </si>
  <si>
    <t>项目完成时间</t>
  </si>
  <si>
    <t>2025</t>
  </si>
  <si>
    <t>年</t>
  </si>
  <si>
    <t>成本指标</t>
  </si>
  <si>
    <t>经济成本指标</t>
  </si>
  <si>
    <t>课后服务发放总费用</t>
  </si>
  <si>
    <t>效益指标</t>
  </si>
  <si>
    <t>社会效益</t>
  </si>
  <si>
    <t>九年义务教育巩固率</t>
  </si>
  <si>
    <t>可持续影响</t>
  </si>
  <si>
    <t>助推学生过重作业负担和校外培训负担、家庭教育支出和家长精力负担明显减轻</t>
  </si>
  <si>
    <t>定性指标</t>
  </si>
  <si>
    <t>满意度指标</t>
  </si>
  <si>
    <t>服务对象满意度</t>
  </si>
  <si>
    <t>家长满意度</t>
  </si>
  <si>
    <t>教师满意度</t>
  </si>
  <si>
    <t>项目区级资金用于义务教育阶段学校正常运行、完成教育教学活动和其他日常工作提供保障；进一步深入地优化教育结构，促进教育公平；全面加强教育经费投入使用管理工作，优化结构、优先保障、深入改革、强化管理，最终提高教育经费使用效益。</t>
  </si>
  <si>
    <t>小学阶段应补助人数</t>
  </si>
  <si>
    <t>933</t>
  </si>
  <si>
    <t>补助金额占总金额比例</t>
  </si>
  <si>
    <t>12.8</t>
  </si>
  <si>
    <t>区级资金占城乡义务教育公用经费比例</t>
  </si>
  <si>
    <t>补助人数覆盖率</t>
  </si>
  <si>
    <t>补助范围占在校学生数比例</t>
  </si>
  <si>
    <t>教师培训费占学校年度公用经费的比例</t>
  </si>
  <si>
    <t>补助资金当年到位率</t>
  </si>
  <si>
    <t>补助资金当年完成率</t>
  </si>
  <si>
    <t>2022年11月</t>
  </si>
  <si>
    <t>月</t>
  </si>
  <si>
    <t>2022年11月份完成率达100%</t>
  </si>
  <si>
    <t>93</t>
  </si>
  <si>
    <t>补助对象政策的知晓度</t>
  </si>
  <si>
    <t>义务教育免费年限</t>
  </si>
  <si>
    <t>学生满意度</t>
  </si>
  <si>
    <t>强化人防建设，建立业务素质过硬的保安队伍，消除校园安全隐患，构建和谐校园，为学生提供一个优质安全的校园环境，确保学生健康成长。</t>
  </si>
  <si>
    <t>获补对象数</t>
  </si>
  <si>
    <t>318</t>
  </si>
  <si>
    <t>人(人次、家)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</si>
  <si>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</si>
  <si>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</si>
  <si>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</si>
  <si>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获补覆盖率</t>
  </si>
  <si>
    <t>获补覆盖率=实际获得补助人数（企业数）/申请符合标准人数（企业数）*100%</t>
  </si>
  <si>
    <t>发放及时率</t>
  </si>
  <si>
    <t>反映发放单位及时发放补助资金的情况。
发放及时率=在时限内发放资金/应发放资金*100%</t>
  </si>
  <si>
    <t>经济效益</t>
  </si>
  <si>
    <t>民办补助标准</t>
  </si>
  <si>
    <t>元/人*月</t>
  </si>
  <si>
    <t>反映补助标准。</t>
  </si>
  <si>
    <t>公办补助标准</t>
  </si>
  <si>
    <t>4050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</si>
  <si>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</si>
  <si>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</si>
  <si>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</si>
  <si>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</si>
  <si>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>根据《昆明市城乡义务教育阶段寄宿学生生活费补助资金管理办法》义务教育家庭经济困难学生生活补助标椎为：宿制家庭经济困难学生小学1000元/ 生.学年，初中1250元/生.学年；非寄宿制建档立卡等四类家庭经济困难学生小学500元/生.学年，初中625元/生.学年；按照中央承担50%、省级承担10%、市级承担*8%、区级承担32%的比率资助义务教育阶段在籍在校的家庭经济困难学生。</t>
  </si>
  <si>
    <t>小学寄宿制资助人数</t>
  </si>
  <si>
    <t>脱贫家庭学生等四类家庭经济困难学生全覆盖，小学寄宿制资助标椎为1000元/生/学年，补助资金由中央、省级、市级和县区共同承担，其中中央承担50%、省级承担10%、市级承担*8%、区级资金32%。</t>
  </si>
  <si>
    <t>小学非寄宿制资助人数</t>
  </si>
  <si>
    <t>238</t>
  </si>
  <si>
    <t>脱贫家庭学生等四类家庭经济困难学生全覆盖，小学非寄宿制资助标椎为500元/生/学年，补助资金由中央、省级、市级和县区共同承担，其中中央承担50%、省级承担10%、市级承担*8%、区级资金32%。</t>
  </si>
  <si>
    <t>初中寄宿制资助人数</t>
  </si>
  <si>
    <t>64</t>
  </si>
  <si>
    <t>脱贫家庭学生等四类家庭经济困难学生全覆盖，初中寄宿制资助标椎为1250元/生/学年，补助资金由中央、省级、市级和县区共同承担，其中中央承担50%、省级承担10%、市级承担*8%、区级资金32%。</t>
  </si>
  <si>
    <t>初中非寄宿制资助人数</t>
  </si>
  <si>
    <t>脱贫家庭学生等四类家庭经济困难学生全覆盖，初中非寄宿制资助标椎为625元/生/学年，补助资金由中央、省级、市级和县区共同承担，其中中央承担50%、省级承担10%、市级承担*8%、区级资金32%。</t>
  </si>
  <si>
    <t>脱贫家庭学生覆盖率</t>
  </si>
  <si>
    <t>根据政策要求，脱贫家庭学生覆盖率达到100</t>
  </si>
  <si>
    <t>发放及时率在时限内发放资金/应发放资金*100%</t>
  </si>
  <si>
    <t>项目完成进度</t>
  </si>
  <si>
    <t>项目春季、秋季学期期末前完成资助名单上报及资金发放</t>
  </si>
  <si>
    <t>寄宿小1000元，中1250元；非寄宿小500元，中625元</t>
  </si>
  <si>
    <t>元/人年</t>
  </si>
  <si>
    <t>小学寄宿制资助标椎为1000元/生/学年，初中寄宿制资助标椎为1250元/生/学年，小学非寄宿制资助标椎为500元/生/学年，初中非寄宿制资助标椎为625元/生/学年，补助资金由中央、省级、市级和县区共同承担，其中中央承担50%、省级承担10%、市级承担*8%、区级资金32%。</t>
  </si>
  <si>
    <t>保障补助对象政策的知晓度100%</t>
  </si>
  <si>
    <t>九年义务教育巩固率达到93%以上</t>
  </si>
  <si>
    <t>受助学生满意度</t>
  </si>
  <si>
    <t>资助对象的满意程度高，切实落实资助政策</t>
  </si>
  <si>
    <t>家长的满意程度高，切实落实资助政策</t>
  </si>
  <si>
    <t>特殊教育学校和随班就读残疾学生生均公用经费拨款标准按照6000元/生.年执行，区级资金占总金额12.8%。确保特殊教育学校公用经费补助资金能够有效保障学校正常运转，不因资金短缺而影响学校正常的教育教学秩序，残疾学生入学率逐步提高。完成教育教学活动和其他日常工作提供保障；进一步深入地优化教育结构，促进教育公平；全面加强教育经费投入使用管理工作，优化结构、优先保障、深入改革、强化管理，最终提高教育经费使用效益。</t>
  </si>
  <si>
    <t>补助人数</t>
  </si>
  <si>
    <t>补助标准达标率</t>
  </si>
  <si>
    <t>补助资金到位率</t>
  </si>
  <si>
    <t>补助资金完成率</t>
  </si>
  <si>
    <t>至2022年11月份支付完成率达100%</t>
  </si>
  <si>
    <t>残疾儿童入学率</t>
  </si>
  <si>
    <t>残疾儿童义务教育年限</t>
  </si>
  <si>
    <t>预算06表</t>
  </si>
  <si>
    <t>政府性基金预算支出预算表</t>
  </si>
  <si>
    <t>政府性基金预算支出</t>
  </si>
  <si>
    <t>空表说明：本单位无政府性基金支出预算，此表无数据。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</si>
  <si>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</si>
  <si>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</si>
  <si>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</si>
  <si>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</si>
  <si>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</si>
  <si>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</si>
  <si>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</si>
  <si>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</si>
  <si>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</si>
  <si>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</si>
  <si>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</si>
  <si>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批</t>
  </si>
  <si>
    <t>复印纸采购</t>
  </si>
  <si>
    <t>箱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</si>
  <si>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</si>
  <si>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</si>
  <si>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</si>
  <si>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</si>
  <si>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</si>
  <si>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</si>
  <si>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</si>
  <si>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</si>
  <si>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空表说明：本单位无政府购买服务支出预算，此表无数据。</t>
  </si>
  <si>
    <t>预算09-1表</t>
  </si>
  <si>
    <t>单位名称（项目）</t>
  </si>
  <si>
    <t>地区</t>
  </si>
  <si>
    <t>空表说明：本单位无对下转移支付支出预算，此表无数据。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</si>
  <si>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</si>
  <si>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</si>
  <si>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</si>
  <si>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</si>
  <si>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</si>
  <si>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</si>
  <si>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</si>
  <si>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</si>
  <si>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</si>
  <si>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空表说明：本单位无新增资产配置支出预算，此表无数据。</t>
  </si>
  <si>
    <t>预算11表</t>
  </si>
  <si>
    <t>上级补助</t>
  </si>
  <si>
    <t>空表说明：本单位上级补助项目支出预算，此表无数据。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</si>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</sst>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Microsoft YaHei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1" applyNumberFormat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6" borderId="23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  <xf numFmtId="0" fontId="35" fillId="0" borderId="0">
      <alignment vertical="top"/>
      <protection locked="0"/>
    </xf>
  </cellStyleXfs>
  <cellXfs count="240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 quotePrefix="1">
      <alignment horizontal="left" vertical="center"/>
    </xf>
    <xf numFmtId="0" fontId="2" fillId="0" borderId="7" xfId="0" applyFont="1" applyBorder="1" applyAlignment="1" quotePrefix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3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5"/>
      <c r="B2" s="45"/>
      <c r="C2" s="45"/>
      <c r="D2" s="60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193" t="str">
        <f>"单位名称："&amp;"昆明市西山区工人新村小学"</f>
        <v>单位名称：昆明市西山区工人新村小学</v>
      </c>
      <c r="B4" s="194"/>
      <c r="D4" s="197" t="s">
        <v>1</v>
      </c>
    </row>
    <row r="5" ht="23.25" customHeight="1" spans="1:4">
      <c r="A5" s="205" t="s">
        <v>2</v>
      </c>
      <c r="B5" s="206"/>
      <c r="C5" s="205" t="s">
        <v>3</v>
      </c>
      <c r="D5" s="206"/>
    </row>
    <row r="6" ht="24" customHeight="1" spans="1:4">
      <c r="A6" s="205" t="s">
        <v>4</v>
      </c>
      <c r="B6" s="205" t="s">
        <v>5</v>
      </c>
      <c r="C6" s="205" t="s">
        <v>6</v>
      </c>
      <c r="D6" s="205" t="s">
        <v>5</v>
      </c>
    </row>
    <row r="7" ht="17.25" customHeight="1" spans="1:4">
      <c r="A7" s="207" t="s">
        <v>7</v>
      </c>
      <c r="B7" s="76">
        <v>10777578.04</v>
      </c>
      <c r="C7" s="207" t="s">
        <v>8</v>
      </c>
      <c r="D7" s="76"/>
    </row>
    <row r="8" ht="17.25" customHeight="1" spans="1:4">
      <c r="A8" s="207" t="s">
        <v>9</v>
      </c>
      <c r="B8" s="76"/>
      <c r="C8" s="207" t="s">
        <v>10</v>
      </c>
      <c r="D8" s="76"/>
    </row>
    <row r="9" ht="17.25" customHeight="1" spans="1:4">
      <c r="A9" s="207" t="s">
        <v>11</v>
      </c>
      <c r="B9" s="76"/>
      <c r="C9" s="239" t="s">
        <v>12</v>
      </c>
      <c r="D9" s="76"/>
    </row>
    <row r="10" ht="17.25" customHeight="1" spans="1:4">
      <c r="A10" s="207" t="s">
        <v>13</v>
      </c>
      <c r="B10" s="76"/>
      <c r="C10" s="239" t="s">
        <v>14</v>
      </c>
      <c r="D10" s="76"/>
    </row>
    <row r="11" ht="17.25" customHeight="1" spans="1:4">
      <c r="A11" s="207" t="s">
        <v>15</v>
      </c>
      <c r="B11" s="76">
        <v>400000</v>
      </c>
      <c r="C11" s="239" t="s">
        <v>16</v>
      </c>
      <c r="D11" s="76">
        <v>8239710.52</v>
      </c>
    </row>
    <row r="12" ht="17.25" customHeight="1" spans="1:4">
      <c r="A12" s="207" t="s">
        <v>17</v>
      </c>
      <c r="B12" s="76"/>
      <c r="C12" s="239" t="s">
        <v>18</v>
      </c>
      <c r="D12" s="76"/>
    </row>
    <row r="13" ht="17.25" customHeight="1" spans="1:4">
      <c r="A13" s="207" t="s">
        <v>19</v>
      </c>
      <c r="B13" s="76"/>
      <c r="C13" s="24" t="s">
        <v>20</v>
      </c>
      <c r="D13" s="76"/>
    </row>
    <row r="14" ht="17.25" customHeight="1" spans="1:4">
      <c r="A14" s="207" t="s">
        <v>21</v>
      </c>
      <c r="B14" s="76"/>
      <c r="C14" s="24" t="s">
        <v>22</v>
      </c>
      <c r="D14" s="76">
        <v>1488120</v>
      </c>
    </row>
    <row r="15" ht="17.25" customHeight="1" spans="1:4">
      <c r="A15" s="207" t="s">
        <v>23</v>
      </c>
      <c r="B15" s="76"/>
      <c r="C15" s="24" t="s">
        <v>24</v>
      </c>
      <c r="D15" s="76">
        <v>746067.52</v>
      </c>
    </row>
    <row r="16" ht="17.25" customHeight="1" spans="1:4">
      <c r="A16" s="207" t="s">
        <v>25</v>
      </c>
      <c r="B16" s="76">
        <v>400000</v>
      </c>
      <c r="C16" s="24" t="s">
        <v>26</v>
      </c>
      <c r="D16" s="76"/>
    </row>
    <row r="17" ht="17.25" customHeight="1" spans="1:4">
      <c r="A17" s="208"/>
      <c r="B17" s="76"/>
      <c r="C17" s="24" t="s">
        <v>27</v>
      </c>
      <c r="D17" s="76"/>
    </row>
    <row r="18" ht="17.25" customHeight="1" spans="1:4">
      <c r="A18" s="209"/>
      <c r="B18" s="76"/>
      <c r="C18" s="24" t="s">
        <v>28</v>
      </c>
      <c r="D18" s="76"/>
    </row>
    <row r="19" ht="17.25" customHeight="1" spans="1:4">
      <c r="A19" s="209"/>
      <c r="B19" s="76"/>
      <c r="C19" s="24" t="s">
        <v>29</v>
      </c>
      <c r="D19" s="76"/>
    </row>
    <row r="20" ht="17.25" customHeight="1" spans="1:4">
      <c r="A20" s="209"/>
      <c r="B20" s="76"/>
      <c r="C20" s="24" t="s">
        <v>30</v>
      </c>
      <c r="D20" s="76"/>
    </row>
    <row r="21" ht="17.25" customHeight="1" spans="1:4">
      <c r="A21" s="209"/>
      <c r="B21" s="76"/>
      <c r="C21" s="24" t="s">
        <v>31</v>
      </c>
      <c r="D21" s="76"/>
    </row>
    <row r="22" ht="17.25" customHeight="1" spans="1:4">
      <c r="A22" s="209"/>
      <c r="B22" s="76"/>
      <c r="C22" s="24" t="s">
        <v>32</v>
      </c>
      <c r="D22" s="76"/>
    </row>
    <row r="23" ht="17.25" customHeight="1" spans="1:4">
      <c r="A23" s="209"/>
      <c r="B23" s="76"/>
      <c r="C23" s="24" t="s">
        <v>33</v>
      </c>
      <c r="D23" s="76"/>
    </row>
    <row r="24" ht="17.25" customHeight="1" spans="1:4">
      <c r="A24" s="209"/>
      <c r="B24" s="76"/>
      <c r="C24" s="24" t="s">
        <v>34</v>
      </c>
      <c r="D24" s="76"/>
    </row>
    <row r="25" ht="17.25" customHeight="1" spans="1:4">
      <c r="A25" s="209"/>
      <c r="B25" s="76"/>
      <c r="C25" s="24" t="s">
        <v>35</v>
      </c>
      <c r="D25" s="76">
        <v>703680</v>
      </c>
    </row>
    <row r="26" ht="17.25" customHeight="1" spans="1:4">
      <c r="A26" s="209"/>
      <c r="B26" s="76"/>
      <c r="C26" s="24" t="s">
        <v>36</v>
      </c>
      <c r="D26" s="76"/>
    </row>
    <row r="27" ht="17.25" customHeight="1" spans="1:4">
      <c r="A27" s="209"/>
      <c r="B27" s="76"/>
      <c r="C27" s="208" t="s">
        <v>37</v>
      </c>
      <c r="D27" s="76"/>
    </row>
    <row r="28" ht="17.25" customHeight="1" spans="1:4">
      <c r="A28" s="209"/>
      <c r="B28" s="76"/>
      <c r="C28" s="24" t="s">
        <v>38</v>
      </c>
      <c r="D28" s="76"/>
    </row>
    <row r="29" ht="16.5" customHeight="1" spans="1:4">
      <c r="A29" s="209"/>
      <c r="B29" s="76"/>
      <c r="C29" s="24" t="s">
        <v>39</v>
      </c>
      <c r="D29" s="76"/>
    </row>
    <row r="30" ht="16.5" customHeight="1" spans="1:4">
      <c r="A30" s="209"/>
      <c r="B30" s="76"/>
      <c r="C30" s="208" t="s">
        <v>40</v>
      </c>
      <c r="D30" s="76"/>
    </row>
    <row r="31" ht="17.25" customHeight="1" spans="1:4">
      <c r="A31" s="209"/>
      <c r="B31" s="76"/>
      <c r="C31" s="208" t="s">
        <v>41</v>
      </c>
      <c r="D31" s="76"/>
    </row>
    <row r="32" ht="17.25" customHeight="1" spans="1:4">
      <c r="A32" s="209"/>
      <c r="B32" s="76"/>
      <c r="C32" s="24" t="s">
        <v>42</v>
      </c>
      <c r="D32" s="76"/>
    </row>
    <row r="33" ht="16.5" customHeight="1" spans="1:4">
      <c r="A33" s="209" t="s">
        <v>43</v>
      </c>
      <c r="B33" s="76">
        <v>11177578.04</v>
      </c>
      <c r="C33" s="209" t="s">
        <v>44</v>
      </c>
      <c r="D33" s="76">
        <v>11177578.04</v>
      </c>
    </row>
    <row r="34" ht="16.5" customHeight="1" spans="1:4">
      <c r="A34" s="208" t="s">
        <v>45</v>
      </c>
      <c r="B34" s="76"/>
      <c r="C34" s="208" t="s">
        <v>46</v>
      </c>
      <c r="D34" s="76"/>
    </row>
    <row r="35" ht="16.5" customHeight="1" spans="1:4">
      <c r="A35" s="24" t="s">
        <v>47</v>
      </c>
      <c r="B35" s="76"/>
      <c r="C35" s="24" t="s">
        <v>47</v>
      </c>
      <c r="D35" s="76"/>
    </row>
    <row r="36" ht="16.5" customHeight="1" spans="1:4">
      <c r="A36" s="24" t="s">
        <v>48</v>
      </c>
      <c r="B36" s="76"/>
      <c r="C36" s="24" t="s">
        <v>49</v>
      </c>
      <c r="D36" s="76"/>
    </row>
    <row r="37" ht="16.5" customHeight="1" spans="1:4">
      <c r="A37" s="210" t="s">
        <v>50</v>
      </c>
      <c r="B37" s="76">
        <v>11177578.04</v>
      </c>
      <c r="C37" s="210" t="s">
        <v>51</v>
      </c>
      <c r="D37" s="76">
        <v>11177578.04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0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193" t="str">
        <f>"单位名称："&amp;"昆明市西山区工人新村小学"</f>
        <v>单位名称：昆明市西山区工人新村小学</v>
      </c>
      <c r="B4" s="194"/>
      <c r="S4" s="45" t="s">
        <v>1</v>
      </c>
    </row>
    <row r="5" ht="21.75" customHeight="1" spans="1:19">
      <c r="A5" s="225" t="s">
        <v>53</v>
      </c>
      <c r="B5" s="226" t="s">
        <v>54</v>
      </c>
      <c r="C5" s="226" t="s">
        <v>55</v>
      </c>
      <c r="D5" s="227" t="s">
        <v>56</v>
      </c>
      <c r="E5" s="227"/>
      <c r="F5" s="227"/>
      <c r="G5" s="227"/>
      <c r="H5" s="227"/>
      <c r="I5" s="143"/>
      <c r="J5" s="227"/>
      <c r="K5" s="227"/>
      <c r="L5" s="227"/>
      <c r="M5" s="227"/>
      <c r="N5" s="234"/>
      <c r="O5" s="227" t="s">
        <v>45</v>
      </c>
      <c r="P5" s="227"/>
      <c r="Q5" s="227"/>
      <c r="R5" s="227"/>
      <c r="S5" s="234"/>
    </row>
    <row r="6" ht="27" customHeight="1" spans="1:19">
      <c r="A6" s="228"/>
      <c r="B6" s="229"/>
      <c r="C6" s="229"/>
      <c r="D6" s="229" t="s">
        <v>57</v>
      </c>
      <c r="E6" s="229" t="s">
        <v>58</v>
      </c>
      <c r="F6" s="229" t="s">
        <v>59</v>
      </c>
      <c r="G6" s="229" t="s">
        <v>60</v>
      </c>
      <c r="H6" s="229" t="s">
        <v>61</v>
      </c>
      <c r="I6" s="235" t="s">
        <v>62</v>
      </c>
      <c r="J6" s="236"/>
      <c r="K6" s="236"/>
      <c r="L6" s="236"/>
      <c r="M6" s="236"/>
      <c r="N6" s="237"/>
      <c r="O6" s="229" t="s">
        <v>57</v>
      </c>
      <c r="P6" s="229" t="s">
        <v>58</v>
      </c>
      <c r="Q6" s="229" t="s">
        <v>59</v>
      </c>
      <c r="R6" s="229" t="s">
        <v>60</v>
      </c>
      <c r="S6" s="229" t="s">
        <v>63</v>
      </c>
    </row>
    <row r="7" ht="30" customHeight="1" spans="1:19">
      <c r="A7" s="230"/>
      <c r="B7" s="231"/>
      <c r="C7" s="232"/>
      <c r="D7" s="232"/>
      <c r="E7" s="232"/>
      <c r="F7" s="232"/>
      <c r="G7" s="232"/>
      <c r="H7" s="232"/>
      <c r="I7" s="66" t="s">
        <v>57</v>
      </c>
      <c r="J7" s="237" t="s">
        <v>64</v>
      </c>
      <c r="K7" s="237" t="s">
        <v>65</v>
      </c>
      <c r="L7" s="237" t="s">
        <v>66</v>
      </c>
      <c r="M7" s="237" t="s">
        <v>67</v>
      </c>
      <c r="N7" s="237" t="s">
        <v>68</v>
      </c>
      <c r="O7" s="238"/>
      <c r="P7" s="238"/>
      <c r="Q7" s="238"/>
      <c r="R7" s="238"/>
      <c r="S7" s="232"/>
    </row>
    <row r="8" ht="15" customHeight="1" spans="1:19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66">
        <v>9</v>
      </c>
      <c r="J8" s="56">
        <v>10</v>
      </c>
      <c r="K8" s="56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</row>
    <row r="9" ht="18" customHeight="1" spans="1:19">
      <c r="A9" s="24" t="s">
        <v>69</v>
      </c>
      <c r="B9" s="24" t="s">
        <v>70</v>
      </c>
      <c r="C9" s="76">
        <v>11177578.04</v>
      </c>
      <c r="D9" s="76">
        <v>11177578.04</v>
      </c>
      <c r="E9" s="76">
        <v>10777578.04</v>
      </c>
      <c r="F9" s="76"/>
      <c r="G9" s="76"/>
      <c r="H9" s="76"/>
      <c r="I9" s="76">
        <v>400000</v>
      </c>
      <c r="J9" s="76"/>
      <c r="K9" s="76"/>
      <c r="L9" s="76"/>
      <c r="M9" s="76"/>
      <c r="N9" s="76">
        <v>400000</v>
      </c>
      <c r="O9" s="76"/>
      <c r="P9" s="76"/>
      <c r="Q9" s="76"/>
      <c r="R9" s="76"/>
      <c r="S9" s="76"/>
    </row>
    <row r="10" ht="18" customHeight="1" spans="1:19">
      <c r="A10" s="233"/>
      <c r="B10" s="233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ht="18" customHeight="1" spans="1:19">
      <c r="A11" s="233"/>
      <c r="B11" s="233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2" ht="18" customHeight="1" spans="1:19">
      <c r="A12" s="233"/>
      <c r="B12" s="233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ht="18" customHeight="1" spans="1:19">
      <c r="A13" s="46" t="s">
        <v>55</v>
      </c>
      <c r="B13" s="195"/>
      <c r="C13" s="76">
        <v>11177578.04</v>
      </c>
      <c r="D13" s="76">
        <v>11177578.04</v>
      </c>
      <c r="E13" s="76">
        <v>10777578.04</v>
      </c>
      <c r="F13" s="76"/>
      <c r="G13" s="76"/>
      <c r="H13" s="76"/>
      <c r="I13" s="76">
        <v>400000</v>
      </c>
      <c r="J13" s="76"/>
      <c r="K13" s="76"/>
      <c r="L13" s="76"/>
      <c r="M13" s="76"/>
      <c r="N13" s="76">
        <v>400000</v>
      </c>
      <c r="O13" s="76"/>
      <c r="P13" s="76"/>
      <c r="Q13" s="76"/>
      <c r="R13" s="76"/>
      <c r="S13" s="76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3" activePane="bottomLeft" state="frozen"/>
      <selection/>
      <selection pane="bottomLeft" activeCell="F27" sqref="F27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193" t="str">
        <f>"单位名称："&amp;"昆明市西山区工人新村小学"</f>
        <v>单位名称：昆明市西山区工人新村小学</v>
      </c>
      <c r="B4" s="194"/>
      <c r="O4" s="45" t="s">
        <v>1</v>
      </c>
    </row>
    <row r="5" ht="27" customHeight="1" spans="1:15">
      <c r="A5" s="212" t="s">
        <v>72</v>
      </c>
      <c r="B5" s="212" t="s">
        <v>73</v>
      </c>
      <c r="C5" s="212" t="s">
        <v>55</v>
      </c>
      <c r="D5" s="213" t="s">
        <v>58</v>
      </c>
      <c r="E5" s="214"/>
      <c r="F5" s="215"/>
      <c r="G5" s="216" t="s">
        <v>59</v>
      </c>
      <c r="H5" s="216" t="s">
        <v>60</v>
      </c>
      <c r="I5" s="216" t="s">
        <v>74</v>
      </c>
      <c r="J5" s="213" t="s">
        <v>62</v>
      </c>
      <c r="K5" s="214"/>
      <c r="L5" s="214"/>
      <c r="M5" s="214"/>
      <c r="N5" s="223"/>
      <c r="O5" s="224"/>
    </row>
    <row r="6" ht="42" customHeight="1" spans="1:15">
      <c r="A6" s="217"/>
      <c r="B6" s="217"/>
      <c r="C6" s="218"/>
      <c r="D6" s="219" t="s">
        <v>57</v>
      </c>
      <c r="E6" s="219" t="s">
        <v>75</v>
      </c>
      <c r="F6" s="219" t="s">
        <v>76</v>
      </c>
      <c r="G6" s="218"/>
      <c r="H6" s="218"/>
      <c r="I6" s="217"/>
      <c r="J6" s="219" t="s">
        <v>57</v>
      </c>
      <c r="K6" s="205" t="s">
        <v>77</v>
      </c>
      <c r="L6" s="205" t="s">
        <v>78</v>
      </c>
      <c r="M6" s="205" t="s">
        <v>79</v>
      </c>
      <c r="N6" s="205" t="s">
        <v>80</v>
      </c>
      <c r="O6" s="205" t="s">
        <v>81</v>
      </c>
    </row>
    <row r="7" ht="18" customHeight="1" spans="1:15">
      <c r="A7" s="49" t="s">
        <v>82</v>
      </c>
      <c r="B7" s="49" t="s">
        <v>83</v>
      </c>
      <c r="C7" s="49" t="s">
        <v>84</v>
      </c>
      <c r="D7" s="53" t="s">
        <v>85</v>
      </c>
      <c r="E7" s="53" t="s">
        <v>86</v>
      </c>
      <c r="F7" s="53" t="s">
        <v>87</v>
      </c>
      <c r="G7" s="53" t="s">
        <v>88</v>
      </c>
      <c r="H7" s="53" t="s">
        <v>89</v>
      </c>
      <c r="I7" s="53" t="s">
        <v>90</v>
      </c>
      <c r="J7" s="53" t="s">
        <v>91</v>
      </c>
      <c r="K7" s="53" t="s">
        <v>92</v>
      </c>
      <c r="L7" s="53" t="s">
        <v>93</v>
      </c>
      <c r="M7" s="53" t="s">
        <v>94</v>
      </c>
      <c r="N7" s="49" t="s">
        <v>95</v>
      </c>
      <c r="O7" s="53" t="s">
        <v>96</v>
      </c>
    </row>
    <row r="8" ht="21" customHeight="1" spans="1:15">
      <c r="A8" s="30" t="s">
        <v>97</v>
      </c>
      <c r="B8" s="30" t="s">
        <v>98</v>
      </c>
      <c r="C8" s="76">
        <v>8239710.52</v>
      </c>
      <c r="D8" s="76">
        <v>7839710.52</v>
      </c>
      <c r="E8" s="76">
        <v>7598618.04</v>
      </c>
      <c r="F8" s="76">
        <v>241092.48</v>
      </c>
      <c r="G8" s="76"/>
      <c r="H8" s="76"/>
      <c r="I8" s="76"/>
      <c r="J8" s="76">
        <v>400000</v>
      </c>
      <c r="K8" s="76"/>
      <c r="L8" s="76"/>
      <c r="M8" s="76"/>
      <c r="N8" s="76"/>
      <c r="O8" s="76">
        <v>400000</v>
      </c>
    </row>
    <row r="9" ht="21" customHeight="1" spans="1:15">
      <c r="A9" s="30" t="s">
        <v>99</v>
      </c>
      <c r="B9" s="220" t="s">
        <v>100</v>
      </c>
      <c r="C9" s="76">
        <v>8091919.52</v>
      </c>
      <c r="D9" s="76">
        <v>7691919.52</v>
      </c>
      <c r="E9" s="76">
        <v>7597395.04</v>
      </c>
      <c r="F9" s="76">
        <v>94524.48</v>
      </c>
      <c r="G9" s="76"/>
      <c r="H9" s="76"/>
      <c r="I9" s="76"/>
      <c r="J9" s="76">
        <v>400000</v>
      </c>
      <c r="K9" s="76"/>
      <c r="L9" s="76"/>
      <c r="M9" s="76"/>
      <c r="N9" s="76"/>
      <c r="O9" s="76">
        <v>400000</v>
      </c>
    </row>
    <row r="10" ht="21" customHeight="1" spans="1:15">
      <c r="A10" s="30" t="s">
        <v>101</v>
      </c>
      <c r="B10" s="221" t="s">
        <v>102</v>
      </c>
      <c r="C10" s="76">
        <v>8091919.52</v>
      </c>
      <c r="D10" s="76">
        <v>7691919.52</v>
      </c>
      <c r="E10" s="76">
        <v>7597395.04</v>
      </c>
      <c r="F10" s="76">
        <v>94524.48</v>
      </c>
      <c r="G10" s="76"/>
      <c r="H10" s="76"/>
      <c r="I10" s="76"/>
      <c r="J10" s="76">
        <v>400000</v>
      </c>
      <c r="K10" s="76"/>
      <c r="L10" s="76"/>
      <c r="M10" s="76"/>
      <c r="N10" s="76"/>
      <c r="O10" s="76">
        <v>400000</v>
      </c>
    </row>
    <row r="11" ht="21" customHeight="1" spans="1:15">
      <c r="A11" s="30" t="s">
        <v>103</v>
      </c>
      <c r="B11" s="221" t="s">
        <v>104</v>
      </c>
      <c r="C11" s="76">
        <v>1991</v>
      </c>
      <c r="D11" s="76">
        <v>1991</v>
      </c>
      <c r="E11" s="76">
        <v>1223</v>
      </c>
      <c r="F11" s="76">
        <v>768</v>
      </c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30" t="s">
        <v>105</v>
      </c>
      <c r="B12" s="221" t="s">
        <v>106</v>
      </c>
      <c r="C12" s="76">
        <v>1991</v>
      </c>
      <c r="D12" s="76">
        <v>1991</v>
      </c>
      <c r="E12" s="76">
        <v>1223</v>
      </c>
      <c r="F12" s="76">
        <v>768</v>
      </c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30" t="s">
        <v>107</v>
      </c>
      <c r="B13" s="221" t="s">
        <v>108</v>
      </c>
      <c r="C13" s="76">
        <v>145800</v>
      </c>
      <c r="D13" s="76">
        <v>145800</v>
      </c>
      <c r="E13" s="76"/>
      <c r="F13" s="76">
        <v>145800</v>
      </c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30" t="s">
        <v>109</v>
      </c>
      <c r="B14" s="221" t="s">
        <v>110</v>
      </c>
      <c r="C14" s="76">
        <v>145800</v>
      </c>
      <c r="D14" s="76">
        <v>145800</v>
      </c>
      <c r="E14" s="76"/>
      <c r="F14" s="76">
        <v>145800</v>
      </c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30" t="s">
        <v>111</v>
      </c>
      <c r="B15" s="221" t="s">
        <v>112</v>
      </c>
      <c r="C15" s="76">
        <v>1488120</v>
      </c>
      <c r="D15" s="76">
        <v>1488120</v>
      </c>
      <c r="E15" s="76">
        <v>1488120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30" t="s">
        <v>113</v>
      </c>
      <c r="B16" s="221" t="s">
        <v>114</v>
      </c>
      <c r="C16" s="76">
        <v>1488120</v>
      </c>
      <c r="D16" s="76">
        <v>1488120</v>
      </c>
      <c r="E16" s="76">
        <v>1488120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30" t="s">
        <v>115</v>
      </c>
      <c r="B17" s="221" t="s">
        <v>116</v>
      </c>
      <c r="C17" s="76">
        <v>753720</v>
      </c>
      <c r="D17" s="76">
        <v>753720</v>
      </c>
      <c r="E17" s="76">
        <v>753720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30" t="s">
        <v>117</v>
      </c>
      <c r="B18" s="221" t="s">
        <v>118</v>
      </c>
      <c r="C18" s="76">
        <v>734400</v>
      </c>
      <c r="D18" s="76">
        <v>734400</v>
      </c>
      <c r="E18" s="76">
        <v>734400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30" t="s">
        <v>119</v>
      </c>
      <c r="B19" s="221" t="s">
        <v>120</v>
      </c>
      <c r="C19" s="76">
        <v>746067.52</v>
      </c>
      <c r="D19" s="76">
        <v>746067.52</v>
      </c>
      <c r="E19" s="76">
        <v>746067.52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30" t="s">
        <v>121</v>
      </c>
      <c r="B20" s="221" t="s">
        <v>122</v>
      </c>
      <c r="C20" s="76">
        <v>746067.52</v>
      </c>
      <c r="D20" s="76">
        <v>746067.52</v>
      </c>
      <c r="E20" s="76">
        <v>746067.52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30" t="s">
        <v>123</v>
      </c>
      <c r="B21" s="221" t="s">
        <v>124</v>
      </c>
      <c r="C21" s="76">
        <v>345120</v>
      </c>
      <c r="D21" s="76">
        <v>345120</v>
      </c>
      <c r="E21" s="76">
        <v>345120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30" t="s">
        <v>125</v>
      </c>
      <c r="B22" s="221" t="s">
        <v>126</v>
      </c>
      <c r="C22" s="76">
        <v>346180</v>
      </c>
      <c r="D22" s="76">
        <v>346180</v>
      </c>
      <c r="E22" s="76">
        <v>346180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30" t="s">
        <v>127</v>
      </c>
      <c r="B23" s="221" t="s">
        <v>128</v>
      </c>
      <c r="C23" s="76">
        <v>54767.52</v>
      </c>
      <c r="D23" s="76">
        <v>54767.52</v>
      </c>
      <c r="E23" s="76">
        <v>54767.52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30" t="s">
        <v>129</v>
      </c>
      <c r="B24" s="221" t="s">
        <v>130</v>
      </c>
      <c r="C24" s="76">
        <v>703680</v>
      </c>
      <c r="D24" s="76">
        <v>703680</v>
      </c>
      <c r="E24" s="76">
        <v>703680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30" t="s">
        <v>131</v>
      </c>
      <c r="B25" s="221" t="s">
        <v>132</v>
      </c>
      <c r="C25" s="76">
        <v>703680</v>
      </c>
      <c r="D25" s="76">
        <v>703680</v>
      </c>
      <c r="E25" s="76">
        <v>703680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ht="21" customHeight="1" spans="1:15">
      <c r="A26" s="30" t="s">
        <v>133</v>
      </c>
      <c r="B26" s="221" t="s">
        <v>134</v>
      </c>
      <c r="C26" s="76">
        <v>703680</v>
      </c>
      <c r="D26" s="76">
        <v>703680</v>
      </c>
      <c r="E26" s="76">
        <v>703680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ht="21" customHeight="1" spans="1:15">
      <c r="A27" s="222" t="s">
        <v>55</v>
      </c>
      <c r="B27" s="34"/>
      <c r="C27" s="76">
        <v>11177578.04</v>
      </c>
      <c r="D27" s="76">
        <v>10777578.04</v>
      </c>
      <c r="E27" s="76">
        <v>10536485.56</v>
      </c>
      <c r="F27" s="76">
        <v>241092.48</v>
      </c>
      <c r="G27" s="76"/>
      <c r="H27" s="76"/>
      <c r="I27" s="76"/>
      <c r="J27" s="76">
        <v>400000</v>
      </c>
      <c r="K27" s="76"/>
      <c r="L27" s="76"/>
      <c r="M27" s="76"/>
      <c r="N27" s="76"/>
      <c r="O27" s="76">
        <v>400000</v>
      </c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5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1"/>
      <c r="B2" s="45"/>
      <c r="C2" s="45"/>
      <c r="D2" s="45" t="s">
        <v>135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193" t="str">
        <f>"单位名称："&amp;"昆明市西山区工人新村小学"</f>
        <v>单位名称：昆明市西山区工人新村小学</v>
      </c>
      <c r="B4" s="194"/>
      <c r="D4" s="45" t="s">
        <v>1</v>
      </c>
    </row>
    <row r="5" ht="17.25" customHeight="1" spans="1:4">
      <c r="A5" s="205" t="s">
        <v>2</v>
      </c>
      <c r="B5" s="206"/>
      <c r="C5" s="205" t="s">
        <v>3</v>
      </c>
      <c r="D5" s="206"/>
    </row>
    <row r="6" ht="18.75" customHeight="1" spans="1:4">
      <c r="A6" s="205" t="s">
        <v>4</v>
      </c>
      <c r="B6" s="205" t="s">
        <v>5</v>
      </c>
      <c r="C6" s="205" t="s">
        <v>6</v>
      </c>
      <c r="D6" s="205" t="s">
        <v>5</v>
      </c>
    </row>
    <row r="7" ht="16.5" customHeight="1" spans="1:4">
      <c r="A7" s="207" t="s">
        <v>136</v>
      </c>
      <c r="B7" s="76">
        <v>10777578.04</v>
      </c>
      <c r="C7" s="207" t="s">
        <v>137</v>
      </c>
      <c r="D7" s="76">
        <v>10777578.04</v>
      </c>
    </row>
    <row r="8" ht="16.5" customHeight="1" spans="1:4">
      <c r="A8" s="207" t="s">
        <v>138</v>
      </c>
      <c r="B8" s="76">
        <v>10777578.04</v>
      </c>
      <c r="C8" s="207" t="s">
        <v>139</v>
      </c>
      <c r="D8" s="76"/>
    </row>
    <row r="9" ht="16.5" customHeight="1" spans="1:4">
      <c r="A9" s="207" t="s">
        <v>140</v>
      </c>
      <c r="B9" s="76"/>
      <c r="C9" s="207" t="s">
        <v>141</v>
      </c>
      <c r="D9" s="76"/>
    </row>
    <row r="10" ht="16.5" customHeight="1" spans="1:4">
      <c r="A10" s="207" t="s">
        <v>142</v>
      </c>
      <c r="B10" s="76"/>
      <c r="C10" s="207" t="s">
        <v>143</v>
      </c>
      <c r="D10" s="76"/>
    </row>
    <row r="11" ht="16.5" customHeight="1" spans="1:4">
      <c r="A11" s="207" t="s">
        <v>144</v>
      </c>
      <c r="B11" s="76"/>
      <c r="C11" s="207" t="s">
        <v>145</v>
      </c>
      <c r="D11" s="76"/>
    </row>
    <row r="12" ht="16.5" customHeight="1" spans="1:4">
      <c r="A12" s="207" t="s">
        <v>138</v>
      </c>
      <c r="B12" s="76"/>
      <c r="C12" s="207" t="s">
        <v>146</v>
      </c>
      <c r="D12" s="76">
        <v>7839710.52</v>
      </c>
    </row>
    <row r="13" ht="16.5" customHeight="1" spans="1:4">
      <c r="A13" s="208" t="s">
        <v>140</v>
      </c>
      <c r="B13" s="76"/>
      <c r="C13" s="65" t="s">
        <v>147</v>
      </c>
      <c r="D13" s="76"/>
    </row>
    <row r="14" ht="16.5" customHeight="1" spans="1:4">
      <c r="A14" s="208" t="s">
        <v>142</v>
      </c>
      <c r="B14" s="76"/>
      <c r="C14" s="65" t="s">
        <v>148</v>
      </c>
      <c r="D14" s="76"/>
    </row>
    <row r="15" ht="16.5" customHeight="1" spans="1:4">
      <c r="A15" s="209"/>
      <c r="B15" s="76"/>
      <c r="C15" s="65" t="s">
        <v>149</v>
      </c>
      <c r="D15" s="76">
        <v>1488120</v>
      </c>
    </row>
    <row r="16" ht="16.5" customHeight="1" spans="1:4">
      <c r="A16" s="209"/>
      <c r="B16" s="76"/>
      <c r="C16" s="65" t="s">
        <v>150</v>
      </c>
      <c r="D16" s="76">
        <v>746067.52</v>
      </c>
    </row>
    <row r="17" ht="16.5" customHeight="1" spans="1:4">
      <c r="A17" s="209"/>
      <c r="B17" s="76"/>
      <c r="C17" s="65" t="s">
        <v>151</v>
      </c>
      <c r="D17" s="76"/>
    </row>
    <row r="18" ht="16.5" customHeight="1" spans="1:4">
      <c r="A18" s="209"/>
      <c r="B18" s="76"/>
      <c r="C18" s="65" t="s">
        <v>152</v>
      </c>
      <c r="D18" s="76"/>
    </row>
    <row r="19" ht="16.5" customHeight="1" spans="1:4">
      <c r="A19" s="209"/>
      <c r="B19" s="76"/>
      <c r="C19" s="65" t="s">
        <v>153</v>
      </c>
      <c r="D19" s="76"/>
    </row>
    <row r="20" ht="16.5" customHeight="1" spans="1:4">
      <c r="A20" s="209"/>
      <c r="B20" s="76"/>
      <c r="C20" s="65" t="s">
        <v>154</v>
      </c>
      <c r="D20" s="76"/>
    </row>
    <row r="21" ht="16.5" customHeight="1" spans="1:4">
      <c r="A21" s="209"/>
      <c r="B21" s="76"/>
      <c r="C21" s="65" t="s">
        <v>155</v>
      </c>
      <c r="D21" s="76"/>
    </row>
    <row r="22" ht="16.5" customHeight="1" spans="1:4">
      <c r="A22" s="209"/>
      <c r="B22" s="76"/>
      <c r="C22" s="65" t="s">
        <v>156</v>
      </c>
      <c r="D22" s="76"/>
    </row>
    <row r="23" ht="16.5" customHeight="1" spans="1:4">
      <c r="A23" s="209"/>
      <c r="B23" s="76"/>
      <c r="C23" s="65" t="s">
        <v>157</v>
      </c>
      <c r="D23" s="76"/>
    </row>
    <row r="24" ht="16.5" customHeight="1" spans="1:4">
      <c r="A24" s="209"/>
      <c r="B24" s="76"/>
      <c r="C24" s="65" t="s">
        <v>158</v>
      </c>
      <c r="D24" s="76"/>
    </row>
    <row r="25" ht="16.5" customHeight="1" spans="1:4">
      <c r="A25" s="209"/>
      <c r="B25" s="76"/>
      <c r="C25" s="65" t="s">
        <v>159</v>
      </c>
      <c r="D25" s="76"/>
    </row>
    <row r="26" ht="16.5" customHeight="1" spans="1:4">
      <c r="A26" s="209"/>
      <c r="B26" s="76"/>
      <c r="C26" s="65" t="s">
        <v>160</v>
      </c>
      <c r="D26" s="76">
        <v>703680</v>
      </c>
    </row>
    <row r="27" ht="16.5" customHeight="1" spans="1:4">
      <c r="A27" s="209"/>
      <c r="B27" s="76"/>
      <c r="C27" s="65" t="s">
        <v>161</v>
      </c>
      <c r="D27" s="76"/>
    </row>
    <row r="28" ht="16.5" customHeight="1" spans="1:4">
      <c r="A28" s="209"/>
      <c r="B28" s="76"/>
      <c r="C28" s="65" t="s">
        <v>162</v>
      </c>
      <c r="D28" s="76"/>
    </row>
    <row r="29" ht="16.5" customHeight="1" spans="1:4">
      <c r="A29" s="209"/>
      <c r="B29" s="76"/>
      <c r="C29" s="65" t="s">
        <v>163</v>
      </c>
      <c r="D29" s="76"/>
    </row>
    <row r="30" ht="16.5" customHeight="1" spans="1:4">
      <c r="A30" s="209"/>
      <c r="B30" s="76"/>
      <c r="C30" s="65" t="s">
        <v>164</v>
      </c>
      <c r="D30" s="76"/>
    </row>
    <row r="31" ht="16.5" customHeight="1" spans="1:4">
      <c r="A31" s="209"/>
      <c r="B31" s="76"/>
      <c r="C31" s="65" t="s">
        <v>165</v>
      </c>
      <c r="D31" s="76"/>
    </row>
    <row r="32" ht="16.5" customHeight="1" spans="1:4">
      <c r="A32" s="209"/>
      <c r="B32" s="76"/>
      <c r="C32" s="208" t="s">
        <v>166</v>
      </c>
      <c r="D32" s="76"/>
    </row>
    <row r="33" ht="16.5" customHeight="1" spans="1:4">
      <c r="A33" s="209"/>
      <c r="B33" s="76"/>
      <c r="C33" s="208" t="s">
        <v>167</v>
      </c>
      <c r="D33" s="76"/>
    </row>
    <row r="34" ht="16.5" customHeight="1" spans="1:4">
      <c r="A34" s="209"/>
      <c r="B34" s="76"/>
      <c r="C34" s="30" t="s">
        <v>168</v>
      </c>
      <c r="D34" s="76"/>
    </row>
    <row r="35" ht="15" customHeight="1" spans="1:4">
      <c r="A35" s="210" t="s">
        <v>50</v>
      </c>
      <c r="B35" s="211">
        <v>10777578.04</v>
      </c>
      <c r="C35" s="210" t="s">
        <v>51</v>
      </c>
      <c r="D35" s="211">
        <v>10777578.04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96"/>
      <c r="F2" s="67"/>
      <c r="G2" s="197" t="s">
        <v>169</v>
      </c>
    </row>
    <row r="3" ht="41.25" customHeight="1" spans="1:7">
      <c r="A3" s="136" t="str">
        <f>"2025"&amp;"年一般公共预算支出预算表（按功能科目分类）"</f>
        <v>2025年一般公共预算支出预算表（按功能科目分类）</v>
      </c>
      <c r="B3" s="136"/>
      <c r="C3" s="136"/>
      <c r="D3" s="136"/>
      <c r="E3" s="136"/>
      <c r="F3" s="136"/>
      <c r="G3" s="136"/>
    </row>
    <row r="4" ht="18" customHeight="1" spans="1:7">
      <c r="A4" s="193" t="str">
        <f>"单位名称："&amp;"昆明市西山区工人新村小学"</f>
        <v>单位名称：昆明市西山区工人新村小学</v>
      </c>
      <c r="B4" s="194"/>
      <c r="F4" s="132"/>
      <c r="G4" s="197" t="s">
        <v>1</v>
      </c>
    </row>
    <row r="5" ht="20.25" customHeight="1" spans="1:7">
      <c r="A5" s="198" t="s">
        <v>170</v>
      </c>
      <c r="B5" s="199"/>
      <c r="C5" s="137" t="s">
        <v>55</v>
      </c>
      <c r="D5" s="200" t="s">
        <v>75</v>
      </c>
      <c r="E5" s="13"/>
      <c r="F5" s="14"/>
      <c r="G5" s="201" t="s">
        <v>76</v>
      </c>
    </row>
    <row r="6" ht="20.25" customHeight="1" spans="1:7">
      <c r="A6" s="202" t="s">
        <v>72</v>
      </c>
      <c r="B6" s="202" t="s">
        <v>73</v>
      </c>
      <c r="C6" s="20"/>
      <c r="D6" s="142" t="s">
        <v>57</v>
      </c>
      <c r="E6" s="142" t="s">
        <v>171</v>
      </c>
      <c r="F6" s="142" t="s">
        <v>172</v>
      </c>
      <c r="G6" s="203"/>
    </row>
    <row r="7" ht="15" customHeight="1" spans="1:7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  <c r="G7" s="56" t="s">
        <v>88</v>
      </c>
    </row>
    <row r="8" ht="18" customHeight="1" spans="1:7">
      <c r="A8" s="30" t="s">
        <v>97</v>
      </c>
      <c r="B8" s="56" t="s">
        <v>98</v>
      </c>
      <c r="C8" s="56">
        <v>7839710.52</v>
      </c>
      <c r="D8" s="56">
        <v>7598618.04</v>
      </c>
      <c r="E8" s="56">
        <v>6828949.76</v>
      </c>
      <c r="F8" s="56">
        <v>769668.28</v>
      </c>
      <c r="G8" s="56">
        <v>241092.48</v>
      </c>
    </row>
    <row r="9" ht="18" customHeight="1" spans="1:7">
      <c r="A9" s="30" t="s">
        <v>99</v>
      </c>
      <c r="B9" s="56" t="s">
        <v>100</v>
      </c>
      <c r="C9" s="56">
        <v>7691919.52</v>
      </c>
      <c r="D9" s="56">
        <v>7597395.04</v>
      </c>
      <c r="E9" s="56">
        <v>6828949.76</v>
      </c>
      <c r="F9" s="56">
        <v>768445.28</v>
      </c>
      <c r="G9" s="56">
        <v>94524.48</v>
      </c>
    </row>
    <row r="10" ht="18" customHeight="1" spans="1:7">
      <c r="A10" s="30" t="s">
        <v>101</v>
      </c>
      <c r="B10" s="56" t="s">
        <v>102</v>
      </c>
      <c r="C10" s="56">
        <v>7691919.52</v>
      </c>
      <c r="D10" s="56">
        <v>7597395.04</v>
      </c>
      <c r="E10" s="56">
        <v>6828949.76</v>
      </c>
      <c r="F10" s="56">
        <v>768445.28</v>
      </c>
      <c r="G10" s="56">
        <v>94524.48</v>
      </c>
    </row>
    <row r="11" ht="18" customHeight="1" spans="1:7">
      <c r="A11" s="30" t="s">
        <v>103</v>
      </c>
      <c r="B11" s="56" t="s">
        <v>104</v>
      </c>
      <c r="C11" s="56">
        <v>1991</v>
      </c>
      <c r="D11" s="56">
        <v>1223</v>
      </c>
      <c r="E11" s="56"/>
      <c r="F11" s="56">
        <v>1223</v>
      </c>
      <c r="G11" s="56">
        <v>768</v>
      </c>
    </row>
    <row r="12" ht="18" customHeight="1" spans="1:7">
      <c r="A12" s="30" t="s">
        <v>105</v>
      </c>
      <c r="B12" s="56" t="s">
        <v>106</v>
      </c>
      <c r="C12" s="56">
        <v>1991</v>
      </c>
      <c r="D12" s="56">
        <v>1223</v>
      </c>
      <c r="E12" s="56"/>
      <c r="F12" s="56">
        <v>1223</v>
      </c>
      <c r="G12" s="56">
        <v>768</v>
      </c>
    </row>
    <row r="13" ht="18" customHeight="1" spans="1:7">
      <c r="A13" s="30" t="s">
        <v>107</v>
      </c>
      <c r="B13" s="56" t="s">
        <v>108</v>
      </c>
      <c r="C13" s="56">
        <v>145800</v>
      </c>
      <c r="D13" s="56"/>
      <c r="E13" s="56"/>
      <c r="F13" s="56"/>
      <c r="G13" s="56">
        <v>145800</v>
      </c>
    </row>
    <row r="14" ht="18" customHeight="1" spans="1:7">
      <c r="A14" s="30" t="s">
        <v>109</v>
      </c>
      <c r="B14" s="56" t="s">
        <v>110</v>
      </c>
      <c r="C14" s="56">
        <v>145800</v>
      </c>
      <c r="D14" s="56"/>
      <c r="E14" s="56"/>
      <c r="F14" s="56"/>
      <c r="G14" s="56">
        <v>145800</v>
      </c>
    </row>
    <row r="15" ht="18" customHeight="1" spans="1:7">
      <c r="A15" s="30" t="s">
        <v>111</v>
      </c>
      <c r="B15" s="56" t="s">
        <v>112</v>
      </c>
      <c r="C15" s="56">
        <v>1488120</v>
      </c>
      <c r="D15" s="56">
        <v>1488120</v>
      </c>
      <c r="E15" s="56">
        <v>1488120</v>
      </c>
      <c r="F15" s="56"/>
      <c r="G15" s="56"/>
    </row>
    <row r="16" ht="18" customHeight="1" spans="1:7">
      <c r="A16" s="30" t="s">
        <v>113</v>
      </c>
      <c r="B16" s="56" t="s">
        <v>114</v>
      </c>
      <c r="C16" s="56">
        <v>1488120</v>
      </c>
      <c r="D16" s="56">
        <v>1488120</v>
      </c>
      <c r="E16" s="56">
        <v>1488120</v>
      </c>
      <c r="F16" s="56"/>
      <c r="G16" s="56"/>
    </row>
    <row r="17" ht="18" customHeight="1" spans="1:7">
      <c r="A17" s="30" t="s">
        <v>115</v>
      </c>
      <c r="B17" s="56" t="s">
        <v>116</v>
      </c>
      <c r="C17" s="56">
        <v>753720</v>
      </c>
      <c r="D17" s="56">
        <v>753720</v>
      </c>
      <c r="E17" s="56">
        <v>753720</v>
      </c>
      <c r="F17" s="56"/>
      <c r="G17" s="56"/>
    </row>
    <row r="18" ht="18" customHeight="1" spans="1:7">
      <c r="A18" s="30" t="s">
        <v>117</v>
      </c>
      <c r="B18" s="56" t="s">
        <v>118</v>
      </c>
      <c r="C18" s="56">
        <v>734400</v>
      </c>
      <c r="D18" s="56">
        <v>734400</v>
      </c>
      <c r="E18" s="56">
        <v>734400</v>
      </c>
      <c r="F18" s="56"/>
      <c r="G18" s="56"/>
    </row>
    <row r="19" ht="18" customHeight="1" spans="1:7">
      <c r="A19" s="30" t="s">
        <v>119</v>
      </c>
      <c r="B19" s="56" t="s">
        <v>120</v>
      </c>
      <c r="C19" s="56">
        <v>746067.52</v>
      </c>
      <c r="D19" s="56">
        <v>746067.52</v>
      </c>
      <c r="E19" s="56">
        <v>746067.52</v>
      </c>
      <c r="F19" s="56"/>
      <c r="G19" s="56"/>
    </row>
    <row r="20" ht="18" customHeight="1" spans="1:7">
      <c r="A20" s="30" t="s">
        <v>121</v>
      </c>
      <c r="B20" s="56" t="s">
        <v>122</v>
      </c>
      <c r="C20" s="56">
        <v>746067.52</v>
      </c>
      <c r="D20" s="56">
        <v>746067.52</v>
      </c>
      <c r="E20" s="56">
        <v>746067.52</v>
      </c>
      <c r="F20" s="56"/>
      <c r="G20" s="56"/>
    </row>
    <row r="21" ht="18" customHeight="1" spans="1:7">
      <c r="A21" s="30" t="s">
        <v>123</v>
      </c>
      <c r="B21" s="56" t="s">
        <v>124</v>
      </c>
      <c r="C21" s="56">
        <v>345120</v>
      </c>
      <c r="D21" s="56">
        <v>345120</v>
      </c>
      <c r="E21" s="56">
        <v>345120</v>
      </c>
      <c r="F21" s="56"/>
      <c r="G21" s="56"/>
    </row>
    <row r="22" ht="18" customHeight="1" spans="1:7">
      <c r="A22" s="30" t="s">
        <v>125</v>
      </c>
      <c r="B22" s="56" t="s">
        <v>126</v>
      </c>
      <c r="C22" s="56">
        <v>346180</v>
      </c>
      <c r="D22" s="56">
        <v>346180</v>
      </c>
      <c r="E22" s="56">
        <v>346180</v>
      </c>
      <c r="F22" s="56"/>
      <c r="G22" s="56"/>
    </row>
    <row r="23" ht="18" customHeight="1" spans="1:7">
      <c r="A23" s="30" t="s">
        <v>127</v>
      </c>
      <c r="B23" s="56" t="s">
        <v>128</v>
      </c>
      <c r="C23" s="56">
        <v>54767.52</v>
      </c>
      <c r="D23" s="56">
        <v>54767.52</v>
      </c>
      <c r="E23" s="56">
        <v>54767.52</v>
      </c>
      <c r="F23" s="56"/>
      <c r="G23" s="56"/>
    </row>
    <row r="24" ht="18" customHeight="1" spans="1:7">
      <c r="A24" s="30" t="s">
        <v>129</v>
      </c>
      <c r="B24" s="56" t="s">
        <v>130</v>
      </c>
      <c r="C24" s="56">
        <v>703680</v>
      </c>
      <c r="D24" s="56">
        <v>703680</v>
      </c>
      <c r="E24" s="56">
        <v>703680</v>
      </c>
      <c r="F24" s="56"/>
      <c r="G24" s="56"/>
    </row>
    <row r="25" ht="18" customHeight="1" spans="1:7">
      <c r="A25" s="30" t="s">
        <v>131</v>
      </c>
      <c r="B25" s="56" t="s">
        <v>132</v>
      </c>
      <c r="C25" s="56">
        <v>703680</v>
      </c>
      <c r="D25" s="56">
        <v>703680</v>
      </c>
      <c r="E25" s="56">
        <v>703680</v>
      </c>
      <c r="F25" s="56"/>
      <c r="G25" s="56"/>
    </row>
    <row r="26" ht="18" customHeight="1" spans="1:7">
      <c r="A26" s="30" t="s">
        <v>133</v>
      </c>
      <c r="B26" s="56" t="s">
        <v>134</v>
      </c>
      <c r="C26" s="56">
        <v>703680</v>
      </c>
      <c r="D26" s="56">
        <v>703680</v>
      </c>
      <c r="E26" s="56">
        <v>703680</v>
      </c>
      <c r="F26" s="56"/>
      <c r="G26" s="56"/>
    </row>
    <row r="27" ht="18" customHeight="1" spans="1:7">
      <c r="A27" s="74" t="s">
        <v>173</v>
      </c>
      <c r="B27" s="204" t="s">
        <v>173</v>
      </c>
      <c r="C27" s="76">
        <v>10777578.04</v>
      </c>
      <c r="D27" s="76">
        <v>10536485.56</v>
      </c>
      <c r="E27" s="76">
        <v>9766817.28</v>
      </c>
      <c r="F27" s="76">
        <v>769668.28</v>
      </c>
      <c r="G27" s="76">
        <v>241092.48</v>
      </c>
    </row>
  </sheetData>
  <mergeCells count="7">
    <mergeCell ref="A3:G3"/>
    <mergeCell ref="A4:B4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abSelected="1" workbookViewId="0">
      <pane ySplit="1" topLeftCell="A2" activePane="bottomLeft" state="frozen"/>
      <selection/>
      <selection pane="bottomLeft" activeCell="A13" sqref="A13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2"/>
      <c r="B2" s="42"/>
      <c r="C2" s="42"/>
      <c r="D2" s="42"/>
      <c r="E2" s="41"/>
      <c r="F2" s="191" t="s">
        <v>174</v>
      </c>
    </row>
    <row r="3" ht="41.25" customHeight="1" spans="1:6">
      <c r="A3" s="192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93" t="str">
        <f>"单位名称："&amp;"昆明市西山区工人新村小学"</f>
        <v>单位名称：昆明市西山区工人新村小学</v>
      </c>
      <c r="B4" s="194"/>
      <c r="D4" s="42"/>
      <c r="E4" s="41"/>
      <c r="F4" s="60" t="s">
        <v>1</v>
      </c>
    </row>
    <row r="5" ht="27" customHeight="1" spans="1:6">
      <c r="A5" s="46" t="s">
        <v>175</v>
      </c>
      <c r="B5" s="46" t="s">
        <v>176</v>
      </c>
      <c r="C5" s="46" t="s">
        <v>177</v>
      </c>
      <c r="D5" s="46"/>
      <c r="E5" s="35"/>
      <c r="F5" s="46" t="s">
        <v>178</v>
      </c>
    </row>
    <row r="6" ht="28.5" customHeight="1" spans="1:6">
      <c r="A6" s="195"/>
      <c r="B6" s="48"/>
      <c r="C6" s="35" t="s">
        <v>57</v>
      </c>
      <c r="D6" s="35" t="s">
        <v>179</v>
      </c>
      <c r="E6" s="35" t="s">
        <v>180</v>
      </c>
      <c r="F6" s="47"/>
    </row>
    <row r="7" ht="17.25" customHeight="1" spans="1:6">
      <c r="A7" s="53" t="s">
        <v>82</v>
      </c>
      <c r="B7" s="53" t="s">
        <v>83</v>
      </c>
      <c r="C7" s="53" t="s">
        <v>84</v>
      </c>
      <c r="D7" s="53" t="s">
        <v>85</v>
      </c>
      <c r="E7" s="53" t="s">
        <v>86</v>
      </c>
      <c r="F7" s="53" t="s">
        <v>87</v>
      </c>
    </row>
    <row r="8" ht="17.25" customHeight="1" spans="1:6">
      <c r="A8" s="76"/>
      <c r="B8" s="76"/>
      <c r="C8" s="76"/>
      <c r="D8" s="76"/>
      <c r="E8" s="76"/>
      <c r="F8" s="76"/>
    </row>
    <row r="9" customHeight="1" spans="1:1">
      <c r="A9" s="1" t="s">
        <v>181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scale="75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4"/>
  <sheetViews>
    <sheetView showZeros="0" workbookViewId="0">
      <pane ySplit="1" topLeftCell="A7" activePane="bottomLeft" state="frozen"/>
      <selection/>
      <selection pane="bottomLeft" activeCell="C28" sqref="C28:C38"/>
    </sheetView>
  </sheetViews>
  <sheetFormatPr defaultColWidth="9.14166666666667" defaultRowHeight="14.25" customHeight="1"/>
  <cols>
    <col min="1" max="1" width="23.875" customWidth="1"/>
    <col min="2" max="2" width="22.875" customWidth="1"/>
    <col min="3" max="4" width="18.5" customWidth="1"/>
    <col min="5" max="5" width="10.1416666666667" customWidth="1"/>
    <col min="6" max="6" width="28.375" customWidth="1"/>
    <col min="7" max="7" width="10.2833333333333" customWidth="1"/>
    <col min="8" max="8" width="24.25" customWidth="1"/>
    <col min="9" max="9" width="14.875" customWidth="1"/>
    <col min="10" max="24" width="18.7083333333333" customWidth="1"/>
  </cols>
  <sheetData>
    <row r="1" customHeight="1" spans="1:24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ht="13.5" customHeight="1" spans="2:24">
      <c r="B2" s="155"/>
      <c r="C2" s="178"/>
      <c r="E2" s="179"/>
      <c r="F2" s="179"/>
      <c r="G2" s="179"/>
      <c r="H2" s="179"/>
      <c r="I2" s="79"/>
      <c r="J2" s="79"/>
      <c r="K2" s="79"/>
      <c r="L2" s="79"/>
      <c r="M2" s="79"/>
      <c r="N2" s="79"/>
      <c r="R2" s="79"/>
      <c r="V2" s="178"/>
      <c r="X2" s="127" t="s">
        <v>182</v>
      </c>
    </row>
    <row r="3" ht="45.75" customHeight="1" spans="1:24">
      <c r="A3" s="81" t="str">
        <f>"2025"&amp;"年部门基本支出预算表"</f>
        <v>2025年部门基本支出预算表</v>
      </c>
      <c r="B3" s="117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117"/>
      <c r="P3" s="117"/>
      <c r="Q3" s="117"/>
      <c r="R3" s="81"/>
      <c r="S3" s="81"/>
      <c r="T3" s="81"/>
      <c r="U3" s="81"/>
      <c r="V3" s="81"/>
      <c r="W3" s="81"/>
      <c r="X3" s="81"/>
    </row>
    <row r="4" ht="18.75" customHeight="1" spans="1:24">
      <c r="A4" s="124" t="s">
        <v>183</v>
      </c>
      <c r="B4" s="157"/>
      <c r="C4" s="180"/>
      <c r="D4" s="180"/>
      <c r="E4" s="180"/>
      <c r="F4" s="180"/>
      <c r="G4" s="180"/>
      <c r="H4" s="180"/>
      <c r="I4" s="84"/>
      <c r="J4" s="84"/>
      <c r="K4" s="84"/>
      <c r="L4" s="84"/>
      <c r="M4" s="84"/>
      <c r="N4" s="84"/>
      <c r="O4" s="119"/>
      <c r="P4" s="119"/>
      <c r="Q4" s="119"/>
      <c r="R4" s="84"/>
      <c r="V4" s="178"/>
      <c r="X4" s="127" t="s">
        <v>1</v>
      </c>
    </row>
    <row r="5" ht="18" customHeight="1" spans="1:24">
      <c r="A5" s="158" t="s">
        <v>184</v>
      </c>
      <c r="B5" s="158" t="s">
        <v>185</v>
      </c>
      <c r="C5" s="158" t="s">
        <v>186</v>
      </c>
      <c r="D5" s="158" t="s">
        <v>187</v>
      </c>
      <c r="E5" s="158" t="s">
        <v>188</v>
      </c>
      <c r="F5" s="158" t="s">
        <v>189</v>
      </c>
      <c r="G5" s="158" t="s">
        <v>190</v>
      </c>
      <c r="H5" s="158" t="s">
        <v>191</v>
      </c>
      <c r="I5" s="186" t="s">
        <v>192</v>
      </c>
      <c r="J5" s="113" t="s">
        <v>192</v>
      </c>
      <c r="K5" s="113"/>
      <c r="L5" s="113"/>
      <c r="M5" s="113"/>
      <c r="N5" s="113"/>
      <c r="O5" s="169"/>
      <c r="P5" s="169"/>
      <c r="Q5" s="169"/>
      <c r="R5" s="105" t="s">
        <v>61</v>
      </c>
      <c r="S5" s="113" t="s">
        <v>62</v>
      </c>
      <c r="T5" s="113"/>
      <c r="U5" s="113"/>
      <c r="V5" s="113"/>
      <c r="W5" s="113"/>
      <c r="X5" s="114"/>
    </row>
    <row r="6" ht="18" customHeight="1" spans="1:24">
      <c r="A6" s="159"/>
      <c r="B6" s="160"/>
      <c r="C6" s="181"/>
      <c r="D6" s="159"/>
      <c r="E6" s="159"/>
      <c r="F6" s="159"/>
      <c r="G6" s="159"/>
      <c r="H6" s="159"/>
      <c r="I6" s="187" t="s">
        <v>193</v>
      </c>
      <c r="J6" s="186" t="s">
        <v>58</v>
      </c>
      <c r="K6" s="113"/>
      <c r="L6" s="113"/>
      <c r="M6" s="113"/>
      <c r="N6" s="114"/>
      <c r="O6" s="168" t="s">
        <v>194</v>
      </c>
      <c r="P6" s="169"/>
      <c r="Q6" s="170"/>
      <c r="R6" s="158" t="s">
        <v>61</v>
      </c>
      <c r="S6" s="186" t="s">
        <v>62</v>
      </c>
      <c r="T6" s="105" t="s">
        <v>64</v>
      </c>
      <c r="U6" s="113" t="s">
        <v>62</v>
      </c>
      <c r="V6" s="105" t="s">
        <v>66</v>
      </c>
      <c r="W6" s="105" t="s">
        <v>67</v>
      </c>
      <c r="X6" s="190" t="s">
        <v>68</v>
      </c>
    </row>
    <row r="7" ht="19.5" customHeight="1" spans="1:24">
      <c r="A7" s="160"/>
      <c r="B7" s="160"/>
      <c r="C7" s="160"/>
      <c r="D7" s="160"/>
      <c r="E7" s="160"/>
      <c r="F7" s="160"/>
      <c r="G7" s="160"/>
      <c r="H7" s="160"/>
      <c r="I7" s="160"/>
      <c r="J7" s="188" t="s">
        <v>195</v>
      </c>
      <c r="K7" s="158" t="s">
        <v>196</v>
      </c>
      <c r="L7" s="158" t="s">
        <v>197</v>
      </c>
      <c r="M7" s="158" t="s">
        <v>198</v>
      </c>
      <c r="N7" s="158" t="s">
        <v>199</v>
      </c>
      <c r="O7" s="158" t="s">
        <v>58</v>
      </c>
      <c r="P7" s="158" t="s">
        <v>59</v>
      </c>
      <c r="Q7" s="158" t="s">
        <v>60</v>
      </c>
      <c r="R7" s="160"/>
      <c r="S7" s="158" t="s">
        <v>57</v>
      </c>
      <c r="T7" s="158" t="s">
        <v>64</v>
      </c>
      <c r="U7" s="158" t="s">
        <v>200</v>
      </c>
      <c r="V7" s="158" t="s">
        <v>66</v>
      </c>
      <c r="W7" s="158" t="s">
        <v>67</v>
      </c>
      <c r="X7" s="158" t="s">
        <v>68</v>
      </c>
    </row>
    <row r="8" ht="37.5" customHeight="1" spans="1:24">
      <c r="A8" s="182"/>
      <c r="B8" s="95"/>
      <c r="C8" s="182"/>
      <c r="D8" s="182"/>
      <c r="E8" s="182"/>
      <c r="F8" s="182"/>
      <c r="G8" s="182"/>
      <c r="H8" s="182"/>
      <c r="I8" s="182"/>
      <c r="J8" s="189" t="s">
        <v>57</v>
      </c>
      <c r="K8" s="161" t="s">
        <v>201</v>
      </c>
      <c r="L8" s="161" t="s">
        <v>197</v>
      </c>
      <c r="M8" s="161" t="s">
        <v>198</v>
      </c>
      <c r="N8" s="161" t="s">
        <v>199</v>
      </c>
      <c r="O8" s="161" t="s">
        <v>197</v>
      </c>
      <c r="P8" s="161" t="s">
        <v>198</v>
      </c>
      <c r="Q8" s="161" t="s">
        <v>199</v>
      </c>
      <c r="R8" s="161" t="s">
        <v>61</v>
      </c>
      <c r="S8" s="161" t="s">
        <v>57</v>
      </c>
      <c r="T8" s="161" t="s">
        <v>64</v>
      </c>
      <c r="U8" s="161" t="s">
        <v>200</v>
      </c>
      <c r="V8" s="161" t="s">
        <v>66</v>
      </c>
      <c r="W8" s="161" t="s">
        <v>67</v>
      </c>
      <c r="X8" s="161" t="s">
        <v>68</v>
      </c>
    </row>
    <row r="9" customHeight="1" spans="1:24">
      <c r="A9" s="176">
        <v>1</v>
      </c>
      <c r="B9" s="176">
        <v>2</v>
      </c>
      <c r="C9" s="176">
        <v>3</v>
      </c>
      <c r="D9" s="176">
        <v>4</v>
      </c>
      <c r="E9" s="176">
        <v>5</v>
      </c>
      <c r="F9" s="176">
        <v>6</v>
      </c>
      <c r="G9" s="176">
        <v>7</v>
      </c>
      <c r="H9" s="176">
        <v>8</v>
      </c>
      <c r="I9" s="176">
        <v>9</v>
      </c>
      <c r="J9" s="176">
        <v>10</v>
      </c>
      <c r="K9" s="176">
        <v>11</v>
      </c>
      <c r="L9" s="176">
        <v>12</v>
      </c>
      <c r="M9" s="176">
        <v>13</v>
      </c>
      <c r="N9" s="176">
        <v>14</v>
      </c>
      <c r="O9" s="176">
        <v>15</v>
      </c>
      <c r="P9" s="176">
        <v>16</v>
      </c>
      <c r="Q9" s="176">
        <v>17</v>
      </c>
      <c r="R9" s="176">
        <v>18</v>
      </c>
      <c r="S9" s="176">
        <v>19</v>
      </c>
      <c r="T9" s="176">
        <v>20</v>
      </c>
      <c r="U9" s="176">
        <v>21</v>
      </c>
      <c r="V9" s="176">
        <v>22</v>
      </c>
      <c r="W9" s="176">
        <v>23</v>
      </c>
      <c r="X9" s="176">
        <v>24</v>
      </c>
    </row>
    <row r="10" ht="20.25" customHeight="1" spans="1:24">
      <c r="A10" s="183" t="s">
        <v>202</v>
      </c>
      <c r="B10" s="183" t="s">
        <v>70</v>
      </c>
      <c r="C10" s="183" t="s">
        <v>203</v>
      </c>
      <c r="D10" s="183" t="s">
        <v>204</v>
      </c>
      <c r="E10" s="183" t="s">
        <v>101</v>
      </c>
      <c r="F10" s="183" t="s">
        <v>102</v>
      </c>
      <c r="G10" s="183" t="s">
        <v>205</v>
      </c>
      <c r="H10" s="183" t="s">
        <v>206</v>
      </c>
      <c r="I10" s="109">
        <v>361656</v>
      </c>
      <c r="J10" s="109">
        <v>361656</v>
      </c>
      <c r="K10" s="109"/>
      <c r="L10" s="109"/>
      <c r="M10" s="109">
        <v>361656</v>
      </c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ht="20.25" customHeight="1" spans="1:24">
      <c r="A11" s="183" t="s">
        <v>202</v>
      </c>
      <c r="B11" s="183" t="s">
        <v>70</v>
      </c>
      <c r="C11" s="183" t="s">
        <v>203</v>
      </c>
      <c r="D11" s="183" t="s">
        <v>204</v>
      </c>
      <c r="E11" s="183" t="s">
        <v>101</v>
      </c>
      <c r="F11" s="183" t="s">
        <v>102</v>
      </c>
      <c r="G11" s="183" t="s">
        <v>205</v>
      </c>
      <c r="H11" s="183" t="s">
        <v>206</v>
      </c>
      <c r="I11" s="109">
        <v>88344</v>
      </c>
      <c r="J11" s="109">
        <v>88344</v>
      </c>
      <c r="K11" s="109"/>
      <c r="L11" s="109"/>
      <c r="M11" s="109">
        <v>88344</v>
      </c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ht="20.25" customHeight="1" spans="1:24">
      <c r="A12" s="183" t="s">
        <v>202</v>
      </c>
      <c r="B12" s="183" t="s">
        <v>70</v>
      </c>
      <c r="C12" s="183" t="s">
        <v>207</v>
      </c>
      <c r="D12" s="183" t="s">
        <v>208</v>
      </c>
      <c r="E12" s="183" t="s">
        <v>101</v>
      </c>
      <c r="F12" s="183" t="s">
        <v>102</v>
      </c>
      <c r="G12" s="183" t="s">
        <v>209</v>
      </c>
      <c r="H12" s="183" t="s">
        <v>210</v>
      </c>
      <c r="I12" s="109">
        <v>20439.6</v>
      </c>
      <c r="J12" s="109">
        <v>20439.6</v>
      </c>
      <c r="K12" s="109"/>
      <c r="L12" s="109"/>
      <c r="M12" s="109">
        <v>20439.6</v>
      </c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</row>
    <row r="13" ht="20.25" customHeight="1" spans="1:24">
      <c r="A13" s="183" t="s">
        <v>202</v>
      </c>
      <c r="B13" s="183" t="s">
        <v>70</v>
      </c>
      <c r="C13" s="183" t="s">
        <v>207</v>
      </c>
      <c r="D13" s="183" t="s">
        <v>208</v>
      </c>
      <c r="E13" s="183" t="s">
        <v>105</v>
      </c>
      <c r="F13" s="183" t="s">
        <v>106</v>
      </c>
      <c r="G13" s="183" t="s">
        <v>209</v>
      </c>
      <c r="H13" s="183" t="s">
        <v>210</v>
      </c>
      <c r="I13" s="109">
        <v>1100.7</v>
      </c>
      <c r="J13" s="109">
        <v>1100.7</v>
      </c>
      <c r="K13" s="109"/>
      <c r="L13" s="109"/>
      <c r="M13" s="109">
        <v>1100.7</v>
      </c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</row>
    <row r="14" ht="20.25" customHeight="1" spans="1:24">
      <c r="A14" s="183" t="s">
        <v>202</v>
      </c>
      <c r="B14" s="183" t="s">
        <v>70</v>
      </c>
      <c r="C14" s="183" t="s">
        <v>207</v>
      </c>
      <c r="D14" s="183" t="s">
        <v>208</v>
      </c>
      <c r="E14" s="183" t="s">
        <v>101</v>
      </c>
      <c r="F14" s="183" t="s">
        <v>102</v>
      </c>
      <c r="G14" s="183" t="s">
        <v>211</v>
      </c>
      <c r="H14" s="183" t="s">
        <v>212</v>
      </c>
      <c r="I14" s="109">
        <v>18000</v>
      </c>
      <c r="J14" s="109">
        <v>18000</v>
      </c>
      <c r="K14" s="109"/>
      <c r="L14" s="109"/>
      <c r="M14" s="109">
        <v>18000</v>
      </c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</row>
    <row r="15" ht="20.25" customHeight="1" spans="1:24">
      <c r="A15" s="183" t="s">
        <v>202</v>
      </c>
      <c r="B15" s="183" t="s">
        <v>70</v>
      </c>
      <c r="C15" s="183" t="s">
        <v>207</v>
      </c>
      <c r="D15" s="183" t="s">
        <v>208</v>
      </c>
      <c r="E15" s="183" t="s">
        <v>101</v>
      </c>
      <c r="F15" s="183" t="s">
        <v>102</v>
      </c>
      <c r="G15" s="183" t="s">
        <v>213</v>
      </c>
      <c r="H15" s="183" t="s">
        <v>214</v>
      </c>
      <c r="I15" s="109">
        <v>18000</v>
      </c>
      <c r="J15" s="109">
        <v>18000</v>
      </c>
      <c r="K15" s="109"/>
      <c r="L15" s="109"/>
      <c r="M15" s="109">
        <v>18000</v>
      </c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</row>
    <row r="16" ht="20.25" customHeight="1" spans="1:24">
      <c r="A16" s="183" t="s">
        <v>202</v>
      </c>
      <c r="B16" s="183" t="s">
        <v>70</v>
      </c>
      <c r="C16" s="183" t="s">
        <v>207</v>
      </c>
      <c r="D16" s="183" t="s">
        <v>208</v>
      </c>
      <c r="E16" s="183" t="s">
        <v>101</v>
      </c>
      <c r="F16" s="183" t="s">
        <v>102</v>
      </c>
      <c r="G16" s="183" t="s">
        <v>215</v>
      </c>
      <c r="H16" s="183" t="s">
        <v>216</v>
      </c>
      <c r="I16" s="109">
        <v>15890</v>
      </c>
      <c r="J16" s="109">
        <v>15890</v>
      </c>
      <c r="K16" s="109"/>
      <c r="L16" s="109"/>
      <c r="M16" s="109">
        <v>15890</v>
      </c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</row>
    <row r="17" ht="20.25" customHeight="1" spans="1:24">
      <c r="A17" s="183" t="s">
        <v>202</v>
      </c>
      <c r="B17" s="183" t="s">
        <v>70</v>
      </c>
      <c r="C17" s="183" t="s">
        <v>207</v>
      </c>
      <c r="D17" s="183" t="s">
        <v>208</v>
      </c>
      <c r="E17" s="183" t="s">
        <v>101</v>
      </c>
      <c r="F17" s="183" t="s">
        <v>102</v>
      </c>
      <c r="G17" s="183" t="s">
        <v>217</v>
      </c>
      <c r="H17" s="183" t="s">
        <v>218</v>
      </c>
      <c r="I17" s="109">
        <v>60000</v>
      </c>
      <c r="J17" s="109">
        <v>60000</v>
      </c>
      <c r="K17" s="109"/>
      <c r="L17" s="109"/>
      <c r="M17" s="109">
        <v>60000</v>
      </c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</row>
    <row r="18" ht="20.25" customHeight="1" spans="1:24">
      <c r="A18" s="183" t="s">
        <v>202</v>
      </c>
      <c r="B18" s="183" t="s">
        <v>70</v>
      </c>
      <c r="C18" s="183" t="s">
        <v>207</v>
      </c>
      <c r="D18" s="183" t="s">
        <v>208</v>
      </c>
      <c r="E18" s="183" t="s">
        <v>101</v>
      </c>
      <c r="F18" s="183" t="s">
        <v>102</v>
      </c>
      <c r="G18" s="183" t="s">
        <v>219</v>
      </c>
      <c r="H18" s="183" t="s">
        <v>220</v>
      </c>
      <c r="I18" s="109">
        <v>41574.4</v>
      </c>
      <c r="J18" s="109">
        <v>41574.4</v>
      </c>
      <c r="K18" s="109"/>
      <c r="L18" s="109"/>
      <c r="M18" s="109">
        <v>41574.4</v>
      </c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</row>
    <row r="19" ht="20.25" customHeight="1" spans="1:24">
      <c r="A19" s="183" t="s">
        <v>202</v>
      </c>
      <c r="B19" s="183" t="s">
        <v>70</v>
      </c>
      <c r="C19" s="183" t="s">
        <v>207</v>
      </c>
      <c r="D19" s="183" t="s">
        <v>208</v>
      </c>
      <c r="E19" s="183" t="s">
        <v>105</v>
      </c>
      <c r="F19" s="183" t="s">
        <v>106</v>
      </c>
      <c r="G19" s="183" t="s">
        <v>219</v>
      </c>
      <c r="H19" s="183" t="s">
        <v>220</v>
      </c>
      <c r="I19" s="109">
        <v>122.3</v>
      </c>
      <c r="J19" s="109">
        <v>122.3</v>
      </c>
      <c r="K19" s="109"/>
      <c r="L19" s="109"/>
      <c r="M19" s="109">
        <v>122.3</v>
      </c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</row>
    <row r="20" ht="20.25" customHeight="1" spans="1:24">
      <c r="A20" s="183" t="s">
        <v>202</v>
      </c>
      <c r="B20" s="183" t="s">
        <v>70</v>
      </c>
      <c r="C20" s="183" t="s">
        <v>207</v>
      </c>
      <c r="D20" s="183" t="s">
        <v>208</v>
      </c>
      <c r="E20" s="183" t="s">
        <v>101</v>
      </c>
      <c r="F20" s="183" t="s">
        <v>102</v>
      </c>
      <c r="G20" s="183" t="s">
        <v>221</v>
      </c>
      <c r="H20" s="183" t="s">
        <v>222</v>
      </c>
      <c r="I20" s="109">
        <v>19000</v>
      </c>
      <c r="J20" s="109">
        <v>19000</v>
      </c>
      <c r="K20" s="109"/>
      <c r="L20" s="109"/>
      <c r="M20" s="109">
        <v>19000</v>
      </c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</row>
    <row r="21" ht="20.25" customHeight="1" spans="1:24">
      <c r="A21" s="183" t="s">
        <v>202</v>
      </c>
      <c r="B21" s="183" t="s">
        <v>70</v>
      </c>
      <c r="C21" s="183" t="s">
        <v>207</v>
      </c>
      <c r="D21" s="183" t="s">
        <v>208</v>
      </c>
      <c r="E21" s="183" t="s">
        <v>101</v>
      </c>
      <c r="F21" s="183" t="s">
        <v>102</v>
      </c>
      <c r="G21" s="183" t="s">
        <v>221</v>
      </c>
      <c r="H21" s="183" t="s">
        <v>222</v>
      </c>
      <c r="I21" s="109">
        <v>222840</v>
      </c>
      <c r="J21" s="109">
        <v>222840</v>
      </c>
      <c r="K21" s="109"/>
      <c r="L21" s="109"/>
      <c r="M21" s="109">
        <v>222840</v>
      </c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</row>
    <row r="22" ht="20.25" customHeight="1" spans="1:24">
      <c r="A22" s="183" t="s">
        <v>202</v>
      </c>
      <c r="B22" s="183" t="s">
        <v>70</v>
      </c>
      <c r="C22" s="183" t="s">
        <v>223</v>
      </c>
      <c r="D22" s="183" t="s">
        <v>224</v>
      </c>
      <c r="E22" s="183" t="s">
        <v>101</v>
      </c>
      <c r="F22" s="183" t="s">
        <v>102</v>
      </c>
      <c r="G22" s="183" t="s">
        <v>225</v>
      </c>
      <c r="H22" s="183" t="s">
        <v>226</v>
      </c>
      <c r="I22" s="109">
        <v>86400</v>
      </c>
      <c r="J22" s="109">
        <v>86400</v>
      </c>
      <c r="K22" s="109"/>
      <c r="L22" s="109"/>
      <c r="M22" s="109">
        <v>86400</v>
      </c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</row>
    <row r="23" ht="20.25" customHeight="1" spans="1:24">
      <c r="A23" s="183" t="s">
        <v>202</v>
      </c>
      <c r="B23" s="183" t="s">
        <v>70</v>
      </c>
      <c r="C23" s="240" t="s">
        <v>227</v>
      </c>
      <c r="D23" s="183" t="s">
        <v>228</v>
      </c>
      <c r="E23" s="183" t="s">
        <v>101</v>
      </c>
      <c r="F23" s="183" t="s">
        <v>102</v>
      </c>
      <c r="G23" s="183" t="s">
        <v>229</v>
      </c>
      <c r="H23" s="183" t="s">
        <v>230</v>
      </c>
      <c r="I23" s="109">
        <v>2092932</v>
      </c>
      <c r="J23" s="109">
        <v>2092932</v>
      </c>
      <c r="K23" s="109"/>
      <c r="L23" s="109"/>
      <c r="M23" s="109">
        <v>2092932</v>
      </c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</row>
    <row r="24" ht="20.25" customHeight="1" spans="1:24">
      <c r="A24" s="183" t="s">
        <v>202</v>
      </c>
      <c r="B24" s="183" t="s">
        <v>70</v>
      </c>
      <c r="C24" s="240" t="s">
        <v>227</v>
      </c>
      <c r="D24" s="183" t="s">
        <v>228</v>
      </c>
      <c r="E24" s="183" t="s">
        <v>101</v>
      </c>
      <c r="F24" s="183" t="s">
        <v>102</v>
      </c>
      <c r="G24" s="183" t="s">
        <v>231</v>
      </c>
      <c r="H24" s="183" t="s">
        <v>232</v>
      </c>
      <c r="I24" s="109">
        <v>815688</v>
      </c>
      <c r="J24" s="109">
        <v>815688</v>
      </c>
      <c r="K24" s="109"/>
      <c r="L24" s="109"/>
      <c r="M24" s="109">
        <v>815688</v>
      </c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</row>
    <row r="25" ht="20.25" customHeight="1" spans="1:24">
      <c r="A25" s="183" t="s">
        <v>202</v>
      </c>
      <c r="B25" s="183" t="s">
        <v>70</v>
      </c>
      <c r="C25" s="240" t="s">
        <v>227</v>
      </c>
      <c r="D25" s="183" t="s">
        <v>228</v>
      </c>
      <c r="E25" s="183" t="s">
        <v>101</v>
      </c>
      <c r="F25" s="183" t="s">
        <v>102</v>
      </c>
      <c r="G25" s="183" t="s">
        <v>233</v>
      </c>
      <c r="H25" s="183" t="s">
        <v>234</v>
      </c>
      <c r="I25" s="109">
        <v>174411</v>
      </c>
      <c r="J25" s="109">
        <v>174411</v>
      </c>
      <c r="K25" s="109"/>
      <c r="L25" s="109"/>
      <c r="M25" s="109">
        <v>174411</v>
      </c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</row>
    <row r="26" ht="20.25" customHeight="1" spans="1:24">
      <c r="A26" s="183" t="s">
        <v>202</v>
      </c>
      <c r="B26" s="183" t="s">
        <v>70</v>
      </c>
      <c r="C26" s="240" t="s">
        <v>227</v>
      </c>
      <c r="D26" s="183" t="s">
        <v>228</v>
      </c>
      <c r="E26" s="183" t="s">
        <v>101</v>
      </c>
      <c r="F26" s="183" t="s">
        <v>102</v>
      </c>
      <c r="G26" s="183" t="s">
        <v>235</v>
      </c>
      <c r="H26" s="183" t="s">
        <v>236</v>
      </c>
      <c r="I26" s="109">
        <v>408480</v>
      </c>
      <c r="J26" s="109">
        <v>408480</v>
      </c>
      <c r="K26" s="109"/>
      <c r="L26" s="109"/>
      <c r="M26" s="109">
        <v>408480</v>
      </c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</row>
    <row r="27" ht="20.25" customHeight="1" spans="1:24">
      <c r="A27" s="183" t="s">
        <v>202</v>
      </c>
      <c r="B27" s="183" t="s">
        <v>70</v>
      </c>
      <c r="C27" s="240" t="s">
        <v>227</v>
      </c>
      <c r="D27" s="183" t="s">
        <v>228</v>
      </c>
      <c r="E27" s="183" t="s">
        <v>101</v>
      </c>
      <c r="F27" s="183" t="s">
        <v>102</v>
      </c>
      <c r="G27" s="183" t="s">
        <v>235</v>
      </c>
      <c r="H27" s="183" t="s">
        <v>236</v>
      </c>
      <c r="I27" s="109">
        <v>750720</v>
      </c>
      <c r="J27" s="109">
        <v>750720</v>
      </c>
      <c r="K27" s="109"/>
      <c r="L27" s="109"/>
      <c r="M27" s="109">
        <v>750720</v>
      </c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</row>
    <row r="28" ht="20.25" customHeight="1" spans="1:24">
      <c r="A28" s="183" t="s">
        <v>202</v>
      </c>
      <c r="B28" s="183" t="s">
        <v>70</v>
      </c>
      <c r="C28" s="183" t="s">
        <v>237</v>
      </c>
      <c r="D28" s="183" t="s">
        <v>238</v>
      </c>
      <c r="E28" s="183" t="s">
        <v>101</v>
      </c>
      <c r="F28" s="183" t="s">
        <v>102</v>
      </c>
      <c r="G28" s="183" t="s">
        <v>209</v>
      </c>
      <c r="H28" s="183" t="s">
        <v>210</v>
      </c>
      <c r="I28" s="109">
        <v>21600</v>
      </c>
      <c r="J28" s="109">
        <v>21600</v>
      </c>
      <c r="K28" s="109"/>
      <c r="L28" s="109"/>
      <c r="M28" s="109">
        <v>21600</v>
      </c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</row>
    <row r="29" ht="20.25" customHeight="1" spans="1:24">
      <c r="A29" s="183" t="s">
        <v>202</v>
      </c>
      <c r="B29" s="183" t="s">
        <v>70</v>
      </c>
      <c r="C29" s="183" t="s">
        <v>239</v>
      </c>
      <c r="D29" s="183" t="s">
        <v>240</v>
      </c>
      <c r="E29" s="183" t="s">
        <v>101</v>
      </c>
      <c r="F29" s="183" t="s">
        <v>102</v>
      </c>
      <c r="G29" s="183" t="s">
        <v>241</v>
      </c>
      <c r="H29" s="183" t="s">
        <v>240</v>
      </c>
      <c r="I29" s="109">
        <v>41858.64</v>
      </c>
      <c r="J29" s="109">
        <v>41858.64</v>
      </c>
      <c r="K29" s="109"/>
      <c r="L29" s="109"/>
      <c r="M29" s="109">
        <v>41858.64</v>
      </c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</row>
    <row r="30" ht="20.25" customHeight="1" spans="1:24">
      <c r="A30" s="183" t="s">
        <v>202</v>
      </c>
      <c r="B30" s="183" t="s">
        <v>70</v>
      </c>
      <c r="C30" s="183" t="s">
        <v>242</v>
      </c>
      <c r="D30" s="183" t="s">
        <v>243</v>
      </c>
      <c r="E30" s="183" t="s">
        <v>117</v>
      </c>
      <c r="F30" s="183" t="s">
        <v>118</v>
      </c>
      <c r="G30" s="183" t="s">
        <v>244</v>
      </c>
      <c r="H30" s="183" t="s">
        <v>245</v>
      </c>
      <c r="I30" s="109">
        <v>518400</v>
      </c>
      <c r="J30" s="109">
        <v>518400</v>
      </c>
      <c r="K30" s="109"/>
      <c r="L30" s="109"/>
      <c r="M30" s="109">
        <v>518400</v>
      </c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ht="20.25" customHeight="1" spans="1:24">
      <c r="A31" s="183" t="s">
        <v>202</v>
      </c>
      <c r="B31" s="183" t="s">
        <v>70</v>
      </c>
      <c r="C31" s="183" t="s">
        <v>242</v>
      </c>
      <c r="D31" s="183" t="s">
        <v>243</v>
      </c>
      <c r="E31" s="183" t="s">
        <v>117</v>
      </c>
      <c r="F31" s="183" t="s">
        <v>118</v>
      </c>
      <c r="G31" s="183" t="s">
        <v>244</v>
      </c>
      <c r="H31" s="183" t="s">
        <v>245</v>
      </c>
      <c r="I31" s="109">
        <v>216000</v>
      </c>
      <c r="J31" s="109">
        <v>216000</v>
      </c>
      <c r="K31" s="109"/>
      <c r="L31" s="109"/>
      <c r="M31" s="109">
        <v>216000</v>
      </c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</row>
    <row r="32" ht="20.25" customHeight="1" spans="1:24">
      <c r="A32" s="183" t="s">
        <v>202</v>
      </c>
      <c r="B32" s="183" t="s">
        <v>70</v>
      </c>
      <c r="C32" s="183" t="s">
        <v>246</v>
      </c>
      <c r="D32" s="183" t="s">
        <v>247</v>
      </c>
      <c r="E32" s="183" t="s">
        <v>101</v>
      </c>
      <c r="F32" s="183" t="s">
        <v>102</v>
      </c>
      <c r="G32" s="183" t="s">
        <v>233</v>
      </c>
      <c r="H32" s="183" t="s">
        <v>234</v>
      </c>
      <c r="I32" s="109">
        <v>1400000</v>
      </c>
      <c r="J32" s="109">
        <v>1400000</v>
      </c>
      <c r="K32" s="109"/>
      <c r="L32" s="109"/>
      <c r="M32" s="109">
        <v>1400000</v>
      </c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</row>
    <row r="33" ht="20.25" customHeight="1" spans="1:24">
      <c r="A33" s="183" t="s">
        <v>202</v>
      </c>
      <c r="B33" s="183" t="s">
        <v>70</v>
      </c>
      <c r="C33" s="183" t="s">
        <v>246</v>
      </c>
      <c r="D33" s="183" t="s">
        <v>247</v>
      </c>
      <c r="E33" s="183" t="s">
        <v>101</v>
      </c>
      <c r="F33" s="183" t="s">
        <v>102</v>
      </c>
      <c r="G33" s="183" t="s">
        <v>235</v>
      </c>
      <c r="H33" s="183" t="s">
        <v>236</v>
      </c>
      <c r="I33" s="109">
        <v>720000</v>
      </c>
      <c r="J33" s="109">
        <v>720000</v>
      </c>
      <c r="K33" s="109"/>
      <c r="L33" s="109"/>
      <c r="M33" s="109">
        <v>720000</v>
      </c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</row>
    <row r="34" ht="20.25" customHeight="1" spans="1:24">
      <c r="A34" s="183" t="s">
        <v>202</v>
      </c>
      <c r="B34" s="183" t="s">
        <v>70</v>
      </c>
      <c r="C34" s="183" t="s">
        <v>248</v>
      </c>
      <c r="D34" s="183" t="s">
        <v>249</v>
      </c>
      <c r="E34" s="183" t="s">
        <v>101</v>
      </c>
      <c r="F34" s="183" t="s">
        <v>102</v>
      </c>
      <c r="G34" s="183" t="s">
        <v>209</v>
      </c>
      <c r="H34" s="183" t="s">
        <v>210</v>
      </c>
      <c r="I34" s="109">
        <v>3400</v>
      </c>
      <c r="J34" s="109">
        <v>3400</v>
      </c>
      <c r="K34" s="109"/>
      <c r="L34" s="109"/>
      <c r="M34" s="109">
        <v>3400</v>
      </c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</row>
    <row r="35" ht="20.25" customHeight="1" spans="1:24">
      <c r="A35" s="183" t="s">
        <v>202</v>
      </c>
      <c r="B35" s="183" t="s">
        <v>70</v>
      </c>
      <c r="C35" s="183" t="s">
        <v>248</v>
      </c>
      <c r="D35" s="183" t="s">
        <v>249</v>
      </c>
      <c r="E35" s="183" t="s">
        <v>101</v>
      </c>
      <c r="F35" s="183" t="s">
        <v>102</v>
      </c>
      <c r="G35" s="183" t="s">
        <v>219</v>
      </c>
      <c r="H35" s="183" t="s">
        <v>220</v>
      </c>
      <c r="I35" s="109">
        <v>79442.64</v>
      </c>
      <c r="J35" s="109">
        <v>79442.64</v>
      </c>
      <c r="K35" s="109"/>
      <c r="L35" s="109"/>
      <c r="M35" s="109">
        <v>79442.64</v>
      </c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</row>
    <row r="36" ht="20.25" customHeight="1" spans="1:24">
      <c r="A36" s="183" t="s">
        <v>202</v>
      </c>
      <c r="B36" s="183" t="s">
        <v>70</v>
      </c>
      <c r="C36" s="183" t="s">
        <v>248</v>
      </c>
      <c r="D36" s="183" t="s">
        <v>249</v>
      </c>
      <c r="E36" s="183" t="s">
        <v>101</v>
      </c>
      <c r="F36" s="183" t="s">
        <v>102</v>
      </c>
      <c r="G36" s="183" t="s">
        <v>225</v>
      </c>
      <c r="H36" s="183" t="s">
        <v>226</v>
      </c>
      <c r="I36" s="109">
        <v>120000</v>
      </c>
      <c r="J36" s="109">
        <v>120000</v>
      </c>
      <c r="K36" s="109"/>
      <c r="L36" s="109"/>
      <c r="M36" s="109">
        <v>120000</v>
      </c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</row>
    <row r="37" ht="20.25" customHeight="1" spans="1:24">
      <c r="A37" s="183" t="s">
        <v>202</v>
      </c>
      <c r="B37" s="183" t="s">
        <v>70</v>
      </c>
      <c r="C37" s="183" t="s">
        <v>250</v>
      </c>
      <c r="D37" s="183" t="s">
        <v>251</v>
      </c>
      <c r="E37" s="183" t="s">
        <v>115</v>
      </c>
      <c r="F37" s="183" t="s">
        <v>116</v>
      </c>
      <c r="G37" s="183" t="s">
        <v>252</v>
      </c>
      <c r="H37" s="183" t="s">
        <v>253</v>
      </c>
      <c r="I37" s="109">
        <v>753720</v>
      </c>
      <c r="J37" s="109">
        <v>753720</v>
      </c>
      <c r="K37" s="109"/>
      <c r="L37" s="109"/>
      <c r="M37" s="109">
        <v>753720</v>
      </c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</row>
    <row r="38" ht="20.25" customHeight="1" spans="1:24">
      <c r="A38" s="183" t="s">
        <v>202</v>
      </c>
      <c r="B38" s="183" t="s">
        <v>70</v>
      </c>
      <c r="C38" s="183" t="s">
        <v>250</v>
      </c>
      <c r="D38" s="183" t="s">
        <v>251</v>
      </c>
      <c r="E38" s="183" t="s">
        <v>123</v>
      </c>
      <c r="F38" s="183" t="s">
        <v>124</v>
      </c>
      <c r="G38" s="183" t="s">
        <v>254</v>
      </c>
      <c r="H38" s="183" t="s">
        <v>255</v>
      </c>
      <c r="I38" s="109">
        <v>345120</v>
      </c>
      <c r="J38" s="109">
        <v>345120</v>
      </c>
      <c r="K38" s="109"/>
      <c r="L38" s="109"/>
      <c r="M38" s="109">
        <v>345120</v>
      </c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</row>
    <row r="39" ht="20.25" customHeight="1" spans="1:24">
      <c r="A39" s="183" t="s">
        <v>202</v>
      </c>
      <c r="B39" s="183" t="s">
        <v>70</v>
      </c>
      <c r="C39" s="183" t="s">
        <v>250</v>
      </c>
      <c r="D39" s="183" t="s">
        <v>251</v>
      </c>
      <c r="E39" s="183" t="s">
        <v>125</v>
      </c>
      <c r="F39" s="183" t="s">
        <v>126</v>
      </c>
      <c r="G39" s="183" t="s">
        <v>256</v>
      </c>
      <c r="H39" s="183" t="s">
        <v>257</v>
      </c>
      <c r="I39" s="109">
        <v>346180</v>
      </c>
      <c r="J39" s="109">
        <v>346180</v>
      </c>
      <c r="K39" s="109"/>
      <c r="L39" s="109"/>
      <c r="M39" s="109">
        <v>346180</v>
      </c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</row>
    <row r="40" ht="20.25" customHeight="1" spans="1:24">
      <c r="A40" s="183" t="s">
        <v>202</v>
      </c>
      <c r="B40" s="183" t="s">
        <v>70</v>
      </c>
      <c r="C40" s="183" t="s">
        <v>250</v>
      </c>
      <c r="D40" s="183" t="s">
        <v>251</v>
      </c>
      <c r="E40" s="183" t="s">
        <v>101</v>
      </c>
      <c r="F40" s="183" t="s">
        <v>102</v>
      </c>
      <c r="G40" s="183" t="s">
        <v>258</v>
      </c>
      <c r="H40" s="183" t="s">
        <v>259</v>
      </c>
      <c r="I40" s="109">
        <v>16718.76</v>
      </c>
      <c r="J40" s="109">
        <v>16718.76</v>
      </c>
      <c r="K40" s="109"/>
      <c r="L40" s="109"/>
      <c r="M40" s="109">
        <v>16718.76</v>
      </c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</row>
    <row r="41" ht="20.25" customHeight="1" spans="1:24">
      <c r="A41" s="183" t="s">
        <v>202</v>
      </c>
      <c r="B41" s="183" t="s">
        <v>70</v>
      </c>
      <c r="C41" s="183" t="s">
        <v>250</v>
      </c>
      <c r="D41" s="183" t="s">
        <v>251</v>
      </c>
      <c r="E41" s="183" t="s">
        <v>127</v>
      </c>
      <c r="F41" s="183" t="s">
        <v>128</v>
      </c>
      <c r="G41" s="183" t="s">
        <v>258</v>
      </c>
      <c r="H41" s="183" t="s">
        <v>259</v>
      </c>
      <c r="I41" s="109">
        <v>36252</v>
      </c>
      <c r="J41" s="109">
        <v>36252</v>
      </c>
      <c r="K41" s="109"/>
      <c r="L41" s="109"/>
      <c r="M41" s="109">
        <v>36252</v>
      </c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</row>
    <row r="42" ht="20.25" customHeight="1" spans="1:24">
      <c r="A42" s="183" t="s">
        <v>202</v>
      </c>
      <c r="B42" s="183" t="s">
        <v>70</v>
      </c>
      <c r="C42" s="183" t="s">
        <v>250</v>
      </c>
      <c r="D42" s="183" t="s">
        <v>251</v>
      </c>
      <c r="E42" s="183" t="s">
        <v>127</v>
      </c>
      <c r="F42" s="183" t="s">
        <v>128</v>
      </c>
      <c r="G42" s="183" t="s">
        <v>258</v>
      </c>
      <c r="H42" s="183" t="s">
        <v>259</v>
      </c>
      <c r="I42" s="109">
        <v>18515.52</v>
      </c>
      <c r="J42" s="109">
        <v>18515.52</v>
      </c>
      <c r="K42" s="109"/>
      <c r="L42" s="109"/>
      <c r="M42" s="109">
        <v>18515.52</v>
      </c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</row>
    <row r="43" ht="20.25" customHeight="1" spans="1:24">
      <c r="A43" s="183" t="s">
        <v>202</v>
      </c>
      <c r="B43" s="183" t="s">
        <v>70</v>
      </c>
      <c r="C43" s="183" t="s">
        <v>260</v>
      </c>
      <c r="D43" s="183" t="s">
        <v>134</v>
      </c>
      <c r="E43" s="183" t="s">
        <v>133</v>
      </c>
      <c r="F43" s="183" t="s">
        <v>134</v>
      </c>
      <c r="G43" s="183" t="s">
        <v>261</v>
      </c>
      <c r="H43" s="183" t="s">
        <v>134</v>
      </c>
      <c r="I43" s="109">
        <v>703680</v>
      </c>
      <c r="J43" s="109">
        <v>703680</v>
      </c>
      <c r="K43" s="109"/>
      <c r="L43" s="109"/>
      <c r="M43" s="109">
        <v>703680</v>
      </c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</row>
    <row r="44" ht="17.25" customHeight="1" spans="1:24">
      <c r="A44" s="164" t="s">
        <v>173</v>
      </c>
      <c r="B44" s="165"/>
      <c r="C44" s="184"/>
      <c r="D44" s="184"/>
      <c r="E44" s="184"/>
      <c r="F44" s="184"/>
      <c r="G44" s="184"/>
      <c r="H44" s="185"/>
      <c r="I44" s="109">
        <v>10536485.56</v>
      </c>
      <c r="J44" s="109">
        <v>10536485.56</v>
      </c>
      <c r="K44" s="109"/>
      <c r="L44" s="109"/>
      <c r="M44" s="109">
        <v>10536485.56</v>
      </c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</row>
  </sheetData>
  <mergeCells count="31">
    <mergeCell ref="A3:X3"/>
    <mergeCell ref="A4:H4"/>
    <mergeCell ref="I5:X5"/>
    <mergeCell ref="J6:N6"/>
    <mergeCell ref="O6:Q6"/>
    <mergeCell ref="S6:X6"/>
    <mergeCell ref="A44:H4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workbookViewId="0">
      <pane ySplit="1" topLeftCell="A3" activePane="bottomLeft" state="frozen"/>
      <selection/>
      <selection pane="bottomLeft" activeCell="B12" sqref="B12:B16"/>
    </sheetView>
  </sheetViews>
  <sheetFormatPr defaultColWidth="9.14166666666667" defaultRowHeight="14.25" customHeight="1"/>
  <cols>
    <col min="1" max="1" width="10.2833333333333" customWidth="1"/>
    <col min="2" max="2" width="17.75" customWidth="1"/>
    <col min="3" max="3" width="32.8416666666667" customWidth="1"/>
    <col min="4" max="4" width="23.8583333333333" customWidth="1"/>
    <col min="5" max="5" width="11.1416666666667" customWidth="1"/>
    <col min="6" max="6" width="17.7083333333333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ht="13.5" customHeight="1" spans="2:23">
      <c r="B2" s="155"/>
      <c r="E2" s="156"/>
      <c r="F2" s="156"/>
      <c r="G2" s="156"/>
      <c r="H2" s="156"/>
      <c r="U2" s="155"/>
      <c r="W2" s="177" t="s">
        <v>262</v>
      </c>
    </row>
    <row r="3" ht="46.5" customHeight="1" spans="1:23">
      <c r="A3" s="117" t="str">
        <f>"2025"&amp;"年部门项目支出预算表"</f>
        <v>2025年部门项目支出预算表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ht="13.5" customHeight="1" spans="1:23">
      <c r="A4" s="124" t="s">
        <v>183</v>
      </c>
      <c r="B4" s="157"/>
      <c r="C4" s="157"/>
      <c r="D4" s="157"/>
      <c r="E4" s="157"/>
      <c r="F4" s="157"/>
      <c r="G4" s="157"/>
      <c r="H4" s="157"/>
      <c r="I4" s="119"/>
      <c r="J4" s="119"/>
      <c r="K4" s="119"/>
      <c r="L4" s="119"/>
      <c r="M4" s="119"/>
      <c r="N4" s="119"/>
      <c r="O4" s="119"/>
      <c r="P4" s="119"/>
      <c r="Q4" s="119"/>
      <c r="U4" s="155"/>
      <c r="W4" s="129" t="s">
        <v>1</v>
      </c>
    </row>
    <row r="5" ht="21.75" customHeight="1" spans="1:23">
      <c r="A5" s="158" t="s">
        <v>263</v>
      </c>
      <c r="B5" s="86" t="s">
        <v>186</v>
      </c>
      <c r="C5" s="158" t="s">
        <v>187</v>
      </c>
      <c r="D5" s="158" t="s">
        <v>264</v>
      </c>
      <c r="E5" s="86" t="s">
        <v>188</v>
      </c>
      <c r="F5" s="86" t="s">
        <v>189</v>
      </c>
      <c r="G5" s="86" t="s">
        <v>265</v>
      </c>
      <c r="H5" s="86" t="s">
        <v>266</v>
      </c>
      <c r="I5" s="167" t="s">
        <v>55</v>
      </c>
      <c r="J5" s="168" t="s">
        <v>267</v>
      </c>
      <c r="K5" s="169"/>
      <c r="L5" s="169"/>
      <c r="M5" s="170"/>
      <c r="N5" s="168" t="s">
        <v>194</v>
      </c>
      <c r="O5" s="169"/>
      <c r="P5" s="170"/>
      <c r="Q5" s="86" t="s">
        <v>61</v>
      </c>
      <c r="R5" s="168" t="s">
        <v>62</v>
      </c>
      <c r="S5" s="169"/>
      <c r="T5" s="169"/>
      <c r="U5" s="169"/>
      <c r="V5" s="169"/>
      <c r="W5" s="170"/>
    </row>
    <row r="6" ht="21.75" customHeight="1" spans="1:23">
      <c r="A6" s="159"/>
      <c r="B6" s="160"/>
      <c r="C6" s="159"/>
      <c r="D6" s="159"/>
      <c r="E6" s="89"/>
      <c r="F6" s="89"/>
      <c r="G6" s="89"/>
      <c r="H6" s="89"/>
      <c r="I6" s="160"/>
      <c r="J6" s="171" t="s">
        <v>58</v>
      </c>
      <c r="K6" s="172"/>
      <c r="L6" s="86" t="s">
        <v>59</v>
      </c>
      <c r="M6" s="86" t="s">
        <v>60</v>
      </c>
      <c r="N6" s="86" t="s">
        <v>58</v>
      </c>
      <c r="O6" s="86" t="s">
        <v>59</v>
      </c>
      <c r="P6" s="86" t="s">
        <v>60</v>
      </c>
      <c r="Q6" s="89"/>
      <c r="R6" s="86" t="s">
        <v>57</v>
      </c>
      <c r="S6" s="86" t="s">
        <v>64</v>
      </c>
      <c r="T6" s="86" t="s">
        <v>200</v>
      </c>
      <c r="U6" s="86" t="s">
        <v>66</v>
      </c>
      <c r="V6" s="86" t="s">
        <v>67</v>
      </c>
      <c r="W6" s="86" t="s">
        <v>68</v>
      </c>
    </row>
    <row r="7" ht="21" customHeight="1" spans="1:23">
      <c r="A7" s="160"/>
      <c r="B7" s="160"/>
      <c r="C7" s="160"/>
      <c r="D7" s="160"/>
      <c r="E7" s="160"/>
      <c r="F7" s="160"/>
      <c r="G7" s="160"/>
      <c r="H7" s="160"/>
      <c r="I7" s="160"/>
      <c r="J7" s="173" t="s">
        <v>57</v>
      </c>
      <c r="K7" s="174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</row>
    <row r="8" ht="39.75" customHeight="1" spans="1:23">
      <c r="A8" s="161"/>
      <c r="B8" s="95"/>
      <c r="C8" s="161"/>
      <c r="D8" s="161"/>
      <c r="E8" s="92"/>
      <c r="F8" s="92"/>
      <c r="G8" s="92"/>
      <c r="H8" s="92"/>
      <c r="I8" s="95"/>
      <c r="J8" s="175" t="s">
        <v>57</v>
      </c>
      <c r="K8" s="175" t="s">
        <v>268</v>
      </c>
      <c r="L8" s="92"/>
      <c r="M8" s="92"/>
      <c r="N8" s="92"/>
      <c r="O8" s="92"/>
      <c r="P8" s="92"/>
      <c r="Q8" s="92"/>
      <c r="R8" s="92"/>
      <c r="S8" s="92"/>
      <c r="T8" s="92"/>
      <c r="U8" s="95"/>
      <c r="V8" s="92"/>
      <c r="W8" s="92"/>
    </row>
    <row r="9" ht="15" customHeight="1" spans="1:23">
      <c r="A9" s="162">
        <v>1</v>
      </c>
      <c r="B9" s="162">
        <v>2</v>
      </c>
      <c r="C9" s="162">
        <v>3</v>
      </c>
      <c r="D9" s="162">
        <v>4</v>
      </c>
      <c r="E9" s="162">
        <v>5</v>
      </c>
      <c r="F9" s="162">
        <v>6</v>
      </c>
      <c r="G9" s="162">
        <v>7</v>
      </c>
      <c r="H9" s="162">
        <v>8</v>
      </c>
      <c r="I9" s="162">
        <v>9</v>
      </c>
      <c r="J9" s="162">
        <v>10</v>
      </c>
      <c r="K9" s="162">
        <v>11</v>
      </c>
      <c r="L9" s="176">
        <v>12</v>
      </c>
      <c r="M9" s="176">
        <v>13</v>
      </c>
      <c r="N9" s="176">
        <v>14</v>
      </c>
      <c r="O9" s="176">
        <v>15</v>
      </c>
      <c r="P9" s="176">
        <v>16</v>
      </c>
      <c r="Q9" s="176">
        <v>17</v>
      </c>
      <c r="R9" s="176">
        <v>18</v>
      </c>
      <c r="S9" s="176">
        <v>19</v>
      </c>
      <c r="T9" s="176">
        <v>20</v>
      </c>
      <c r="U9" s="162">
        <v>21</v>
      </c>
      <c r="V9" s="176">
        <v>22</v>
      </c>
      <c r="W9" s="162">
        <v>23</v>
      </c>
    </row>
    <row r="10" ht="21.75" customHeight="1" spans="1:23">
      <c r="A10" s="163" t="s">
        <v>269</v>
      </c>
      <c r="B10" s="241" t="s">
        <v>270</v>
      </c>
      <c r="C10" s="163" t="s">
        <v>271</v>
      </c>
      <c r="D10" s="163" t="s">
        <v>70</v>
      </c>
      <c r="E10" s="163" t="s">
        <v>101</v>
      </c>
      <c r="F10" s="163" t="s">
        <v>102</v>
      </c>
      <c r="G10" s="163" t="s">
        <v>219</v>
      </c>
      <c r="H10" s="163" t="s">
        <v>220</v>
      </c>
      <c r="I10" s="109">
        <v>8552.45</v>
      </c>
      <c r="J10" s="109">
        <v>8552.45</v>
      </c>
      <c r="K10" s="109">
        <v>8552.45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</row>
    <row r="11" ht="21.75" customHeight="1" spans="1:23">
      <c r="A11" s="163" t="s">
        <v>269</v>
      </c>
      <c r="B11" s="241" t="s">
        <v>270</v>
      </c>
      <c r="C11" s="163" t="s">
        <v>271</v>
      </c>
      <c r="D11" s="163" t="s">
        <v>70</v>
      </c>
      <c r="E11" s="163" t="s">
        <v>101</v>
      </c>
      <c r="F11" s="163" t="s">
        <v>102</v>
      </c>
      <c r="G11" s="163" t="s">
        <v>209</v>
      </c>
      <c r="H11" s="163" t="s">
        <v>210</v>
      </c>
      <c r="I11" s="109">
        <v>76972.03</v>
      </c>
      <c r="J11" s="109">
        <v>76972.03</v>
      </c>
      <c r="K11" s="109">
        <v>76972.03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</row>
    <row r="12" ht="21.75" customHeight="1" spans="1:23">
      <c r="A12" s="163" t="s">
        <v>269</v>
      </c>
      <c r="B12" s="241" t="s">
        <v>272</v>
      </c>
      <c r="C12" s="163" t="s">
        <v>273</v>
      </c>
      <c r="D12" s="163" t="s">
        <v>70</v>
      </c>
      <c r="E12" s="163" t="s">
        <v>105</v>
      </c>
      <c r="F12" s="163" t="s">
        <v>106</v>
      </c>
      <c r="G12" s="163" t="s">
        <v>209</v>
      </c>
      <c r="H12" s="163" t="s">
        <v>210</v>
      </c>
      <c r="I12" s="109">
        <v>691.2</v>
      </c>
      <c r="J12" s="109">
        <v>691.2</v>
      </c>
      <c r="K12" s="109">
        <v>691.2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</row>
    <row r="13" ht="21.75" customHeight="1" spans="1:23">
      <c r="A13" s="163" t="s">
        <v>269</v>
      </c>
      <c r="B13" s="241" t="s">
        <v>272</v>
      </c>
      <c r="C13" s="163" t="s">
        <v>273</v>
      </c>
      <c r="D13" s="163" t="s">
        <v>70</v>
      </c>
      <c r="E13" s="163" t="s">
        <v>105</v>
      </c>
      <c r="F13" s="163" t="s">
        <v>106</v>
      </c>
      <c r="G13" s="163" t="s">
        <v>219</v>
      </c>
      <c r="H13" s="163" t="s">
        <v>220</v>
      </c>
      <c r="I13" s="109">
        <v>76.8</v>
      </c>
      <c r="J13" s="109">
        <v>76.8</v>
      </c>
      <c r="K13" s="109">
        <v>76.8</v>
      </c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</row>
    <row r="14" ht="21.75" customHeight="1" spans="1:23">
      <c r="A14" s="163" t="s">
        <v>274</v>
      </c>
      <c r="B14" s="163" t="s">
        <v>275</v>
      </c>
      <c r="C14" s="163" t="s">
        <v>276</v>
      </c>
      <c r="D14" s="163" t="s">
        <v>70</v>
      </c>
      <c r="E14" s="163" t="s">
        <v>109</v>
      </c>
      <c r="F14" s="163" t="s">
        <v>110</v>
      </c>
      <c r="G14" s="163" t="s">
        <v>221</v>
      </c>
      <c r="H14" s="163" t="s">
        <v>222</v>
      </c>
      <c r="I14" s="109">
        <v>145800</v>
      </c>
      <c r="J14" s="109">
        <v>145800</v>
      </c>
      <c r="K14" s="109">
        <v>145800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</row>
    <row r="15" ht="21.75" customHeight="1" spans="1:23">
      <c r="A15" s="163" t="s">
        <v>269</v>
      </c>
      <c r="B15" s="163" t="s">
        <v>277</v>
      </c>
      <c r="C15" s="163" t="s">
        <v>278</v>
      </c>
      <c r="D15" s="163" t="s">
        <v>70</v>
      </c>
      <c r="E15" s="163" t="s">
        <v>101</v>
      </c>
      <c r="F15" s="163" t="s">
        <v>102</v>
      </c>
      <c r="G15" s="163" t="s">
        <v>279</v>
      </c>
      <c r="H15" s="163" t="s">
        <v>280</v>
      </c>
      <c r="I15" s="109">
        <v>9000</v>
      </c>
      <c r="J15" s="109">
        <v>9000</v>
      </c>
      <c r="K15" s="109">
        <v>9000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</row>
    <row r="16" ht="21.75" customHeight="1" spans="1:23">
      <c r="A16" s="163" t="s">
        <v>281</v>
      </c>
      <c r="B16" s="163" t="s">
        <v>282</v>
      </c>
      <c r="C16" s="163" t="s">
        <v>283</v>
      </c>
      <c r="D16" s="163" t="s">
        <v>70</v>
      </c>
      <c r="E16" s="163" t="s">
        <v>101</v>
      </c>
      <c r="F16" s="163" t="s">
        <v>102</v>
      </c>
      <c r="G16" s="163" t="s">
        <v>284</v>
      </c>
      <c r="H16" s="163" t="s">
        <v>285</v>
      </c>
      <c r="I16" s="109">
        <v>400000</v>
      </c>
      <c r="J16" s="109"/>
      <c r="K16" s="109"/>
      <c r="L16" s="109"/>
      <c r="M16" s="109"/>
      <c r="N16" s="109"/>
      <c r="O16" s="109"/>
      <c r="P16" s="109"/>
      <c r="Q16" s="109"/>
      <c r="R16" s="109">
        <v>400000</v>
      </c>
      <c r="S16" s="109"/>
      <c r="T16" s="109"/>
      <c r="U16" s="109"/>
      <c r="V16" s="109"/>
      <c r="W16" s="109">
        <v>400000</v>
      </c>
    </row>
    <row r="17" ht="18.75" customHeight="1" spans="1:23">
      <c r="A17" s="164" t="s">
        <v>173</v>
      </c>
      <c r="B17" s="165"/>
      <c r="C17" s="165"/>
      <c r="D17" s="165"/>
      <c r="E17" s="165"/>
      <c r="F17" s="165"/>
      <c r="G17" s="165"/>
      <c r="H17" s="166"/>
      <c r="I17" s="109">
        <v>641092.48</v>
      </c>
      <c r="J17" s="109">
        <v>241092.48</v>
      </c>
      <c r="K17" s="109">
        <v>241092.48</v>
      </c>
      <c r="L17" s="109"/>
      <c r="M17" s="109"/>
      <c r="N17" s="109"/>
      <c r="O17" s="109"/>
      <c r="P17" s="109"/>
      <c r="Q17" s="109"/>
      <c r="R17" s="109">
        <v>400000</v>
      </c>
      <c r="S17" s="109"/>
      <c r="T17" s="109"/>
      <c r="U17" s="109"/>
      <c r="V17" s="109"/>
      <c r="W17" s="109">
        <v>400000</v>
      </c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9"/>
  <sheetViews>
    <sheetView showZeros="0" topLeftCell="C1" workbookViewId="0">
      <pane ySplit="1" topLeftCell="A53" activePane="bottomLeft" state="frozen"/>
      <selection/>
      <selection pane="bottomLeft" activeCell="C45" sqref="$A45:$XFD45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24.125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286</v>
      </c>
    </row>
    <row r="3" ht="39.75" customHeight="1" spans="1:10">
      <c r="A3" s="61" t="str">
        <f>"2025"&amp;"年部门项目支出绩效目标表"</f>
        <v>2025年部门项目支出绩效目标表</v>
      </c>
      <c r="B3" s="5"/>
      <c r="C3" s="5"/>
      <c r="D3" s="5"/>
      <c r="E3" s="5"/>
      <c r="F3" s="62"/>
      <c r="G3" s="5"/>
      <c r="H3" s="62"/>
      <c r="I3" s="62"/>
      <c r="J3" s="5"/>
    </row>
    <row r="4" ht="17.25" customHeight="1" spans="1:1">
      <c r="A4" s="6" t="s">
        <v>183</v>
      </c>
    </row>
    <row r="5" ht="44.25" customHeight="1" spans="1:10">
      <c r="A5" s="63" t="s">
        <v>187</v>
      </c>
      <c r="B5" s="63" t="s">
        <v>287</v>
      </c>
      <c r="C5" s="63" t="s">
        <v>288</v>
      </c>
      <c r="D5" s="63" t="s">
        <v>289</v>
      </c>
      <c r="E5" s="63" t="s">
        <v>290</v>
      </c>
      <c r="F5" s="64" t="s">
        <v>291</v>
      </c>
      <c r="G5" s="63" t="s">
        <v>292</v>
      </c>
      <c r="H5" s="64" t="s">
        <v>293</v>
      </c>
      <c r="I5" s="64" t="s">
        <v>294</v>
      </c>
      <c r="J5" s="63" t="s">
        <v>295</v>
      </c>
    </row>
    <row r="6" ht="18.75" customHeight="1" spans="1:10">
      <c r="A6" s="145">
        <v>1</v>
      </c>
      <c r="B6" s="145">
        <v>2</v>
      </c>
      <c r="C6" s="145">
        <v>3</v>
      </c>
      <c r="D6" s="145">
        <v>4</v>
      </c>
      <c r="E6" s="145">
        <v>5</v>
      </c>
      <c r="F6" s="35">
        <v>6</v>
      </c>
      <c r="G6" s="145">
        <v>7</v>
      </c>
      <c r="H6" s="35">
        <v>8</v>
      </c>
      <c r="I6" s="35">
        <v>9</v>
      </c>
      <c r="J6" s="145">
        <v>10</v>
      </c>
    </row>
    <row r="7" ht="63" customHeight="1" spans="1:10">
      <c r="A7" s="146" t="s">
        <v>283</v>
      </c>
      <c r="B7" s="146" t="s">
        <v>296</v>
      </c>
      <c r="C7" s="65" t="s">
        <v>297</v>
      </c>
      <c r="D7" s="65" t="s">
        <v>298</v>
      </c>
      <c r="E7" s="49" t="s">
        <v>299</v>
      </c>
      <c r="F7" s="66" t="s">
        <v>300</v>
      </c>
      <c r="G7" s="49" t="s">
        <v>301</v>
      </c>
      <c r="H7" s="66" t="s">
        <v>302</v>
      </c>
      <c r="I7" s="66" t="s">
        <v>303</v>
      </c>
      <c r="J7" s="49" t="s">
        <v>304</v>
      </c>
    </row>
    <row r="8" ht="63" customHeight="1" spans="1:10">
      <c r="A8" s="147"/>
      <c r="B8" s="147"/>
      <c r="C8" s="65" t="s">
        <v>297</v>
      </c>
      <c r="D8" s="65" t="s">
        <v>298</v>
      </c>
      <c r="E8" s="49" t="s">
        <v>305</v>
      </c>
      <c r="F8" s="66" t="s">
        <v>306</v>
      </c>
      <c r="G8" s="49" t="s">
        <v>307</v>
      </c>
      <c r="H8" s="66" t="s">
        <v>308</v>
      </c>
      <c r="I8" s="66" t="s">
        <v>303</v>
      </c>
      <c r="J8" s="49" t="s">
        <v>304</v>
      </c>
    </row>
    <row r="9" ht="42" customHeight="1" spans="1:10">
      <c r="A9" s="147"/>
      <c r="B9" s="147"/>
      <c r="C9" s="65" t="s">
        <v>297</v>
      </c>
      <c r="D9" s="65" t="s">
        <v>309</v>
      </c>
      <c r="E9" s="49" t="s">
        <v>310</v>
      </c>
      <c r="F9" s="66" t="s">
        <v>311</v>
      </c>
      <c r="G9" s="49" t="s">
        <v>312</v>
      </c>
      <c r="H9" s="66" t="s">
        <v>302</v>
      </c>
      <c r="I9" s="66" t="s">
        <v>303</v>
      </c>
      <c r="J9" s="49" t="s">
        <v>310</v>
      </c>
    </row>
    <row r="10" ht="42" customHeight="1" spans="1:10">
      <c r="A10" s="147"/>
      <c r="B10" s="147"/>
      <c r="C10" s="65" t="s">
        <v>297</v>
      </c>
      <c r="D10" s="65" t="s">
        <v>309</v>
      </c>
      <c r="E10" s="49" t="s">
        <v>313</v>
      </c>
      <c r="F10" s="66" t="s">
        <v>311</v>
      </c>
      <c r="G10" s="49" t="s">
        <v>314</v>
      </c>
      <c r="H10" s="66" t="s">
        <v>302</v>
      </c>
      <c r="I10" s="66" t="s">
        <v>303</v>
      </c>
      <c r="J10" s="49" t="s">
        <v>313</v>
      </c>
    </row>
    <row r="11" ht="42" customHeight="1" spans="1:10">
      <c r="A11" s="147"/>
      <c r="B11" s="147"/>
      <c r="C11" s="65" t="s">
        <v>297</v>
      </c>
      <c r="D11" s="65" t="s">
        <v>315</v>
      </c>
      <c r="E11" s="49" t="s">
        <v>316</v>
      </c>
      <c r="F11" s="66" t="s">
        <v>300</v>
      </c>
      <c r="G11" s="49" t="s">
        <v>317</v>
      </c>
      <c r="H11" s="66" t="s">
        <v>318</v>
      </c>
      <c r="I11" s="66" t="s">
        <v>303</v>
      </c>
      <c r="J11" s="49" t="s">
        <v>316</v>
      </c>
    </row>
    <row r="12" ht="42" customHeight="1" spans="1:10">
      <c r="A12" s="147"/>
      <c r="B12" s="147"/>
      <c r="C12" s="65" t="s">
        <v>297</v>
      </c>
      <c r="D12" s="65" t="s">
        <v>319</v>
      </c>
      <c r="E12" s="49" t="s">
        <v>320</v>
      </c>
      <c r="F12" s="66" t="s">
        <v>300</v>
      </c>
      <c r="G12" s="49" t="s">
        <v>301</v>
      </c>
      <c r="H12" s="66" t="s">
        <v>302</v>
      </c>
      <c r="I12" s="66" t="s">
        <v>303</v>
      </c>
      <c r="J12" s="49" t="s">
        <v>321</v>
      </c>
    </row>
    <row r="13" ht="42" customHeight="1" spans="1:10">
      <c r="A13" s="147"/>
      <c r="B13" s="147"/>
      <c r="C13" s="65" t="s">
        <v>322</v>
      </c>
      <c r="D13" s="65" t="s">
        <v>323</v>
      </c>
      <c r="E13" s="49" t="s">
        <v>324</v>
      </c>
      <c r="F13" s="66" t="s">
        <v>311</v>
      </c>
      <c r="G13" s="49" t="s">
        <v>314</v>
      </c>
      <c r="H13" s="66" t="s">
        <v>302</v>
      </c>
      <c r="I13" s="66" t="s">
        <v>303</v>
      </c>
      <c r="J13" s="49" t="s">
        <v>324</v>
      </c>
    </row>
    <row r="14" ht="42" customHeight="1" spans="1:10">
      <c r="A14" s="147"/>
      <c r="B14" s="147"/>
      <c r="C14" s="65" t="s">
        <v>322</v>
      </c>
      <c r="D14" s="65" t="s">
        <v>325</v>
      </c>
      <c r="E14" s="49" t="s">
        <v>326</v>
      </c>
      <c r="F14" s="66" t="s">
        <v>311</v>
      </c>
      <c r="G14" s="49" t="s">
        <v>326</v>
      </c>
      <c r="H14" s="66"/>
      <c r="I14" s="66" t="s">
        <v>327</v>
      </c>
      <c r="J14" s="49" t="s">
        <v>326</v>
      </c>
    </row>
    <row r="15" ht="42" customHeight="1" spans="1:10">
      <c r="A15" s="147"/>
      <c r="B15" s="147"/>
      <c r="C15" s="65" t="s">
        <v>328</v>
      </c>
      <c r="D15" s="65" t="s">
        <v>329</v>
      </c>
      <c r="E15" s="49" t="s">
        <v>330</v>
      </c>
      <c r="F15" s="66" t="s">
        <v>311</v>
      </c>
      <c r="G15" s="49" t="s">
        <v>312</v>
      </c>
      <c r="H15" s="66" t="s">
        <v>302</v>
      </c>
      <c r="I15" s="66" t="s">
        <v>303</v>
      </c>
      <c r="J15" s="49" t="s">
        <v>330</v>
      </c>
    </row>
    <row r="16" ht="42" customHeight="1" spans="1:10">
      <c r="A16" s="148"/>
      <c r="B16" s="148"/>
      <c r="C16" s="65" t="s">
        <v>328</v>
      </c>
      <c r="D16" s="65" t="s">
        <v>329</v>
      </c>
      <c r="E16" s="49" t="s">
        <v>331</v>
      </c>
      <c r="F16" s="66" t="s">
        <v>311</v>
      </c>
      <c r="G16" s="49" t="s">
        <v>312</v>
      </c>
      <c r="H16" s="66" t="s">
        <v>302</v>
      </c>
      <c r="I16" s="66" t="s">
        <v>303</v>
      </c>
      <c r="J16" s="49" t="s">
        <v>331</v>
      </c>
    </row>
    <row r="17" ht="42" customHeight="1" spans="1:10">
      <c r="A17" s="146" t="s">
        <v>271</v>
      </c>
      <c r="B17" s="149" t="s">
        <v>332</v>
      </c>
      <c r="C17" s="65" t="s">
        <v>297</v>
      </c>
      <c r="D17" s="65" t="s">
        <v>298</v>
      </c>
      <c r="E17" s="49" t="s">
        <v>333</v>
      </c>
      <c r="F17" s="66" t="s">
        <v>300</v>
      </c>
      <c r="G17" s="49" t="s">
        <v>334</v>
      </c>
      <c r="H17" s="66" t="s">
        <v>308</v>
      </c>
      <c r="I17" s="66" t="s">
        <v>303</v>
      </c>
      <c r="J17" s="49" t="s">
        <v>333</v>
      </c>
    </row>
    <row r="18" ht="42" customHeight="1" spans="1:10">
      <c r="A18" s="147"/>
      <c r="B18" s="150"/>
      <c r="C18" s="65" t="s">
        <v>297</v>
      </c>
      <c r="D18" s="65" t="s">
        <v>298</v>
      </c>
      <c r="E18" s="49" t="s">
        <v>335</v>
      </c>
      <c r="F18" s="66" t="s">
        <v>300</v>
      </c>
      <c r="G18" s="49" t="s">
        <v>336</v>
      </c>
      <c r="H18" s="66" t="s">
        <v>302</v>
      </c>
      <c r="I18" s="66" t="s">
        <v>303</v>
      </c>
      <c r="J18" s="49" t="s">
        <v>337</v>
      </c>
    </row>
    <row r="19" ht="42" customHeight="1" spans="1:10">
      <c r="A19" s="147"/>
      <c r="B19" s="150"/>
      <c r="C19" s="65" t="s">
        <v>297</v>
      </c>
      <c r="D19" s="65" t="s">
        <v>298</v>
      </c>
      <c r="E19" s="49" t="s">
        <v>338</v>
      </c>
      <c r="F19" s="66" t="s">
        <v>300</v>
      </c>
      <c r="G19" s="49" t="s">
        <v>301</v>
      </c>
      <c r="H19" s="66" t="s">
        <v>302</v>
      </c>
      <c r="I19" s="66" t="s">
        <v>303</v>
      </c>
      <c r="J19" s="49" t="s">
        <v>338</v>
      </c>
    </row>
    <row r="20" ht="42" customHeight="1" spans="1:10">
      <c r="A20" s="147"/>
      <c r="B20" s="150"/>
      <c r="C20" s="65" t="s">
        <v>297</v>
      </c>
      <c r="D20" s="65" t="s">
        <v>309</v>
      </c>
      <c r="E20" s="49" t="s">
        <v>339</v>
      </c>
      <c r="F20" s="66" t="s">
        <v>300</v>
      </c>
      <c r="G20" s="49" t="s">
        <v>301</v>
      </c>
      <c r="H20" s="66" t="s">
        <v>302</v>
      </c>
      <c r="I20" s="66" t="s">
        <v>303</v>
      </c>
      <c r="J20" s="49" t="s">
        <v>339</v>
      </c>
    </row>
    <row r="21" ht="42" customHeight="1" spans="1:10">
      <c r="A21" s="147"/>
      <c r="B21" s="150"/>
      <c r="C21" s="65" t="s">
        <v>297</v>
      </c>
      <c r="D21" s="65" t="s">
        <v>309</v>
      </c>
      <c r="E21" s="49" t="s">
        <v>340</v>
      </c>
      <c r="F21" s="66" t="s">
        <v>311</v>
      </c>
      <c r="G21" s="49" t="s">
        <v>91</v>
      </c>
      <c r="H21" s="66" t="s">
        <v>302</v>
      </c>
      <c r="I21" s="66" t="s">
        <v>303</v>
      </c>
      <c r="J21" s="49" t="s">
        <v>340</v>
      </c>
    </row>
    <row r="22" ht="42" customHeight="1" spans="1:10">
      <c r="A22" s="147"/>
      <c r="B22" s="150"/>
      <c r="C22" s="65" t="s">
        <v>297</v>
      </c>
      <c r="D22" s="65" t="s">
        <v>315</v>
      </c>
      <c r="E22" s="49" t="s">
        <v>341</v>
      </c>
      <c r="F22" s="66" t="s">
        <v>300</v>
      </c>
      <c r="G22" s="49" t="s">
        <v>301</v>
      </c>
      <c r="H22" s="66" t="s">
        <v>302</v>
      </c>
      <c r="I22" s="66" t="s">
        <v>303</v>
      </c>
      <c r="J22" s="49" t="s">
        <v>341</v>
      </c>
    </row>
    <row r="23" ht="42" customHeight="1" spans="1:10">
      <c r="A23" s="147"/>
      <c r="B23" s="150"/>
      <c r="C23" s="65" t="s">
        <v>297</v>
      </c>
      <c r="D23" s="65" t="s">
        <v>315</v>
      </c>
      <c r="E23" s="49" t="s">
        <v>342</v>
      </c>
      <c r="F23" s="66" t="s">
        <v>300</v>
      </c>
      <c r="G23" s="49" t="s">
        <v>301</v>
      </c>
      <c r="H23" s="66" t="s">
        <v>302</v>
      </c>
      <c r="I23" s="66" t="s">
        <v>303</v>
      </c>
      <c r="J23" s="49" t="s">
        <v>342</v>
      </c>
    </row>
    <row r="24" ht="42" customHeight="1" spans="1:10">
      <c r="A24" s="147"/>
      <c r="B24" s="150"/>
      <c r="C24" s="65" t="s">
        <v>297</v>
      </c>
      <c r="D24" s="65" t="s">
        <v>315</v>
      </c>
      <c r="E24" s="49" t="s">
        <v>316</v>
      </c>
      <c r="F24" s="66" t="s">
        <v>300</v>
      </c>
      <c r="G24" s="49" t="s">
        <v>343</v>
      </c>
      <c r="H24" s="66" t="s">
        <v>344</v>
      </c>
      <c r="I24" s="66" t="s">
        <v>327</v>
      </c>
      <c r="J24" s="49" t="s">
        <v>345</v>
      </c>
    </row>
    <row r="25" ht="42" customHeight="1" spans="1:10">
      <c r="A25" s="147"/>
      <c r="B25" s="150"/>
      <c r="C25" s="65" t="s">
        <v>322</v>
      </c>
      <c r="D25" s="65" t="s">
        <v>323</v>
      </c>
      <c r="E25" s="49" t="s">
        <v>324</v>
      </c>
      <c r="F25" s="66" t="s">
        <v>311</v>
      </c>
      <c r="G25" s="49" t="s">
        <v>346</v>
      </c>
      <c r="H25" s="66" t="s">
        <v>302</v>
      </c>
      <c r="I25" s="66" t="s">
        <v>303</v>
      </c>
      <c r="J25" s="49" t="s">
        <v>324</v>
      </c>
    </row>
    <row r="26" ht="42" customHeight="1" spans="1:10">
      <c r="A26" s="147"/>
      <c r="B26" s="150"/>
      <c r="C26" s="65" t="s">
        <v>322</v>
      </c>
      <c r="D26" s="65" t="s">
        <v>323</v>
      </c>
      <c r="E26" s="49" t="s">
        <v>347</v>
      </c>
      <c r="F26" s="66" t="s">
        <v>300</v>
      </c>
      <c r="G26" s="49" t="s">
        <v>301</v>
      </c>
      <c r="H26" s="66" t="s">
        <v>302</v>
      </c>
      <c r="I26" s="66" t="s">
        <v>303</v>
      </c>
      <c r="J26" s="49" t="s">
        <v>347</v>
      </c>
    </row>
    <row r="27" ht="42" customHeight="1" spans="1:10">
      <c r="A27" s="147"/>
      <c r="B27" s="150"/>
      <c r="C27" s="65" t="s">
        <v>322</v>
      </c>
      <c r="D27" s="65" t="s">
        <v>325</v>
      </c>
      <c r="E27" s="49" t="s">
        <v>348</v>
      </c>
      <c r="F27" s="66" t="s">
        <v>300</v>
      </c>
      <c r="G27" s="49" t="s">
        <v>90</v>
      </c>
      <c r="H27" s="66" t="s">
        <v>318</v>
      </c>
      <c r="I27" s="66" t="s">
        <v>303</v>
      </c>
      <c r="J27" s="49" t="s">
        <v>348</v>
      </c>
    </row>
    <row r="28" ht="42" customHeight="1" spans="1:10">
      <c r="A28" s="147"/>
      <c r="B28" s="150"/>
      <c r="C28" s="65" t="s">
        <v>328</v>
      </c>
      <c r="D28" s="65" t="s">
        <v>329</v>
      </c>
      <c r="E28" s="49" t="s">
        <v>349</v>
      </c>
      <c r="F28" s="66" t="s">
        <v>311</v>
      </c>
      <c r="G28" s="49" t="s">
        <v>314</v>
      </c>
      <c r="H28" s="66" t="s">
        <v>302</v>
      </c>
      <c r="I28" s="66" t="s">
        <v>303</v>
      </c>
      <c r="J28" s="49" t="s">
        <v>349</v>
      </c>
    </row>
    <row r="29" ht="42" customHeight="1" spans="1:10">
      <c r="A29" s="148"/>
      <c r="B29" s="151"/>
      <c r="C29" s="65" t="s">
        <v>328</v>
      </c>
      <c r="D29" s="65" t="s">
        <v>329</v>
      </c>
      <c r="E29" s="49" t="s">
        <v>330</v>
      </c>
      <c r="F29" s="66" t="s">
        <v>311</v>
      </c>
      <c r="G29" s="49" t="s">
        <v>314</v>
      </c>
      <c r="H29" s="66" t="s">
        <v>302</v>
      </c>
      <c r="I29" s="66" t="s">
        <v>303</v>
      </c>
      <c r="J29" s="49" t="s">
        <v>330</v>
      </c>
    </row>
    <row r="30" ht="42" customHeight="1" spans="1:10">
      <c r="A30" s="152" t="s">
        <v>276</v>
      </c>
      <c r="B30" s="149" t="s">
        <v>350</v>
      </c>
      <c r="C30" s="65" t="s">
        <v>297</v>
      </c>
      <c r="D30" s="65" t="s">
        <v>298</v>
      </c>
      <c r="E30" s="49" t="s">
        <v>351</v>
      </c>
      <c r="F30" s="66" t="s">
        <v>300</v>
      </c>
      <c r="G30" s="49" t="s">
        <v>352</v>
      </c>
      <c r="H30" s="66" t="s">
        <v>353</v>
      </c>
      <c r="I30" s="66" t="s">
        <v>303</v>
      </c>
      <c r="J30" s="49" t="s">
        <v>354</v>
      </c>
    </row>
    <row r="31" ht="66" customHeight="1" spans="1:10">
      <c r="A31" s="153"/>
      <c r="B31" s="150"/>
      <c r="C31" s="65" t="s">
        <v>297</v>
      </c>
      <c r="D31" s="65" t="s">
        <v>309</v>
      </c>
      <c r="E31" s="49" t="s">
        <v>355</v>
      </c>
      <c r="F31" s="66" t="s">
        <v>300</v>
      </c>
      <c r="G31" s="49" t="s">
        <v>301</v>
      </c>
      <c r="H31" s="66" t="s">
        <v>302</v>
      </c>
      <c r="I31" s="66" t="s">
        <v>303</v>
      </c>
      <c r="J31" s="49" t="s">
        <v>356</v>
      </c>
    </row>
    <row r="32" ht="42" customHeight="1" spans="1:10">
      <c r="A32" s="153"/>
      <c r="B32" s="150"/>
      <c r="C32" s="65" t="s">
        <v>297</v>
      </c>
      <c r="D32" s="65" t="s">
        <v>309</v>
      </c>
      <c r="E32" s="49" t="s">
        <v>357</v>
      </c>
      <c r="F32" s="66" t="s">
        <v>311</v>
      </c>
      <c r="G32" s="49" t="s">
        <v>301</v>
      </c>
      <c r="H32" s="66" t="s">
        <v>302</v>
      </c>
      <c r="I32" s="66" t="s">
        <v>303</v>
      </c>
      <c r="J32" s="49" t="s">
        <v>358</v>
      </c>
    </row>
    <row r="33" ht="57" customHeight="1" spans="1:10">
      <c r="A33" s="153"/>
      <c r="B33" s="150"/>
      <c r="C33" s="65" t="s">
        <v>297</v>
      </c>
      <c r="D33" s="65" t="s">
        <v>315</v>
      </c>
      <c r="E33" s="49" t="s">
        <v>359</v>
      </c>
      <c r="F33" s="66" t="s">
        <v>300</v>
      </c>
      <c r="G33" s="49" t="s">
        <v>301</v>
      </c>
      <c r="H33" s="66" t="s">
        <v>302</v>
      </c>
      <c r="I33" s="66" t="s">
        <v>303</v>
      </c>
      <c r="J33" s="49" t="s">
        <v>360</v>
      </c>
    </row>
    <row r="34" ht="42" customHeight="1" spans="1:10">
      <c r="A34" s="153"/>
      <c r="B34" s="150"/>
      <c r="C34" s="65" t="s">
        <v>322</v>
      </c>
      <c r="D34" s="65" t="s">
        <v>361</v>
      </c>
      <c r="E34" s="49" t="s">
        <v>362</v>
      </c>
      <c r="F34" s="66" t="s">
        <v>300</v>
      </c>
      <c r="G34" s="49" t="s">
        <v>317</v>
      </c>
      <c r="H34" s="66" t="s">
        <v>363</v>
      </c>
      <c r="I34" s="66" t="s">
        <v>303</v>
      </c>
      <c r="J34" s="49" t="s">
        <v>364</v>
      </c>
    </row>
    <row r="35" ht="42" customHeight="1" spans="1:10">
      <c r="A35" s="153"/>
      <c r="B35" s="150"/>
      <c r="C35" s="65" t="s">
        <v>322</v>
      </c>
      <c r="D35" s="65" t="s">
        <v>361</v>
      </c>
      <c r="E35" s="49" t="s">
        <v>365</v>
      </c>
      <c r="F35" s="66" t="s">
        <v>300</v>
      </c>
      <c r="G35" s="49" t="s">
        <v>366</v>
      </c>
      <c r="H35" s="66" t="s">
        <v>363</v>
      </c>
      <c r="I35" s="66" t="s">
        <v>303</v>
      </c>
      <c r="J35" s="49" t="s">
        <v>364</v>
      </c>
    </row>
    <row r="36" ht="42" customHeight="1" spans="1:10">
      <c r="A36" s="153"/>
      <c r="B36" s="150"/>
      <c r="C36" s="65" t="s">
        <v>322</v>
      </c>
      <c r="D36" s="65" t="s">
        <v>323</v>
      </c>
      <c r="E36" s="49" t="s">
        <v>367</v>
      </c>
      <c r="F36" s="66" t="s">
        <v>311</v>
      </c>
      <c r="G36" s="49" t="s">
        <v>314</v>
      </c>
      <c r="H36" s="66" t="s">
        <v>302</v>
      </c>
      <c r="I36" s="66" t="s">
        <v>303</v>
      </c>
      <c r="J36" s="49" t="s">
        <v>368</v>
      </c>
    </row>
    <row r="37" ht="42" customHeight="1" spans="1:10">
      <c r="A37" s="154"/>
      <c r="B37" s="151"/>
      <c r="C37" s="65" t="s">
        <v>328</v>
      </c>
      <c r="D37" s="65" t="s">
        <v>329</v>
      </c>
      <c r="E37" s="49" t="s">
        <v>369</v>
      </c>
      <c r="F37" s="66" t="s">
        <v>311</v>
      </c>
      <c r="G37" s="49" t="s">
        <v>314</v>
      </c>
      <c r="H37" s="66" t="s">
        <v>302</v>
      </c>
      <c r="I37" s="66" t="s">
        <v>303</v>
      </c>
      <c r="J37" s="49" t="s">
        <v>370</v>
      </c>
    </row>
    <row r="38" ht="74" customHeight="1" spans="1:10">
      <c r="A38" s="152" t="s">
        <v>278</v>
      </c>
      <c r="B38" s="149" t="s">
        <v>371</v>
      </c>
      <c r="C38" s="65" t="s">
        <v>297</v>
      </c>
      <c r="D38" s="65" t="s">
        <v>298</v>
      </c>
      <c r="E38" s="49" t="s">
        <v>372</v>
      </c>
      <c r="F38" s="66" t="s">
        <v>311</v>
      </c>
      <c r="G38" s="49" t="s">
        <v>89</v>
      </c>
      <c r="H38" s="66" t="s">
        <v>308</v>
      </c>
      <c r="I38" s="66" t="s">
        <v>303</v>
      </c>
      <c r="J38" s="49" t="s">
        <v>373</v>
      </c>
    </row>
    <row r="39" ht="74" customHeight="1" spans="1:10">
      <c r="A39" s="153"/>
      <c r="B39" s="150"/>
      <c r="C39" s="65" t="s">
        <v>297</v>
      </c>
      <c r="D39" s="65" t="s">
        <v>298</v>
      </c>
      <c r="E39" s="49" t="s">
        <v>374</v>
      </c>
      <c r="F39" s="66" t="s">
        <v>311</v>
      </c>
      <c r="G39" s="49" t="s">
        <v>375</v>
      </c>
      <c r="H39" s="66" t="s">
        <v>308</v>
      </c>
      <c r="I39" s="66" t="s">
        <v>303</v>
      </c>
      <c r="J39" s="49" t="s">
        <v>376</v>
      </c>
    </row>
    <row r="40" ht="74" customHeight="1" spans="1:10">
      <c r="A40" s="153"/>
      <c r="B40" s="150"/>
      <c r="C40" s="65" t="s">
        <v>297</v>
      </c>
      <c r="D40" s="65" t="s">
        <v>298</v>
      </c>
      <c r="E40" s="49" t="s">
        <v>377</v>
      </c>
      <c r="F40" s="66" t="s">
        <v>311</v>
      </c>
      <c r="G40" s="49" t="s">
        <v>378</v>
      </c>
      <c r="H40" s="66" t="s">
        <v>308</v>
      </c>
      <c r="I40" s="66" t="s">
        <v>303</v>
      </c>
      <c r="J40" s="49" t="s">
        <v>379</v>
      </c>
    </row>
    <row r="41" ht="74" customHeight="1" spans="1:10">
      <c r="A41" s="153"/>
      <c r="B41" s="150"/>
      <c r="C41" s="65" t="s">
        <v>297</v>
      </c>
      <c r="D41" s="65" t="s">
        <v>298</v>
      </c>
      <c r="E41" s="49" t="s">
        <v>380</v>
      </c>
      <c r="F41" s="66" t="s">
        <v>311</v>
      </c>
      <c r="G41" s="49" t="s">
        <v>314</v>
      </c>
      <c r="H41" s="66" t="s">
        <v>308</v>
      </c>
      <c r="I41" s="66" t="s">
        <v>303</v>
      </c>
      <c r="J41" s="49" t="s">
        <v>381</v>
      </c>
    </row>
    <row r="42" ht="42" customHeight="1" spans="1:10">
      <c r="A42" s="153"/>
      <c r="B42" s="150"/>
      <c r="C42" s="65" t="s">
        <v>297</v>
      </c>
      <c r="D42" s="65" t="s">
        <v>309</v>
      </c>
      <c r="E42" s="49" t="s">
        <v>382</v>
      </c>
      <c r="F42" s="66" t="s">
        <v>300</v>
      </c>
      <c r="G42" s="49" t="s">
        <v>301</v>
      </c>
      <c r="H42" s="66" t="s">
        <v>302</v>
      </c>
      <c r="I42" s="66" t="s">
        <v>303</v>
      </c>
      <c r="J42" s="49" t="s">
        <v>383</v>
      </c>
    </row>
    <row r="43" ht="42" customHeight="1" spans="1:10">
      <c r="A43" s="153"/>
      <c r="B43" s="150"/>
      <c r="C43" s="65" t="s">
        <v>297</v>
      </c>
      <c r="D43" s="65" t="s">
        <v>315</v>
      </c>
      <c r="E43" s="49" t="s">
        <v>341</v>
      </c>
      <c r="F43" s="66" t="s">
        <v>300</v>
      </c>
      <c r="G43" s="49" t="s">
        <v>301</v>
      </c>
      <c r="H43" s="66" t="s">
        <v>302</v>
      </c>
      <c r="I43" s="66" t="s">
        <v>303</v>
      </c>
      <c r="J43" s="49" t="s">
        <v>384</v>
      </c>
    </row>
    <row r="44" ht="42" customHeight="1" spans="1:10">
      <c r="A44" s="153"/>
      <c r="B44" s="150"/>
      <c r="C44" s="65" t="s">
        <v>297</v>
      </c>
      <c r="D44" s="65" t="s">
        <v>315</v>
      </c>
      <c r="E44" s="49" t="s">
        <v>385</v>
      </c>
      <c r="F44" s="66" t="s">
        <v>300</v>
      </c>
      <c r="G44" s="49" t="s">
        <v>301</v>
      </c>
      <c r="H44" s="66" t="s">
        <v>302</v>
      </c>
      <c r="I44" s="66" t="s">
        <v>303</v>
      </c>
      <c r="J44" s="49" t="s">
        <v>386</v>
      </c>
    </row>
    <row r="45" ht="99" customHeight="1" spans="1:10">
      <c r="A45" s="153"/>
      <c r="B45" s="150"/>
      <c r="C45" s="65" t="s">
        <v>297</v>
      </c>
      <c r="D45" s="65" t="s">
        <v>319</v>
      </c>
      <c r="E45" s="49" t="s">
        <v>320</v>
      </c>
      <c r="F45" s="66" t="s">
        <v>300</v>
      </c>
      <c r="G45" s="49" t="s">
        <v>387</v>
      </c>
      <c r="H45" s="66" t="s">
        <v>388</v>
      </c>
      <c r="I45" s="66" t="s">
        <v>303</v>
      </c>
      <c r="J45" s="49" t="s">
        <v>389</v>
      </c>
    </row>
    <row r="46" ht="42" customHeight="1" spans="1:10">
      <c r="A46" s="153"/>
      <c r="B46" s="150"/>
      <c r="C46" s="65" t="s">
        <v>322</v>
      </c>
      <c r="D46" s="65" t="s">
        <v>323</v>
      </c>
      <c r="E46" s="49" t="s">
        <v>347</v>
      </c>
      <c r="F46" s="66" t="s">
        <v>300</v>
      </c>
      <c r="G46" s="49" t="s">
        <v>301</v>
      </c>
      <c r="H46" s="66" t="s">
        <v>302</v>
      </c>
      <c r="I46" s="66" t="s">
        <v>303</v>
      </c>
      <c r="J46" s="49" t="s">
        <v>390</v>
      </c>
    </row>
    <row r="47" ht="42" customHeight="1" spans="1:10">
      <c r="A47" s="153"/>
      <c r="B47" s="150"/>
      <c r="C47" s="65" t="s">
        <v>322</v>
      </c>
      <c r="D47" s="65" t="s">
        <v>323</v>
      </c>
      <c r="E47" s="49" t="s">
        <v>324</v>
      </c>
      <c r="F47" s="66" t="s">
        <v>311</v>
      </c>
      <c r="G47" s="49" t="s">
        <v>346</v>
      </c>
      <c r="H47" s="66" t="s">
        <v>302</v>
      </c>
      <c r="I47" s="66" t="s">
        <v>303</v>
      </c>
      <c r="J47" s="49" t="s">
        <v>391</v>
      </c>
    </row>
    <row r="48" ht="42" customHeight="1" spans="1:10">
      <c r="A48" s="153"/>
      <c r="B48" s="150"/>
      <c r="C48" s="65" t="s">
        <v>328</v>
      </c>
      <c r="D48" s="65" t="s">
        <v>329</v>
      </c>
      <c r="E48" s="49" t="s">
        <v>392</v>
      </c>
      <c r="F48" s="66" t="s">
        <v>311</v>
      </c>
      <c r="G48" s="49" t="s">
        <v>314</v>
      </c>
      <c r="H48" s="66" t="s">
        <v>302</v>
      </c>
      <c r="I48" s="66" t="s">
        <v>303</v>
      </c>
      <c r="J48" s="49" t="s">
        <v>393</v>
      </c>
    </row>
    <row r="49" ht="42" customHeight="1" spans="1:10">
      <c r="A49" s="154"/>
      <c r="B49" s="151"/>
      <c r="C49" s="65" t="s">
        <v>328</v>
      </c>
      <c r="D49" s="65" t="s">
        <v>329</v>
      </c>
      <c r="E49" s="49" t="s">
        <v>330</v>
      </c>
      <c r="F49" s="66" t="s">
        <v>311</v>
      </c>
      <c r="G49" s="49" t="s">
        <v>314</v>
      </c>
      <c r="H49" s="66" t="s">
        <v>302</v>
      </c>
      <c r="I49" s="66" t="s">
        <v>303</v>
      </c>
      <c r="J49" s="49" t="s">
        <v>394</v>
      </c>
    </row>
    <row r="50" ht="42" customHeight="1" spans="1:10">
      <c r="A50" s="152" t="s">
        <v>273</v>
      </c>
      <c r="B50" s="149" t="s">
        <v>395</v>
      </c>
      <c r="C50" s="65" t="s">
        <v>297</v>
      </c>
      <c r="D50" s="65" t="s">
        <v>298</v>
      </c>
      <c r="E50" s="49" t="s">
        <v>338</v>
      </c>
      <c r="F50" s="66" t="s">
        <v>300</v>
      </c>
      <c r="G50" s="49" t="s">
        <v>301</v>
      </c>
      <c r="H50" s="66" t="s">
        <v>302</v>
      </c>
      <c r="I50" s="66" t="s">
        <v>303</v>
      </c>
      <c r="J50" s="49" t="s">
        <v>338</v>
      </c>
    </row>
    <row r="51" ht="42" customHeight="1" spans="1:10">
      <c r="A51" s="153"/>
      <c r="B51" s="150"/>
      <c r="C51" s="65" t="s">
        <v>297</v>
      </c>
      <c r="D51" s="65" t="s">
        <v>298</v>
      </c>
      <c r="E51" s="49" t="s">
        <v>396</v>
      </c>
      <c r="F51" s="66" t="s">
        <v>300</v>
      </c>
      <c r="G51" s="49" t="s">
        <v>83</v>
      </c>
      <c r="H51" s="66" t="s">
        <v>308</v>
      </c>
      <c r="I51" s="66" t="s">
        <v>303</v>
      </c>
      <c r="J51" s="49" t="s">
        <v>396</v>
      </c>
    </row>
    <row r="52" ht="42" customHeight="1" spans="1:10">
      <c r="A52" s="153"/>
      <c r="B52" s="150"/>
      <c r="C52" s="65" t="s">
        <v>297</v>
      </c>
      <c r="D52" s="65" t="s">
        <v>309</v>
      </c>
      <c r="E52" s="49" t="s">
        <v>397</v>
      </c>
      <c r="F52" s="66" t="s">
        <v>300</v>
      </c>
      <c r="G52" s="49" t="s">
        <v>301</v>
      </c>
      <c r="H52" s="66" t="s">
        <v>302</v>
      </c>
      <c r="I52" s="66" t="s">
        <v>303</v>
      </c>
      <c r="J52" s="49" t="s">
        <v>397</v>
      </c>
    </row>
    <row r="53" ht="42" customHeight="1" spans="1:10">
      <c r="A53" s="153"/>
      <c r="B53" s="150"/>
      <c r="C53" s="65" t="s">
        <v>297</v>
      </c>
      <c r="D53" s="65" t="s">
        <v>315</v>
      </c>
      <c r="E53" s="49" t="s">
        <v>398</v>
      </c>
      <c r="F53" s="66" t="s">
        <v>300</v>
      </c>
      <c r="G53" s="49" t="s">
        <v>301</v>
      </c>
      <c r="H53" s="66" t="s">
        <v>302</v>
      </c>
      <c r="I53" s="66" t="s">
        <v>303</v>
      </c>
      <c r="J53" s="49" t="s">
        <v>398</v>
      </c>
    </row>
    <row r="54" ht="42" customHeight="1" spans="1:10">
      <c r="A54" s="153"/>
      <c r="B54" s="150"/>
      <c r="C54" s="65" t="s">
        <v>297</v>
      </c>
      <c r="D54" s="65" t="s">
        <v>315</v>
      </c>
      <c r="E54" s="49" t="s">
        <v>399</v>
      </c>
      <c r="F54" s="66" t="s">
        <v>300</v>
      </c>
      <c r="G54" s="49" t="s">
        <v>301</v>
      </c>
      <c r="H54" s="66" t="s">
        <v>302</v>
      </c>
      <c r="I54" s="66" t="s">
        <v>303</v>
      </c>
      <c r="J54" s="49" t="s">
        <v>399</v>
      </c>
    </row>
    <row r="55" ht="42" customHeight="1" spans="1:10">
      <c r="A55" s="153"/>
      <c r="B55" s="150"/>
      <c r="C55" s="65" t="s">
        <v>297</v>
      </c>
      <c r="D55" s="65" t="s">
        <v>315</v>
      </c>
      <c r="E55" s="49" t="s">
        <v>316</v>
      </c>
      <c r="F55" s="66" t="s">
        <v>300</v>
      </c>
      <c r="G55" s="49" t="s">
        <v>343</v>
      </c>
      <c r="H55" s="66" t="s">
        <v>344</v>
      </c>
      <c r="I55" s="66" t="s">
        <v>327</v>
      </c>
      <c r="J55" s="49" t="s">
        <v>400</v>
      </c>
    </row>
    <row r="56" ht="42" customHeight="1" spans="1:10">
      <c r="A56" s="153"/>
      <c r="B56" s="150"/>
      <c r="C56" s="65" t="s">
        <v>322</v>
      </c>
      <c r="D56" s="65" t="s">
        <v>323</v>
      </c>
      <c r="E56" s="49" t="s">
        <v>401</v>
      </c>
      <c r="F56" s="66" t="s">
        <v>311</v>
      </c>
      <c r="G56" s="49" t="s">
        <v>314</v>
      </c>
      <c r="H56" s="66" t="s">
        <v>302</v>
      </c>
      <c r="I56" s="66" t="s">
        <v>303</v>
      </c>
      <c r="J56" s="49" t="s">
        <v>401</v>
      </c>
    </row>
    <row r="57" ht="42" customHeight="1" spans="1:10">
      <c r="A57" s="153"/>
      <c r="B57" s="150"/>
      <c r="C57" s="65" t="s">
        <v>322</v>
      </c>
      <c r="D57" s="65" t="s">
        <v>325</v>
      </c>
      <c r="E57" s="49" t="s">
        <v>402</v>
      </c>
      <c r="F57" s="66" t="s">
        <v>300</v>
      </c>
      <c r="G57" s="49" t="s">
        <v>90</v>
      </c>
      <c r="H57" s="66" t="s">
        <v>318</v>
      </c>
      <c r="I57" s="66" t="s">
        <v>303</v>
      </c>
      <c r="J57" s="49" t="s">
        <v>402</v>
      </c>
    </row>
    <row r="58" ht="42" customHeight="1" spans="1:10">
      <c r="A58" s="153"/>
      <c r="B58" s="150"/>
      <c r="C58" s="65" t="s">
        <v>328</v>
      </c>
      <c r="D58" s="65" t="s">
        <v>329</v>
      </c>
      <c r="E58" s="49" t="s">
        <v>349</v>
      </c>
      <c r="F58" s="66" t="s">
        <v>311</v>
      </c>
      <c r="G58" s="49" t="s">
        <v>312</v>
      </c>
      <c r="H58" s="66" t="s">
        <v>302</v>
      </c>
      <c r="I58" s="66" t="s">
        <v>303</v>
      </c>
      <c r="J58" s="49" t="s">
        <v>349</v>
      </c>
    </row>
    <row r="59" ht="42" customHeight="1" spans="1:10">
      <c r="A59" s="154"/>
      <c r="B59" s="151"/>
      <c r="C59" s="65" t="s">
        <v>328</v>
      </c>
      <c r="D59" s="65" t="s">
        <v>329</v>
      </c>
      <c r="E59" s="49" t="s">
        <v>330</v>
      </c>
      <c r="F59" s="66" t="s">
        <v>311</v>
      </c>
      <c r="G59" s="49" t="s">
        <v>312</v>
      </c>
      <c r="H59" s="66" t="s">
        <v>302</v>
      </c>
      <c r="I59" s="66" t="s">
        <v>303</v>
      </c>
      <c r="J59" s="49" t="s">
        <v>330</v>
      </c>
    </row>
  </sheetData>
  <mergeCells count="12">
    <mergeCell ref="A3:J3"/>
    <mergeCell ref="A4:H4"/>
    <mergeCell ref="A7:A16"/>
    <mergeCell ref="A17:A29"/>
    <mergeCell ref="A30:A37"/>
    <mergeCell ref="A38:A49"/>
    <mergeCell ref="A50:A59"/>
    <mergeCell ref="B7:B16"/>
    <mergeCell ref="B17:B29"/>
    <mergeCell ref="B30:B37"/>
    <mergeCell ref="B38:B49"/>
    <mergeCell ref="B50:B59"/>
  </mergeCells>
  <printOptions horizontalCentered="1"/>
  <pageMargins left="0.96" right="0.96" top="0.72" bottom="0.72" header="0" footer="0"/>
  <pageSetup paperSize="9" scale="2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0"/>
      <c r="B2" s="131"/>
      <c r="C2" s="130"/>
      <c r="D2" s="132"/>
      <c r="E2" s="132"/>
      <c r="F2" s="133" t="s">
        <v>403</v>
      </c>
    </row>
    <row r="3" ht="42" customHeight="1" spans="1:6">
      <c r="A3" s="134" t="str">
        <f>"2025"&amp;"年部门政府性基金预算支出预算表"</f>
        <v>2025年部门政府性基金预算支出预算表</v>
      </c>
      <c r="B3" s="134" t="s">
        <v>404</v>
      </c>
      <c r="C3" s="135"/>
      <c r="D3" s="136"/>
      <c r="E3" s="136"/>
      <c r="F3" s="136"/>
    </row>
    <row r="4" ht="13.5" customHeight="1" spans="1:6">
      <c r="A4" s="6" t="s">
        <v>183</v>
      </c>
      <c r="B4" s="6"/>
      <c r="C4" s="130"/>
      <c r="D4" s="132"/>
      <c r="E4" s="132"/>
      <c r="F4" s="133" t="s">
        <v>1</v>
      </c>
    </row>
    <row r="5" ht="19.5" customHeight="1" spans="1:6">
      <c r="A5" s="137" t="s">
        <v>185</v>
      </c>
      <c r="B5" s="138" t="s">
        <v>72</v>
      </c>
      <c r="C5" s="137" t="s">
        <v>73</v>
      </c>
      <c r="D5" s="12" t="s">
        <v>405</v>
      </c>
      <c r="E5" s="13"/>
      <c r="F5" s="14"/>
    </row>
    <row r="6" ht="18.75" customHeight="1" spans="1:6">
      <c r="A6" s="139"/>
      <c r="B6" s="140"/>
      <c r="C6" s="139"/>
      <c r="D6" s="17" t="s">
        <v>55</v>
      </c>
      <c r="E6" s="12" t="s">
        <v>75</v>
      </c>
      <c r="F6" s="17" t="s">
        <v>76</v>
      </c>
    </row>
    <row r="7" ht="18.75" customHeight="1" spans="1:6">
      <c r="A7" s="64">
        <v>1</v>
      </c>
      <c r="B7" s="141" t="s">
        <v>83</v>
      </c>
      <c r="C7" s="64">
        <v>3</v>
      </c>
      <c r="D7" s="142">
        <v>4</v>
      </c>
      <c r="E7" s="142">
        <v>5</v>
      </c>
      <c r="F7" s="142">
        <v>6</v>
      </c>
    </row>
    <row r="8" ht="21" customHeight="1" spans="1:6">
      <c r="A8" s="24"/>
      <c r="B8" s="24"/>
      <c r="C8" s="24"/>
      <c r="D8" s="76"/>
      <c r="E8" s="76"/>
      <c r="F8" s="76"/>
    </row>
    <row r="9" ht="21" customHeight="1" spans="1:6">
      <c r="A9" s="24"/>
      <c r="B9" s="24"/>
      <c r="C9" s="24"/>
      <c r="D9" s="76"/>
      <c r="E9" s="76"/>
      <c r="F9" s="76"/>
    </row>
    <row r="10" ht="18.75" customHeight="1" spans="1:6">
      <c r="A10" s="143" t="s">
        <v>173</v>
      </c>
      <c r="B10" s="143" t="s">
        <v>173</v>
      </c>
      <c r="C10" s="144" t="s">
        <v>173</v>
      </c>
      <c r="D10" s="76"/>
      <c r="E10" s="76"/>
      <c r="F10" s="76"/>
    </row>
    <row r="11" customHeight="1" spans="1:1">
      <c r="A11" s="1" t="s">
        <v>406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topLeftCell="E1" workbookViewId="0">
      <pane ySplit="1" topLeftCell="A2" activePane="bottomLeft" state="frozen"/>
      <selection/>
      <selection pane="bottomLeft" activeCell="H11" sqref="H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ht="15.75" customHeight="1" spans="2:19">
      <c r="B2" s="79"/>
      <c r="C2" s="79"/>
      <c r="R2" s="127"/>
      <c r="S2" s="127" t="s">
        <v>407</v>
      </c>
    </row>
    <row r="3" ht="41.25" customHeight="1" spans="1:19">
      <c r="A3" s="80" t="str">
        <f>"2025"&amp;"年部门政府采购预算表"</f>
        <v>2025年部门政府采购预算表</v>
      </c>
      <c r="B3" s="81"/>
      <c r="C3" s="81"/>
      <c r="D3" s="117"/>
      <c r="E3" s="117"/>
      <c r="F3" s="117"/>
      <c r="G3" s="117"/>
      <c r="H3" s="117"/>
      <c r="I3" s="117"/>
      <c r="J3" s="117"/>
      <c r="K3" s="117"/>
      <c r="L3" s="117"/>
      <c r="M3" s="81"/>
      <c r="N3" s="117"/>
      <c r="O3" s="117"/>
      <c r="P3" s="81"/>
      <c r="Q3" s="117"/>
      <c r="R3" s="81"/>
      <c r="S3" s="81"/>
    </row>
    <row r="4" ht="18.75" customHeight="1" spans="1:19">
      <c r="A4" s="118" t="s">
        <v>183</v>
      </c>
      <c r="B4" s="84"/>
      <c r="C4" s="84"/>
      <c r="D4" s="119"/>
      <c r="E4" s="119"/>
      <c r="F4" s="119"/>
      <c r="G4" s="119"/>
      <c r="H4" s="119"/>
      <c r="I4" s="119"/>
      <c r="J4" s="119"/>
      <c r="K4" s="119"/>
      <c r="L4" s="119"/>
      <c r="R4" s="128"/>
      <c r="S4" s="129" t="s">
        <v>1</v>
      </c>
    </row>
    <row r="5" ht="15.75" customHeight="1" spans="1:19">
      <c r="A5" s="86" t="s">
        <v>184</v>
      </c>
      <c r="B5" s="87" t="s">
        <v>185</v>
      </c>
      <c r="C5" s="87" t="s">
        <v>408</v>
      </c>
      <c r="D5" s="88" t="s">
        <v>409</v>
      </c>
      <c r="E5" s="88" t="s">
        <v>410</v>
      </c>
      <c r="F5" s="88" t="s">
        <v>411</v>
      </c>
      <c r="G5" s="88" t="s">
        <v>412</v>
      </c>
      <c r="H5" s="88" t="s">
        <v>413</v>
      </c>
      <c r="I5" s="104" t="s">
        <v>192</v>
      </c>
      <c r="J5" s="104"/>
      <c r="K5" s="104"/>
      <c r="L5" s="104"/>
      <c r="M5" s="105"/>
      <c r="N5" s="104"/>
      <c r="O5" s="104"/>
      <c r="P5" s="113"/>
      <c r="Q5" s="104"/>
      <c r="R5" s="105"/>
      <c r="S5" s="114"/>
    </row>
    <row r="6" ht="17.25" customHeight="1" spans="1:19">
      <c r="A6" s="89"/>
      <c r="B6" s="90"/>
      <c r="C6" s="90"/>
      <c r="D6" s="91"/>
      <c r="E6" s="91"/>
      <c r="F6" s="91"/>
      <c r="G6" s="91"/>
      <c r="H6" s="91"/>
      <c r="I6" s="91" t="s">
        <v>55</v>
      </c>
      <c r="J6" s="91" t="s">
        <v>58</v>
      </c>
      <c r="K6" s="91" t="s">
        <v>414</v>
      </c>
      <c r="L6" s="91" t="s">
        <v>415</v>
      </c>
      <c r="M6" s="106" t="s">
        <v>416</v>
      </c>
      <c r="N6" s="107" t="s">
        <v>417</v>
      </c>
      <c r="O6" s="107"/>
      <c r="P6" s="115"/>
      <c r="Q6" s="107"/>
      <c r="R6" s="116"/>
      <c r="S6" s="93"/>
    </row>
    <row r="7" ht="54" customHeight="1" spans="1:19">
      <c r="A7" s="92"/>
      <c r="B7" s="93"/>
      <c r="C7" s="93"/>
      <c r="D7" s="94"/>
      <c r="E7" s="94"/>
      <c r="F7" s="94"/>
      <c r="G7" s="94"/>
      <c r="H7" s="94"/>
      <c r="I7" s="94"/>
      <c r="J7" s="94" t="s">
        <v>57</v>
      </c>
      <c r="K7" s="94"/>
      <c r="L7" s="94"/>
      <c r="M7" s="108"/>
      <c r="N7" s="94" t="s">
        <v>57</v>
      </c>
      <c r="O7" s="94" t="s">
        <v>64</v>
      </c>
      <c r="P7" s="93" t="s">
        <v>65</v>
      </c>
      <c r="Q7" s="94" t="s">
        <v>66</v>
      </c>
      <c r="R7" s="108" t="s">
        <v>67</v>
      </c>
      <c r="S7" s="93" t="s">
        <v>68</v>
      </c>
    </row>
    <row r="8" ht="18" customHeight="1" spans="1:19">
      <c r="A8" s="120">
        <v>1</v>
      </c>
      <c r="B8" s="120" t="s">
        <v>83</v>
      </c>
      <c r="C8" s="121">
        <v>3</v>
      </c>
      <c r="D8" s="121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</row>
    <row r="9" ht="21" customHeight="1" spans="1:19">
      <c r="A9" s="96" t="s">
        <v>202</v>
      </c>
      <c r="B9" s="97" t="s">
        <v>70</v>
      </c>
      <c r="C9" s="97" t="s">
        <v>276</v>
      </c>
      <c r="D9" s="98" t="s">
        <v>276</v>
      </c>
      <c r="E9" s="98" t="s">
        <v>276</v>
      </c>
      <c r="F9" s="98" t="s">
        <v>418</v>
      </c>
      <c r="G9" s="122">
        <v>1</v>
      </c>
      <c r="H9" s="109">
        <v>145800</v>
      </c>
      <c r="I9" s="109">
        <v>145800</v>
      </c>
      <c r="J9" s="109">
        <v>145800</v>
      </c>
      <c r="K9" s="109"/>
      <c r="L9" s="109"/>
      <c r="M9" s="109"/>
      <c r="N9" s="109"/>
      <c r="O9" s="109"/>
      <c r="P9" s="109"/>
      <c r="Q9" s="109"/>
      <c r="R9" s="109"/>
      <c r="S9" s="109"/>
    </row>
    <row r="10" ht="21" customHeight="1" spans="1:19">
      <c r="A10" s="96" t="s">
        <v>202</v>
      </c>
      <c r="B10" s="97" t="s">
        <v>70</v>
      </c>
      <c r="C10" s="97" t="s">
        <v>208</v>
      </c>
      <c r="D10" s="98" t="s">
        <v>419</v>
      </c>
      <c r="E10" s="98" t="s">
        <v>419</v>
      </c>
      <c r="F10" s="98" t="s">
        <v>420</v>
      </c>
      <c r="G10" s="122">
        <v>25</v>
      </c>
      <c r="H10" s="109">
        <v>3000</v>
      </c>
      <c r="I10" s="109">
        <v>3000</v>
      </c>
      <c r="J10" s="109">
        <v>3000</v>
      </c>
      <c r="K10" s="109"/>
      <c r="L10" s="109"/>
      <c r="M10" s="109"/>
      <c r="N10" s="109"/>
      <c r="O10" s="109"/>
      <c r="P10" s="109"/>
      <c r="Q10" s="109"/>
      <c r="R10" s="109"/>
      <c r="S10" s="109"/>
    </row>
    <row r="11" ht="21" customHeight="1" spans="1:19">
      <c r="A11" s="99" t="s">
        <v>173</v>
      </c>
      <c r="B11" s="100"/>
      <c r="C11" s="100"/>
      <c r="D11" s="101"/>
      <c r="E11" s="101"/>
      <c r="F11" s="101"/>
      <c r="G11" s="123"/>
      <c r="H11" s="109">
        <v>148800</v>
      </c>
      <c r="I11" s="109">
        <v>148800</v>
      </c>
      <c r="J11" s="109">
        <v>148800</v>
      </c>
      <c r="K11" s="109"/>
      <c r="L11" s="109"/>
      <c r="M11" s="109"/>
      <c r="N11" s="109"/>
      <c r="O11" s="109"/>
      <c r="P11" s="109"/>
      <c r="Q11" s="109"/>
      <c r="R11" s="109"/>
      <c r="S11" s="109"/>
    </row>
    <row r="12" ht="21" customHeight="1" spans="1:19">
      <c r="A12" s="118" t="s">
        <v>421</v>
      </c>
      <c r="B12" s="124"/>
      <c r="C12" s="124"/>
      <c r="D12" s="118"/>
      <c r="E12" s="118"/>
      <c r="F12" s="118"/>
      <c r="G12" s="125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2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ht="16.5" customHeight="1" spans="1:20">
      <c r="A2" s="78"/>
      <c r="B2" s="79"/>
      <c r="C2" s="79"/>
      <c r="D2" s="79"/>
      <c r="E2" s="79"/>
      <c r="F2" s="79"/>
      <c r="G2" s="79"/>
      <c r="H2" s="78"/>
      <c r="I2" s="78"/>
      <c r="J2" s="78"/>
      <c r="K2" s="78"/>
      <c r="L2" s="78"/>
      <c r="M2" s="78"/>
      <c r="N2" s="102"/>
      <c r="O2" s="78"/>
      <c r="P2" s="78"/>
      <c r="Q2" s="79"/>
      <c r="R2" s="78"/>
      <c r="S2" s="111"/>
      <c r="T2" s="111" t="s">
        <v>422</v>
      </c>
    </row>
    <row r="3" ht="41.25" customHeight="1" spans="1:20">
      <c r="A3" s="80" t="str">
        <f>"2025"&amp;"年部门政府购买服务预算表"</f>
        <v>2025年部门政府购买服务预算表</v>
      </c>
      <c r="B3" s="81"/>
      <c r="C3" s="81"/>
      <c r="D3" s="81"/>
      <c r="E3" s="81"/>
      <c r="F3" s="81"/>
      <c r="G3" s="81"/>
      <c r="H3" s="82"/>
      <c r="I3" s="82"/>
      <c r="J3" s="82"/>
      <c r="K3" s="82"/>
      <c r="L3" s="82"/>
      <c r="M3" s="82"/>
      <c r="N3" s="103"/>
      <c r="O3" s="82"/>
      <c r="P3" s="82"/>
      <c r="Q3" s="81"/>
      <c r="R3" s="82"/>
      <c r="S3" s="103"/>
      <c r="T3" s="81"/>
    </row>
    <row r="4" ht="22.5" customHeight="1" spans="1:20">
      <c r="A4" s="83" t="s">
        <v>183</v>
      </c>
      <c r="B4" s="84"/>
      <c r="C4" s="84"/>
      <c r="D4" s="84"/>
      <c r="E4" s="84"/>
      <c r="F4" s="84"/>
      <c r="G4" s="84"/>
      <c r="H4" s="85"/>
      <c r="I4" s="85"/>
      <c r="J4" s="85"/>
      <c r="K4" s="85"/>
      <c r="L4" s="85"/>
      <c r="M4" s="85"/>
      <c r="N4" s="102"/>
      <c r="O4" s="78"/>
      <c r="P4" s="78"/>
      <c r="Q4" s="79"/>
      <c r="R4" s="78"/>
      <c r="S4" s="112"/>
      <c r="T4" s="111" t="s">
        <v>1</v>
      </c>
    </row>
    <row r="5" ht="24" customHeight="1" spans="1:20">
      <c r="A5" s="86" t="s">
        <v>184</v>
      </c>
      <c r="B5" s="87" t="s">
        <v>185</v>
      </c>
      <c r="C5" s="87" t="s">
        <v>408</v>
      </c>
      <c r="D5" s="87" t="s">
        <v>423</v>
      </c>
      <c r="E5" s="87" t="s">
        <v>424</v>
      </c>
      <c r="F5" s="87" t="s">
        <v>425</v>
      </c>
      <c r="G5" s="87" t="s">
        <v>426</v>
      </c>
      <c r="H5" s="88" t="s">
        <v>427</v>
      </c>
      <c r="I5" s="88" t="s">
        <v>428</v>
      </c>
      <c r="J5" s="104" t="s">
        <v>192</v>
      </c>
      <c r="K5" s="104"/>
      <c r="L5" s="104"/>
      <c r="M5" s="104"/>
      <c r="N5" s="105"/>
      <c r="O5" s="104"/>
      <c r="P5" s="104"/>
      <c r="Q5" s="113"/>
      <c r="R5" s="104"/>
      <c r="S5" s="105"/>
      <c r="T5" s="114"/>
    </row>
    <row r="6" ht="24" customHeight="1" spans="1:20">
      <c r="A6" s="89"/>
      <c r="B6" s="90"/>
      <c r="C6" s="90"/>
      <c r="D6" s="90"/>
      <c r="E6" s="90"/>
      <c r="F6" s="90"/>
      <c r="G6" s="90"/>
      <c r="H6" s="91"/>
      <c r="I6" s="91"/>
      <c r="J6" s="91" t="s">
        <v>55</v>
      </c>
      <c r="K6" s="91" t="s">
        <v>58</v>
      </c>
      <c r="L6" s="91" t="s">
        <v>414</v>
      </c>
      <c r="M6" s="91" t="s">
        <v>415</v>
      </c>
      <c r="N6" s="106" t="s">
        <v>416</v>
      </c>
      <c r="O6" s="107" t="s">
        <v>417</v>
      </c>
      <c r="P6" s="107"/>
      <c r="Q6" s="115"/>
      <c r="R6" s="107"/>
      <c r="S6" s="116"/>
      <c r="T6" s="93"/>
    </row>
    <row r="7" ht="54" customHeight="1" spans="1:20">
      <c r="A7" s="92"/>
      <c r="B7" s="93"/>
      <c r="C7" s="93"/>
      <c r="D7" s="93"/>
      <c r="E7" s="93"/>
      <c r="F7" s="93"/>
      <c r="G7" s="93"/>
      <c r="H7" s="94"/>
      <c r="I7" s="94"/>
      <c r="J7" s="94"/>
      <c r="K7" s="94" t="s">
        <v>57</v>
      </c>
      <c r="L7" s="94"/>
      <c r="M7" s="94"/>
      <c r="N7" s="108"/>
      <c r="O7" s="94" t="s">
        <v>57</v>
      </c>
      <c r="P7" s="94" t="s">
        <v>64</v>
      </c>
      <c r="Q7" s="93" t="s">
        <v>65</v>
      </c>
      <c r="R7" s="94" t="s">
        <v>66</v>
      </c>
      <c r="S7" s="108" t="s">
        <v>67</v>
      </c>
      <c r="T7" s="93" t="s">
        <v>68</v>
      </c>
    </row>
    <row r="8" ht="17.25" customHeight="1" spans="1:20">
      <c r="A8" s="95">
        <v>1</v>
      </c>
      <c r="B8" s="93">
        <v>2</v>
      </c>
      <c r="C8" s="95">
        <v>3</v>
      </c>
      <c r="D8" s="95">
        <v>4</v>
      </c>
      <c r="E8" s="93">
        <v>5</v>
      </c>
      <c r="F8" s="95">
        <v>6</v>
      </c>
      <c r="G8" s="95">
        <v>7</v>
      </c>
      <c r="H8" s="93">
        <v>8</v>
      </c>
      <c r="I8" s="95">
        <v>9</v>
      </c>
      <c r="J8" s="95">
        <v>10</v>
      </c>
      <c r="K8" s="93">
        <v>11</v>
      </c>
      <c r="L8" s="95">
        <v>12</v>
      </c>
      <c r="M8" s="95">
        <v>13</v>
      </c>
      <c r="N8" s="93">
        <v>14</v>
      </c>
      <c r="O8" s="95">
        <v>15</v>
      </c>
      <c r="P8" s="95">
        <v>16</v>
      </c>
      <c r="Q8" s="93">
        <v>17</v>
      </c>
      <c r="R8" s="95">
        <v>18</v>
      </c>
      <c r="S8" s="95">
        <v>19</v>
      </c>
      <c r="T8" s="95">
        <v>20</v>
      </c>
    </row>
    <row r="9" ht="21" customHeight="1" spans="1:20">
      <c r="A9" s="96"/>
      <c r="B9" s="97"/>
      <c r="C9" s="97"/>
      <c r="D9" s="97"/>
      <c r="E9" s="97"/>
      <c r="F9" s="97"/>
      <c r="G9" s="97"/>
      <c r="H9" s="98"/>
      <c r="I9" s="98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</row>
    <row r="10" ht="21" customHeight="1" spans="1:20">
      <c r="A10" s="99" t="s">
        <v>173</v>
      </c>
      <c r="B10" s="100"/>
      <c r="C10" s="100"/>
      <c r="D10" s="100"/>
      <c r="E10" s="100"/>
      <c r="F10" s="100"/>
      <c r="G10" s="100"/>
      <c r="H10" s="101"/>
      <c r="I10" s="110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</row>
    <row r="11" customHeight="1" spans="1:1">
      <c r="A11" t="s">
        <v>429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2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E7" sqref="E7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67"/>
      <c r="E2" s="4" t="s">
        <v>430</v>
      </c>
    </row>
    <row r="3" ht="41.25" customHeight="1" spans="1:5">
      <c r="A3" s="68" t="str">
        <f>"2025"&amp;"年对下转移支付预算表"</f>
        <v>2025年对下转移支付预算表</v>
      </c>
      <c r="B3" s="5"/>
      <c r="C3" s="5"/>
      <c r="D3" s="5"/>
      <c r="E3" s="62"/>
    </row>
    <row r="4" ht="18" customHeight="1" spans="1:5">
      <c r="A4" s="69" t="s">
        <v>183</v>
      </c>
      <c r="B4" s="70"/>
      <c r="C4" s="70"/>
      <c r="D4" s="71"/>
      <c r="E4" s="9" t="s">
        <v>1</v>
      </c>
    </row>
    <row r="5" ht="19.5" customHeight="1" spans="1:5">
      <c r="A5" s="17" t="s">
        <v>431</v>
      </c>
      <c r="B5" s="12" t="s">
        <v>192</v>
      </c>
      <c r="C5" s="13"/>
      <c r="D5" s="13"/>
      <c r="E5" s="72" t="s">
        <v>432</v>
      </c>
    </row>
    <row r="6" ht="40.5" customHeight="1" spans="1:5">
      <c r="A6" s="20"/>
      <c r="B6" s="29" t="s">
        <v>55</v>
      </c>
      <c r="C6" s="11" t="s">
        <v>58</v>
      </c>
      <c r="D6" s="73" t="s">
        <v>414</v>
      </c>
      <c r="E6" s="72"/>
    </row>
    <row r="7" ht="19.5" customHeight="1" spans="1:5">
      <c r="A7" s="21">
        <v>1</v>
      </c>
      <c r="B7" s="21">
        <v>2</v>
      </c>
      <c r="C7" s="21">
        <v>3</v>
      </c>
      <c r="D7" s="74">
        <v>4</v>
      </c>
      <c r="E7" s="75">
        <v>5</v>
      </c>
    </row>
    <row r="8" ht="19.5" customHeight="1" spans="1:5">
      <c r="A8" s="30"/>
      <c r="B8" s="76"/>
      <c r="C8" s="76"/>
      <c r="D8" s="76"/>
      <c r="E8" s="76"/>
    </row>
    <row r="9" ht="19.5" customHeight="1" spans="1:5">
      <c r="A9" s="65"/>
      <c r="B9" s="76"/>
      <c r="C9" s="76"/>
      <c r="D9" s="76"/>
      <c r="E9" s="76"/>
    </row>
    <row r="10" customHeight="1" spans="1:1">
      <c r="A10" s="1" t="s">
        <v>433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8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434</v>
      </c>
    </row>
    <row r="3" ht="41.25" customHeight="1" spans="1:10">
      <c r="A3" s="61" t="str">
        <f>"2025"&amp;"年对下转移支付绩效目标表"</f>
        <v>2025年对下转移支付绩效目标表</v>
      </c>
      <c r="B3" s="5"/>
      <c r="C3" s="5"/>
      <c r="D3" s="5"/>
      <c r="E3" s="5"/>
      <c r="F3" s="62"/>
      <c r="G3" s="5"/>
      <c r="H3" s="62"/>
      <c r="I3" s="62"/>
      <c r="J3" s="5"/>
    </row>
    <row r="4" ht="17.25" customHeight="1" spans="1:1">
      <c r="A4" s="6" t="s">
        <v>183</v>
      </c>
    </row>
    <row r="5" ht="44.25" customHeight="1" spans="1:10">
      <c r="A5" s="63" t="s">
        <v>431</v>
      </c>
      <c r="B5" s="63" t="s">
        <v>287</v>
      </c>
      <c r="C5" s="63" t="s">
        <v>288</v>
      </c>
      <c r="D5" s="63" t="s">
        <v>289</v>
      </c>
      <c r="E5" s="63" t="s">
        <v>290</v>
      </c>
      <c r="F5" s="64" t="s">
        <v>291</v>
      </c>
      <c r="G5" s="63" t="s">
        <v>292</v>
      </c>
      <c r="H5" s="64" t="s">
        <v>293</v>
      </c>
      <c r="I5" s="64" t="s">
        <v>294</v>
      </c>
      <c r="J5" s="63" t="s">
        <v>295</v>
      </c>
    </row>
    <row r="6" ht="14.25" customHeight="1" spans="1:10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4">
        <v>6</v>
      </c>
      <c r="G6" s="63">
        <v>7</v>
      </c>
      <c r="H6" s="64">
        <v>8</v>
      </c>
      <c r="I6" s="64">
        <v>9</v>
      </c>
      <c r="J6" s="63">
        <v>10</v>
      </c>
    </row>
    <row r="7" ht="42" customHeight="1" spans="1:10">
      <c r="A7" s="30"/>
      <c r="B7" s="65"/>
      <c r="C7" s="65"/>
      <c r="D7" s="65"/>
      <c r="E7" s="49"/>
      <c r="F7" s="66"/>
      <c r="G7" s="49"/>
      <c r="H7" s="66"/>
      <c r="I7" s="66"/>
      <c r="J7" s="49"/>
    </row>
    <row r="8" ht="42" customHeight="1" spans="1:10">
      <c r="A8" s="30"/>
      <c r="B8" s="24"/>
      <c r="C8" s="24"/>
      <c r="D8" s="24"/>
      <c r="E8" s="30"/>
      <c r="F8" s="24"/>
      <c r="G8" s="30"/>
      <c r="H8" s="24"/>
      <c r="I8" s="24"/>
      <c r="J8" s="30"/>
    </row>
    <row r="9" customHeight="1" spans="1:1">
      <c r="A9" s="1" t="s">
        <v>433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view="pageBreakPreview" zoomScaleNormal="100" topLeftCell="H1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7" t="s">
        <v>435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183</v>
      </c>
      <c r="B4" s="44"/>
      <c r="C4" s="44"/>
      <c r="D4" s="45"/>
      <c r="F4" s="42"/>
      <c r="G4" s="41"/>
      <c r="H4" s="41"/>
      <c r="I4" s="60" t="s">
        <v>1</v>
      </c>
    </row>
    <row r="5" ht="28.5" customHeight="1" spans="1:9">
      <c r="A5" s="46" t="s">
        <v>184</v>
      </c>
      <c r="B5" s="35" t="s">
        <v>185</v>
      </c>
      <c r="C5" s="46" t="s">
        <v>436</v>
      </c>
      <c r="D5" s="46" t="s">
        <v>437</v>
      </c>
      <c r="E5" s="46" t="s">
        <v>438</v>
      </c>
      <c r="F5" s="46" t="s">
        <v>439</v>
      </c>
      <c r="G5" s="35" t="s">
        <v>440</v>
      </c>
      <c r="H5" s="35"/>
      <c r="I5" s="46"/>
    </row>
    <row r="6" ht="21" customHeight="1" spans="1:9">
      <c r="A6" s="46"/>
      <c r="B6" s="47"/>
      <c r="C6" s="47"/>
      <c r="D6" s="48"/>
      <c r="E6" s="47"/>
      <c r="F6" s="47"/>
      <c r="G6" s="35" t="s">
        <v>412</v>
      </c>
      <c r="H6" s="35" t="s">
        <v>441</v>
      </c>
      <c r="I6" s="35" t="s">
        <v>442</v>
      </c>
    </row>
    <row r="7" ht="17.25" customHeight="1" spans="1:9">
      <c r="A7" s="49" t="s">
        <v>82</v>
      </c>
      <c r="B7" s="50"/>
      <c r="C7" s="51" t="s">
        <v>83</v>
      </c>
      <c r="D7" s="49" t="s">
        <v>84</v>
      </c>
      <c r="E7" s="52" t="s">
        <v>85</v>
      </c>
      <c r="F7" s="49" t="s">
        <v>86</v>
      </c>
      <c r="G7" s="51" t="s">
        <v>87</v>
      </c>
      <c r="H7" s="53" t="s">
        <v>88</v>
      </c>
      <c r="I7" s="52" t="s">
        <v>89</v>
      </c>
    </row>
    <row r="8" ht="19.5" customHeight="1" spans="1:9">
      <c r="A8" s="30"/>
      <c r="B8" s="24"/>
      <c r="C8" s="24"/>
      <c r="D8" s="30"/>
      <c r="E8" s="24"/>
      <c r="F8" s="53"/>
      <c r="G8" s="54"/>
      <c r="H8" s="55"/>
      <c r="I8" s="55"/>
    </row>
    <row r="9" ht="19.5" customHeight="1" spans="1:9">
      <c r="A9" s="56" t="s">
        <v>55</v>
      </c>
      <c r="B9" s="57"/>
      <c r="C9" s="57"/>
      <c r="D9" s="58"/>
      <c r="E9" s="59"/>
      <c r="F9" s="59"/>
      <c r="G9" s="54"/>
      <c r="H9" s="55"/>
      <c r="I9" s="55"/>
    </row>
    <row r="10" customHeight="1" spans="1:1">
      <c r="A10" s="1" t="s">
        <v>443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scale="4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style="1" customWidth="1"/>
    <col min="2" max="2" width="33.8416666666667" style="1" customWidth="1"/>
    <col min="3" max="3" width="23.8583333333333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444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183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263</v>
      </c>
      <c r="B5" s="10" t="s">
        <v>187</v>
      </c>
      <c r="C5" s="10" t="s">
        <v>264</v>
      </c>
      <c r="D5" s="11" t="s">
        <v>188</v>
      </c>
      <c r="E5" s="11" t="s">
        <v>189</v>
      </c>
      <c r="F5" s="11" t="s">
        <v>265</v>
      </c>
      <c r="G5" s="11" t="s">
        <v>266</v>
      </c>
      <c r="H5" s="17" t="s">
        <v>55</v>
      </c>
      <c r="I5" s="12" t="s">
        <v>445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5">
        <v>10</v>
      </c>
      <c r="K8" s="35">
        <v>11</v>
      </c>
    </row>
    <row r="9" ht="18.75" customHeight="1" spans="1:11">
      <c r="A9" s="30"/>
      <c r="B9" s="24"/>
      <c r="C9" s="30"/>
      <c r="D9" s="30"/>
      <c r="E9" s="30"/>
      <c r="F9" s="30"/>
      <c r="G9" s="30"/>
      <c r="H9" s="31"/>
      <c r="I9" s="36"/>
      <c r="J9" s="36"/>
      <c r="K9" s="31"/>
    </row>
    <row r="10" ht="18.75" customHeight="1" spans="1:11">
      <c r="A10" s="24"/>
      <c r="B10" s="24"/>
      <c r="C10" s="24"/>
      <c r="D10" s="24"/>
      <c r="E10" s="24"/>
      <c r="F10" s="24"/>
      <c r="G10" s="24"/>
      <c r="H10" s="25"/>
      <c r="I10" s="25"/>
      <c r="J10" s="25"/>
      <c r="K10" s="31"/>
    </row>
    <row r="11" ht="18.75" customHeight="1" spans="1:11">
      <c r="A11" s="32" t="s">
        <v>173</v>
      </c>
      <c r="B11" s="33"/>
      <c r="C11" s="33"/>
      <c r="D11" s="33"/>
      <c r="E11" s="33"/>
      <c r="F11" s="33"/>
      <c r="G11" s="34"/>
      <c r="H11" s="25"/>
      <c r="I11" s="25"/>
      <c r="J11" s="25"/>
      <c r="K11" s="31"/>
    </row>
    <row r="12" customHeight="1" spans="1:1">
      <c r="A12" s="1" t="s">
        <v>446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8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447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183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264</v>
      </c>
      <c r="B5" s="10" t="s">
        <v>263</v>
      </c>
      <c r="C5" s="10" t="s">
        <v>187</v>
      </c>
      <c r="D5" s="11" t="s">
        <v>448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70</v>
      </c>
      <c r="B9" s="23" t="s">
        <v>449</v>
      </c>
      <c r="C9" s="23" t="s">
        <v>276</v>
      </c>
      <c r="D9" s="24" t="s">
        <v>450</v>
      </c>
      <c r="E9" s="25">
        <v>145800</v>
      </c>
      <c r="F9" s="25">
        <v>291600</v>
      </c>
      <c r="G9" s="25">
        <v>291600</v>
      </c>
    </row>
    <row r="10" ht="18.75" customHeight="1" spans="1:7">
      <c r="A10" s="22" t="s">
        <v>70</v>
      </c>
      <c r="B10" s="24" t="s">
        <v>451</v>
      </c>
      <c r="C10" s="24" t="s">
        <v>271</v>
      </c>
      <c r="D10" s="24" t="s">
        <v>450</v>
      </c>
      <c r="E10" s="25">
        <v>85524.48</v>
      </c>
      <c r="F10" s="25">
        <v>90000</v>
      </c>
      <c r="G10" s="25"/>
    </row>
    <row r="11" ht="18.75" customHeight="1" spans="1:7">
      <c r="A11" s="22" t="s">
        <v>70</v>
      </c>
      <c r="B11" s="24" t="s">
        <v>451</v>
      </c>
      <c r="C11" s="24" t="s">
        <v>273</v>
      </c>
      <c r="D11" s="24" t="s">
        <v>450</v>
      </c>
      <c r="E11" s="25">
        <v>768</v>
      </c>
      <c r="F11" s="25">
        <v>2000</v>
      </c>
      <c r="G11" s="25"/>
    </row>
    <row r="12" ht="18.75" customHeight="1" spans="1:7">
      <c r="A12" s="22" t="s">
        <v>70</v>
      </c>
      <c r="B12" s="24" t="s">
        <v>451</v>
      </c>
      <c r="C12" s="24" t="s">
        <v>278</v>
      </c>
      <c r="D12" s="24" t="s">
        <v>450</v>
      </c>
      <c r="E12" s="25">
        <v>9000</v>
      </c>
      <c r="F12" s="25">
        <v>8600</v>
      </c>
      <c r="G12" s="25"/>
    </row>
    <row r="13" ht="18.75" customHeight="1" spans="1:7">
      <c r="A13" s="26" t="s">
        <v>55</v>
      </c>
      <c r="B13" s="27" t="s">
        <v>452</v>
      </c>
      <c r="C13" s="27"/>
      <c r="D13" s="28"/>
      <c r="E13" s="25">
        <v>241092.48</v>
      </c>
      <c r="F13" s="25">
        <v>392200</v>
      </c>
      <c r="G13" s="25">
        <v>291600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2025-04-02T07:02:24Z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