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932" firstSheet="1" activeTab="7"/>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项目支出绩效目标表（本次下达）" sheetId="9" r:id="rId8"/>
    <sheet name="部门项目支出预算表" sheetId="8"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s>
  <definedNames>
    <definedName name="_xlnm._FilterDatabase" localSheetId="6" hidden="1">部门基本支出预算表!$A$7:$Z$115</definedName>
    <definedName name="_xlnm.Print_Titles" localSheetId="4">'一般公共预算支出预算表（按功能科目分类）'!$1:$5</definedName>
    <definedName name="_xlnm.Print_Titles" localSheetId="9">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<sst xmlns="http://schemas.openxmlformats.org/spreadsheetml/2006/main" count="7101" uniqueCount="1787">
  <si>
    <t>01-1表</t>
  </si>
  <si>
    <t>2024年财务收支预算总表</t>
  </si>
  <si>
    <t>单位名称：昆明市西山区人民政府金碧街道办事处</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</si>
  <si>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</si>
  <si>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</si>
  <si>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</si>
  <si>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</si>
  <si>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</si>
  <si>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</si>
  <si>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</si>
  <si>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</si>
  <si>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</si>
  <si>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</si>
  <si>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</si>
  <si>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</si>
  <si>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</si>
  <si>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</si>
  <si>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</si>
  <si>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</si>
  <si>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</si>
  <si>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</si>
  <si>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</si>
  <si>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</si>
  <si>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</si>
  <si>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</si>
  <si>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</si>
  <si>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</si>
  <si>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</si>
  <si>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</si>
  <si>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</si>
  <si>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</si>
  <si>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</si>
  <si>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</si>
  <si>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</si>
  <si>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</si>
  <si>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</si>
  <si>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</si>
  <si>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</si>
  <si>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</si>
  <si>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</si>
  <si>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</si>
  <si>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</si>
  <si>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</si>
  <si>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</si>
  <si>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</si>
  <si>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</si>
  <si>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</si>
  <si>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</si>
  <si>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</si>
  <si>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</si>
  <si>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</si>
  <si>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</si>
  <si>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</si>
  <si>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</si>
  <si>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</si>
  <si>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</si>
  <si>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</si>
  <si>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</si>
  <si>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</si>
  <si>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</si>
  <si>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</si>
  <si>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</si>
  <si>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</si>
  <si>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</si>
  <si>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</si>
  <si>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</si>
  <si>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</si>
  <si>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</si>
  <si>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</si>
  <si>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</si>
  <si>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</si>
  <si>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</si>
  <si>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</si>
  <si>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</si>
  <si>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昆明市西山区人民政府金碧街道办事处</t>
  </si>
  <si>
    <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</si>
  <si>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</si>
  <si>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</si>
  <si>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</si>
  <si>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</si>
  <si>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</si>
  <si>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</si>
  <si>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</si>
  <si>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</si>
  <si>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</si>
  <si>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</si>
  <si>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</si>
  <si>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非同级财政拨款支出</t>
  </si>
  <si>
    <t>其他支出</t>
  </si>
  <si>
    <t>1</t>
  </si>
  <si>
    <t>2</t>
  </si>
  <si>
    <t>3</t>
  </si>
  <si>
    <t>4</t>
  </si>
  <si>
    <t>5</t>
  </si>
  <si>
    <t>6</t>
  </si>
  <si>
    <t>7</t>
  </si>
  <si>
    <t>8</t>
  </si>
  <si>
    <t>9</t>
  </si>
  <si>
    <t>10</t>
  </si>
  <si>
    <t>11</t>
  </si>
  <si>
    <t>12</t>
  </si>
  <si>
    <t>13</t>
  </si>
  <si>
    <t>14</t>
  </si>
  <si>
    <t>合     计</t>
  </si>
  <si>
    <t>一般公共服务支出</t>
  </si>
  <si>
    <t>人大事务</t>
  </si>
  <si>
    <t>2010108</t>
  </si>
  <si>
    <t>代表工作</t>
  </si>
  <si>
    <t>政协事务</t>
  </si>
  <si>
    <t>2010206</t>
  </si>
  <si>
    <t>参政议政</t>
  </si>
  <si>
    <t>政府办公厅（室）及相关机构事务</t>
  </si>
  <si>
    <t>2010301</t>
  </si>
  <si>
    <t>行政运行</t>
  </si>
  <si>
    <t>2010302</t>
  </si>
  <si>
    <t>一般行政管理事务</t>
  </si>
  <si>
    <t>统计信息事务</t>
  </si>
  <si>
    <t>2010507</t>
  </si>
  <si>
    <t>专项普查活动</t>
  </si>
  <si>
    <t>2010508</t>
  </si>
  <si>
    <t>统计抽样调查</t>
  </si>
  <si>
    <t>2010599</t>
  </si>
  <si>
    <t>其他统计信息事务支出</t>
  </si>
  <si>
    <t>商贸事务</t>
  </si>
  <si>
    <t>2011399</t>
  </si>
  <si>
    <t>其他商贸事务支出</t>
  </si>
  <si>
    <t>群众团体事务</t>
  </si>
  <si>
    <t>2012999</t>
  </si>
  <si>
    <t>其他群众团体事务支出</t>
  </si>
  <si>
    <t>党委办公厅（室）及相关机构事务</t>
  </si>
  <si>
    <t>2013102</t>
  </si>
  <si>
    <t>统战事务</t>
  </si>
  <si>
    <t>2013402</t>
  </si>
  <si>
    <t>信访事务</t>
  </si>
  <si>
    <t>2014004</t>
  </si>
  <si>
    <t>信访业务</t>
  </si>
  <si>
    <t>其他一般公共服务支出</t>
  </si>
  <si>
    <t>2019999</t>
  </si>
  <si>
    <t>国防支出</t>
  </si>
  <si>
    <t>国防动员</t>
  </si>
  <si>
    <t>2030607</t>
  </si>
  <si>
    <t>民兵</t>
  </si>
  <si>
    <t>公共安全支出</t>
  </si>
  <si>
    <t>司法</t>
  </si>
  <si>
    <t>2040604</t>
  </si>
  <si>
    <t>基层司法业务</t>
  </si>
  <si>
    <t>科学技术支出</t>
  </si>
  <si>
    <t>技术研究与开发支出</t>
  </si>
  <si>
    <t>2060499</t>
  </si>
  <si>
    <t>其他技术研究与开发支出</t>
  </si>
  <si>
    <t>科学技术普及</t>
  </si>
  <si>
    <t>2060702</t>
  </si>
  <si>
    <t>科普活动</t>
  </si>
  <si>
    <t>文化旅游体育与传媒支出</t>
  </si>
  <si>
    <t>文化和旅游</t>
  </si>
  <si>
    <t>2070114</t>
  </si>
  <si>
    <t>文化和旅游管理事务</t>
  </si>
  <si>
    <t>2070199</t>
  </si>
  <si>
    <t>其他文化和旅游支出</t>
  </si>
  <si>
    <t>社会保障和就业支出</t>
  </si>
  <si>
    <t>人力资源和社会保障事务管理</t>
  </si>
  <si>
    <t>2080101</t>
  </si>
  <si>
    <t>2080199</t>
  </si>
  <si>
    <t>其他人力资源和社会保障管理事务支出</t>
  </si>
  <si>
    <t>行政事业单位养老支出</t>
  </si>
  <si>
    <t>2080505</t>
  </si>
  <si>
    <t>机关事业单位基本养老保险缴费支出</t>
  </si>
  <si>
    <t>2080599</t>
  </si>
  <si>
    <t>其他行政事业单位养老支出</t>
  </si>
  <si>
    <t>抚恤</t>
  </si>
  <si>
    <t>2080801</t>
  </si>
  <si>
    <t>死亡抚恤</t>
  </si>
  <si>
    <t>2080805</t>
  </si>
  <si>
    <t>义务兵优待</t>
  </si>
  <si>
    <t>2080899</t>
  </si>
  <si>
    <t>其他优抚支出</t>
  </si>
  <si>
    <t>退役安置</t>
  </si>
  <si>
    <t>2080905</t>
  </si>
  <si>
    <t>军队转业干部安置</t>
  </si>
  <si>
    <t>社会福利</t>
  </si>
  <si>
    <t>2081002</t>
  </si>
  <si>
    <t>老年福利</t>
  </si>
  <si>
    <t>残疾人事业</t>
  </si>
  <si>
    <t>2081199</t>
  </si>
  <si>
    <t>其他残疾人事业支出</t>
  </si>
  <si>
    <t>其他生活救助</t>
  </si>
  <si>
    <t>2082501</t>
  </si>
  <si>
    <t>其他城市生活救助</t>
  </si>
  <si>
    <t>退役军人管理事务</t>
  </si>
  <si>
    <t>2082804</t>
  </si>
  <si>
    <t>拥军优属</t>
  </si>
  <si>
    <t>2082899</t>
  </si>
  <si>
    <t>其他退役军人事务管理支出</t>
  </si>
  <si>
    <t>卫生健康支出</t>
  </si>
  <si>
    <t>卫生健康管理事务</t>
  </si>
  <si>
    <t>2100199</t>
  </si>
  <si>
    <t>其他卫生健康管理事务支出</t>
  </si>
  <si>
    <t>计划生育事务</t>
  </si>
  <si>
    <t>2100716</t>
  </si>
  <si>
    <t>计划生育机构</t>
  </si>
  <si>
    <t>2100799</t>
  </si>
  <si>
    <t>其他计划生育事务支出</t>
  </si>
  <si>
    <t>行政事业单位医疗</t>
  </si>
  <si>
    <t>2101101</t>
  </si>
  <si>
    <t>行政单位医疗</t>
  </si>
  <si>
    <t>2101102</t>
  </si>
  <si>
    <t>事业单位医疗</t>
  </si>
  <si>
    <t>2101103</t>
  </si>
  <si>
    <t>公务员医疗补助</t>
  </si>
  <si>
    <t>2101199</t>
  </si>
  <si>
    <t>其他行政事业单位医疗支出</t>
  </si>
  <si>
    <t>城乡社区支出</t>
  </si>
  <si>
    <t>城乡社区管理事务</t>
  </si>
  <si>
    <t>2120102</t>
  </si>
  <si>
    <t>2120104</t>
  </si>
  <si>
    <t>城管执法</t>
  </si>
  <si>
    <t>城乡社区环境卫生</t>
  </si>
  <si>
    <t>2120501</t>
  </si>
  <si>
    <t>其他城乡社区支出</t>
  </si>
  <si>
    <t>2129999</t>
  </si>
  <si>
    <t>农林水支出</t>
  </si>
  <si>
    <t>农业农村</t>
  </si>
  <si>
    <t>2130112</t>
  </si>
  <si>
    <t>行业业务管理</t>
  </si>
  <si>
    <t>住房保障支出</t>
  </si>
  <si>
    <t>住房改革支出</t>
  </si>
  <si>
    <t>2210201</t>
  </si>
  <si>
    <t>住房公积金</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</si>
  <si>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</si>
  <si>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</si>
  <si>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</si>
  <si>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</si>
  <si>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</si>
  <si>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</si>
  <si>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</si>
  <si>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</si>
  <si>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</si>
  <si>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</si>
  <si>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</si>
  <si>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</si>
  <si>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</si>
  <si>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</si>
  <si>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</si>
  <si>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</si>
  <si>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</si>
  <si>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</si>
  <si>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</si>
  <si>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</si>
  <si>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</si>
  <si>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</si>
  <si>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</si>
  <si>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</si>
  <si>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</si>
  <si>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</si>
  <si>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</si>
  <si>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</si>
  <si>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</si>
  <si>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</si>
  <si>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</si>
  <si>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</si>
  <si>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</si>
  <si>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</si>
  <si>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</si>
  <si>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</si>
  <si>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</si>
  <si>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</si>
  <si>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</si>
  <si>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</si>
  <si>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</si>
  <si>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</si>
  <si>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</si>
  <si>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</si>
  <si>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</si>
  <si>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</si>
  <si>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</si>
  <si>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</si>
  <si>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</si>
  <si>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</si>
  <si>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</si>
  <si>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</si>
  <si>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</si>
  <si>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</si>
  <si>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</si>
  <si>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</si>
  <si>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</si>
  <si>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</si>
  <si>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</si>
  <si>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</si>
  <si>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</si>
  <si>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</si>
  <si>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</si>
  <si>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</si>
  <si>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</si>
  <si>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</si>
  <si>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</si>
  <si>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</si>
  <si>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</si>
  <si>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</si>
  <si>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</si>
  <si>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</si>
  <si>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</si>
  <si>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非同级财政拨款收入</t>
  </si>
  <si>
    <t>其中：转隶人员公用经费</t>
  </si>
  <si>
    <t>530112231100001579610</t>
  </si>
  <si>
    <t>村社区人员生活补助</t>
  </si>
  <si>
    <t>30305</t>
  </si>
  <si>
    <t>生活补助</t>
  </si>
  <si>
    <t>530112210000000002965</t>
  </si>
  <si>
    <t>其他生活补助</t>
  </si>
  <si>
    <t>530112210000000002971</t>
  </si>
  <si>
    <t>行政单位会议费</t>
  </si>
  <si>
    <t>30215</t>
  </si>
  <si>
    <t>会议费</t>
  </si>
  <si>
    <t>530112231100001579594</t>
  </si>
  <si>
    <t>事业绩效奖励（2017提高部分）</t>
  </si>
  <si>
    <t>30107</t>
  </si>
  <si>
    <t>绩效工资</t>
  </si>
  <si>
    <t>530112210000000002966</t>
  </si>
  <si>
    <t>公务用车运行维护费（汽车）</t>
  </si>
  <si>
    <t>30231</t>
  </si>
  <si>
    <t>公务用车运行维护费</t>
  </si>
  <si>
    <t>530112210000000002963</t>
  </si>
  <si>
    <t>重特病医疗统筹</t>
  </si>
  <si>
    <t>30112</t>
  </si>
  <si>
    <t>其他社会保障缴费</t>
  </si>
  <si>
    <t>530112210000000002961</t>
  </si>
  <si>
    <t>行政年终一次性奖金</t>
  </si>
  <si>
    <t>30103</t>
  </si>
  <si>
    <t>奖金</t>
  </si>
  <si>
    <t>公务员医疗统筹</t>
  </si>
  <si>
    <t>30111</t>
  </si>
  <si>
    <t>公务员医疗补助缴费</t>
  </si>
  <si>
    <t>行政单位差旅费（行政部分）</t>
  </si>
  <si>
    <t>30211</t>
  </si>
  <si>
    <t>差旅费</t>
  </si>
  <si>
    <t>公共交通专项经费</t>
  </si>
  <si>
    <t>30239</t>
  </si>
  <si>
    <t>其他交通费用</t>
  </si>
  <si>
    <t>事业政府综合目标奖</t>
  </si>
  <si>
    <t>530112210000000002969</t>
  </si>
  <si>
    <t>行政工会经费</t>
  </si>
  <si>
    <t>30228</t>
  </si>
  <si>
    <t>工会经费</t>
  </si>
  <si>
    <t>行政部门在职职工福利费（行政部分）</t>
  </si>
  <si>
    <t>30229</t>
  </si>
  <si>
    <t>福利费</t>
  </si>
  <si>
    <t>530112210000000002962</t>
  </si>
  <si>
    <t>奖励性绩效工资</t>
  </si>
  <si>
    <t>事业乡镇岗位补贴</t>
  </si>
  <si>
    <t>30102</t>
  </si>
  <si>
    <t>津贴补贴</t>
  </si>
  <si>
    <t>一般行政单位办公费（行政部分）</t>
  </si>
  <si>
    <t>30201</t>
  </si>
  <si>
    <t>办公费</t>
  </si>
  <si>
    <t>行政单位维修（护）费（行政部分）</t>
  </si>
  <si>
    <t>30213</t>
  </si>
  <si>
    <t>维修（护）费</t>
  </si>
  <si>
    <t>行政单位邮电费（行政部分）</t>
  </si>
  <si>
    <t>30207</t>
  </si>
  <si>
    <t>邮电费</t>
  </si>
  <si>
    <t>行政单位会议费（事业部分）</t>
  </si>
  <si>
    <t>事业津贴补贴</t>
  </si>
  <si>
    <t>基本医疗保险（事业）</t>
  </si>
  <si>
    <t>30110</t>
  </si>
  <si>
    <t>职工基本医疗保险缴费</t>
  </si>
  <si>
    <t>特殊教育公用经费</t>
  </si>
  <si>
    <t>2050701</t>
  </si>
  <si>
    <t>特殊学校教育</t>
  </si>
  <si>
    <t>职业年金</t>
  </si>
  <si>
    <t>2080506</t>
  </si>
  <si>
    <t>机关事业单位职业年金缴费支出</t>
  </si>
  <si>
    <t>30109</t>
  </si>
  <si>
    <t>职业年金缴费</t>
  </si>
  <si>
    <t>高中生均公用经费</t>
  </si>
  <si>
    <t>2050204</t>
  </si>
  <si>
    <t>高中教育</t>
  </si>
  <si>
    <t>行政单位饮用水费（事业部分）</t>
  </si>
  <si>
    <t>30205</t>
  </si>
  <si>
    <t>水费</t>
  </si>
  <si>
    <t>初中生均公用经费</t>
  </si>
  <si>
    <t>2050203</t>
  </si>
  <si>
    <t>初中教育</t>
  </si>
  <si>
    <t>事业基本工资</t>
  </si>
  <si>
    <t>30101</t>
  </si>
  <si>
    <t>基本工资</t>
  </si>
  <si>
    <t>事业年终一次性奖金</t>
  </si>
  <si>
    <t>530112231100001579586</t>
  </si>
  <si>
    <t>公务员基础绩效奖</t>
  </si>
  <si>
    <t>530112241100002472418</t>
  </si>
  <si>
    <t>其他部门临聘人员保险</t>
  </si>
  <si>
    <t>30199</t>
  </si>
  <si>
    <t>其他工资福利支出</t>
  </si>
  <si>
    <t>城管执法人员保险</t>
  </si>
  <si>
    <t>农林水部门临聘人员保险</t>
  </si>
  <si>
    <t>民政部门临聘人员保险</t>
  </si>
  <si>
    <t>事业工会经费</t>
  </si>
  <si>
    <t>农林水部门临聘人员工资</t>
  </si>
  <si>
    <t>学前教育生均公用经费</t>
  </si>
  <si>
    <t>2050201</t>
  </si>
  <si>
    <t>学前教育</t>
  </si>
  <si>
    <t>民政部门临聘人员工资</t>
  </si>
  <si>
    <t>行政单位维修（护）费（事业部分）</t>
  </si>
  <si>
    <t>行政单位差旅费（事业部分）</t>
  </si>
  <si>
    <t>其他部门临聘人员工资</t>
  </si>
  <si>
    <t>小学生均公用经费</t>
  </si>
  <si>
    <t>2050202</t>
  </si>
  <si>
    <t>小学教育</t>
  </si>
  <si>
    <t>行政单位培训费（事业部分）</t>
  </si>
  <si>
    <t>30216</t>
  </si>
  <si>
    <t>培训费</t>
  </si>
  <si>
    <t>城管执法人员工资</t>
  </si>
  <si>
    <t>一般行政单位办公费（事业部分）</t>
  </si>
  <si>
    <t>职中生均公用经费</t>
  </si>
  <si>
    <t>2050302</t>
  </si>
  <si>
    <t>中等职业教育</t>
  </si>
  <si>
    <t>行政单位邮电费（事业部分）</t>
  </si>
  <si>
    <t>行政部门在职职工福利费（事业部分）</t>
  </si>
  <si>
    <t>行政2017改革性补贴</t>
  </si>
  <si>
    <t>行政单位饮用水费（行政部分）</t>
  </si>
  <si>
    <t>行政单位培训费（行政部分）</t>
  </si>
  <si>
    <t>行政绩效奖励（2017提高部分）</t>
  </si>
  <si>
    <t>行政津贴补贴</t>
  </si>
  <si>
    <t>530112210000000004706</t>
  </si>
  <si>
    <t>公务交通补贴</t>
  </si>
  <si>
    <t>事业2017改革性补贴</t>
  </si>
  <si>
    <t>行政乡镇岗位补贴</t>
  </si>
  <si>
    <t>行政基本工资</t>
  </si>
  <si>
    <t>行政政府综合目标奖</t>
  </si>
  <si>
    <t>基础性绩效工资</t>
  </si>
  <si>
    <t>养老保险</t>
  </si>
  <si>
    <t>30108</t>
  </si>
  <si>
    <t>机关事业单位基本养老保险缴费</t>
  </si>
  <si>
    <t>基本医疗保险（行政）</t>
  </si>
  <si>
    <t>530112231100001323330</t>
  </si>
  <si>
    <t>离休人员生活补助</t>
  </si>
  <si>
    <t>电费</t>
  </si>
  <si>
    <t>30206</t>
  </si>
  <si>
    <t>退休人员生活补助</t>
  </si>
  <si>
    <t>530112231100001323313</t>
  </si>
  <si>
    <t>社区人员住房公积金</t>
  </si>
  <si>
    <t>30113</t>
  </si>
  <si>
    <t>公务交通补贴（事业）</t>
  </si>
  <si>
    <t>530112231100001579595</t>
  </si>
  <si>
    <t>村（社区）工作经费</t>
  </si>
  <si>
    <t>530112210000000002964</t>
  </si>
  <si>
    <t>530112210000000002970</t>
  </si>
  <si>
    <t>离休人员公用经费</t>
  </si>
  <si>
    <t>530112231100001437493</t>
  </si>
  <si>
    <t>遗属补助</t>
  </si>
  <si>
    <t>530112231100001579617</t>
  </si>
  <si>
    <t>离退休人员福利费</t>
  </si>
  <si>
    <t>失业保险</t>
  </si>
  <si>
    <t>水费（自来水)</t>
  </si>
  <si>
    <t>工伤保险</t>
  </si>
  <si>
    <t>物业管理费</t>
  </si>
  <si>
    <t>30209</t>
  </si>
  <si>
    <t>530112231100001579608</t>
  </si>
  <si>
    <t>残疾人就业保障金</t>
  </si>
  <si>
    <t>退休人员公用经费</t>
  </si>
  <si>
    <t>合  计</t>
  </si>
  <si>
    <t>质量指标</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</si>
  <si>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</si>
  <si>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</si>
  <si>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</si>
  <si>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</si>
  <si>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</si>
  <si>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</si>
  <si>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</si>
  <si>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</si>
  <si>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</si>
  <si>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</si>
  <si>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</si>
  <si>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</si>
  <si>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基层党组织建设专项经费</t>
  </si>
  <si>
    <t>开展街道党建工作，从落实党建主体责任、严格党内政治生活、健全基层组织队伍建设、完善组织服务机制等方面，增强街道基层党组织的政治功能和服务功能。该项目以服务群众、做群众工作为主要任务，以改革创新为动力，坚持基层导向，围绕服务改革、服务发展、服务民生、服务群众、服务党员，实现基层党组织服务意识显著增强、服务功能显著强化、服务作风显著改进、服务效能显著提升的目标，为经济社会健康发展提供坚强的组织保证。</t>
  </si>
  <si>
    <t>满意度指标</t>
  </si>
  <si>
    <t>服务对象满意度指标</t>
  </si>
  <si>
    <t>　 党员群众满意率</t>
  </si>
  <si>
    <t>=</t>
  </si>
  <si>
    <t>100</t>
  </si>
  <si>
    <t>%</t>
  </si>
  <si>
    <t>满意率 达100%</t>
  </si>
  <si>
    <t>效益指标</t>
  </si>
  <si>
    <t>社会效益指标</t>
  </si>
  <si>
    <t>困难老党员</t>
  </si>
  <si>
    <t>感受到党和政府的关爱</t>
  </si>
  <si>
    <t>年</t>
  </si>
  <si>
    <t>困难老党员 感受到党和政府的关爱</t>
  </si>
  <si>
    <t>产出指标</t>
  </si>
  <si>
    <t>数量指标</t>
  </si>
  <si>
    <t>两新党支部</t>
  </si>
  <si>
    <t>43</t>
  </si>
  <si>
    <t>个</t>
  </si>
  <si>
    <t>两新党支部43个</t>
  </si>
  <si>
    <t>成本指标</t>
  </si>
  <si>
    <t>经济成本指标</t>
  </si>
  <si>
    <t>906400</t>
  </si>
  <si>
    <t>元</t>
  </si>
  <si>
    <t>居民区党支部工作经费16.2万元;两新党组织党建经费23.68万元;社区\两新党员教育培训费40.32万元;楼宇商圈党建品牌建设6万元;机关党校工作经费2万元;党代表工作经费1万元;离退休党支部工作经费1.44万元;</t>
  </si>
  <si>
    <t>楼宇商圈党建品牌建设完成率</t>
  </si>
  <si>
    <t>此项工作完成率100%</t>
  </si>
  <si>
    <t>两新党支部党总支</t>
  </si>
  <si>
    <t>两新党支部党总支2个</t>
  </si>
  <si>
    <t>党员、党务工作教育培训</t>
  </si>
  <si>
    <t>党性增强</t>
  </si>
  <si>
    <t>党员、党务工作教育培训 党性增强</t>
  </si>
  <si>
    <t>离退休党支部</t>
  </si>
  <si>
    <t>离退休党支部1个</t>
  </si>
  <si>
    <t>时效指标</t>
  </si>
  <si>
    <t>离退休干部工作完成</t>
  </si>
  <si>
    <t>年内完成</t>
  </si>
  <si>
    <t>此项工作年内完成</t>
  </si>
  <si>
    <t>基层党组织建设</t>
  </si>
  <si>
    <t>凝聚力增强</t>
  </si>
  <si>
    <t>基层党组织建设 凝聚力增强</t>
  </si>
  <si>
    <t>两新党组织工作完成</t>
  </si>
  <si>
    <t>两新党组织工作完成率</t>
  </si>
  <si>
    <t>辖区内人民群众满意率</t>
  </si>
  <si>
    <t>楼宇商圈党建品牌建设完成</t>
  </si>
  <si>
    <t>离退休干部工作完成率</t>
  </si>
  <si>
    <t>离退休党支部书记和委员　</t>
  </si>
  <si>
    <t>离退休党支部书记和委员3人　</t>
  </si>
  <si>
    <t>社区、两新 党员教育培训完成率</t>
  </si>
  <si>
    <t>社区、两新 党员教育培训完成</t>
  </si>
  <si>
    <t>基层党建工作完成率</t>
  </si>
  <si>
    <t>两新党支部党委</t>
  </si>
  <si>
    <t>两新党支部党委4个</t>
  </si>
  <si>
    <t>居民党支部</t>
  </si>
  <si>
    <t>29</t>
  </si>
  <si>
    <t>居民党支部29个</t>
  </si>
  <si>
    <t>基层党建工作完成</t>
  </si>
  <si>
    <t>街道设楼宇商圈党建品牌建设党群服务站</t>
  </si>
  <si>
    <t>楼宇商圈党建品牌建设党群服务站1个</t>
  </si>
  <si>
    <t xml:space="preserve">  爱国卫生专项行动公厕全达标三有三无补助专项经费</t>
  </si>
  <si>
    <t>按照《云南省人民政府办公厅关于印发云南省推进爱国卫生“7个专项行动”方案的通知》（云政办发〔2020〕43号）文件要求，建成区内的所有的城市公厕（除沟槽式水冲厕外）必须全部达到“三无三有”(无粪便、无臭味、地面无水渍，有手纸、有洗手液、有香薰)，乡镇镇区公厕全部达到“四净三无两通一明”（地面净、墙面净、厕位净、周边净，无溢流、无蚊蝇、无臭味，水通、电通，灯明）。</t>
  </si>
  <si>
    <t>辖内二类公厕蹲位数量</t>
  </si>
  <si>
    <t>226</t>
  </si>
  <si>
    <t>二类公厕蹲位数量</t>
  </si>
  <si>
    <t>辖区内城市公厕（除沟槽式水冲厕外）达到“三无三有”完成率</t>
  </si>
  <si>
    <t>95</t>
  </si>
  <si>
    <t>辖区内城市公厕（除沟槽式水冲厕外）达到“三无三有”完成率95%</t>
  </si>
  <si>
    <t>辖区群众的满意度</t>
  </si>
  <si>
    <t>98</t>
  </si>
  <si>
    <t>辖区人民群众的满意度</t>
  </si>
  <si>
    <t>297600</t>
  </si>
  <si>
    <t>公厕三有三无经费297600元</t>
  </si>
  <si>
    <t>公厕三有三无完成时限</t>
  </si>
  <si>
    <t>辖内二类公厕数量</t>
  </si>
  <si>
    <t>22</t>
  </si>
  <si>
    <t>二类公厕数量</t>
  </si>
  <si>
    <t>辖区内公厕达到“四净三无两通一明”完成率</t>
  </si>
  <si>
    <t>辖区内公厕达到“四净三无两通一明”完成率95%</t>
  </si>
  <si>
    <t>加强公厕健康文化建设</t>
  </si>
  <si>
    <t>使市民文明素质得到提高，倡导辖区群众加强环境卫生的爱惜</t>
  </si>
  <si>
    <t>加强公厕健康文化建设，使市民文明素质得到提高，倡导辖区群众加强环境卫生的爱惜</t>
  </si>
  <si>
    <t>加强公厕建设补助</t>
  </si>
  <si>
    <t>使公厕建设达到要求，满足人民群众需求</t>
  </si>
  <si>
    <t>加强公厕建设补助，使公厕建设达到要求，满足人民群众需求</t>
  </si>
  <si>
    <t xml:space="preserve">  1至4级伤残军人护理经费</t>
  </si>
  <si>
    <t>2022年根据云民优（2006）15号《关于确定一至四级伤残人员护理费发放办法的通知》、西退役通〔2023〕32号 关于将优抚事业费和退役军人服务保障体系建设经费列入2024年度街道财政预算的通知，强化对社会保障对象的管理和服务，维护伤残军人的合法权益，促进社会和谐。</t>
  </si>
  <si>
    <t>强化对社会保障对象的管理和服务，</t>
  </si>
  <si>
    <t>提高居民生活质量，维护社会稳定</t>
  </si>
  <si>
    <t>强化对社会保障对象的管理和服务，提高居民生活质量，维护社会稳定</t>
  </si>
  <si>
    <t>伤残军人护理费发放完成率</t>
  </si>
  <si>
    <t>伤残军人护理费发放完成率100%</t>
  </si>
  <si>
    <t>一级因公、因战伤残</t>
  </si>
  <si>
    <t>人</t>
  </si>
  <si>
    <t>一级因公、因战伤残1人</t>
  </si>
  <si>
    <t>1至4级伤军残军人满意度</t>
  </si>
  <si>
    <t>1至4级伤军残军人满意度98%</t>
  </si>
  <si>
    <t>333228</t>
  </si>
  <si>
    <t>1至4级伤残军人护理费333228元</t>
  </si>
  <si>
    <t>三级因公、因病伤残</t>
  </si>
  <si>
    <t>三级因公、因病伤残3人</t>
  </si>
  <si>
    <t>1至4级伤残军人护理费发放完成时限</t>
  </si>
  <si>
    <t>年内完成1至4级伤残军人护理费发放</t>
  </si>
  <si>
    <t xml:space="preserve">  社区科普及宣传员补助经费</t>
  </si>
  <si>
    <t>推进我区科学普及和全民科学素质提升，服务经济社会发展。以提高全民科学素质为目标，着力推进科普能力建设。</t>
  </si>
  <si>
    <t>科普日活动</t>
  </si>
  <si>
    <t>科普日数</t>
  </si>
  <si>
    <t>次</t>
  </si>
  <si>
    <t>科普日开展科普活动</t>
  </si>
  <si>
    <t>　科普宣传栏的制作更换完成率</t>
  </si>
  <si>
    <t>科普宣传栏的制作更换完成率</t>
  </si>
  <si>
    <t>科技周活动的完成</t>
  </si>
  <si>
    <t>全民科学素质 提升</t>
  </si>
  <si>
    <t>50</t>
  </si>
  <si>
    <t>科普宣传栏的制作更换</t>
  </si>
  <si>
    <t>科普日活动的完成</t>
  </si>
  <si>
    <t>科技卫生文化三下乡活动的完成率</t>
  </si>
  <si>
    <t>29000</t>
  </si>
  <si>
    <t>科普服务能力提升经费2万元;科普宣传员岗位补助0.9万元(50元/月人*15人)</t>
  </si>
  <si>
    <t>科技周活动参与率</t>
  </si>
  <si>
    <t>科技周活动参与</t>
  </si>
  <si>
    <t>参与科普活动者的满意度</t>
  </si>
  <si>
    <t>90</t>
  </si>
  <si>
    <t>科技周活动</t>
  </si>
  <si>
    <t>次/月</t>
  </si>
  <si>
    <t>科技周开展活动次数</t>
  </si>
  <si>
    <t>科普日活动参与率</t>
  </si>
  <si>
    <t>科技卫生文化三下乡活动</t>
  </si>
  <si>
    <t xml:space="preserve">  居民小组党建工作经费</t>
  </si>
  <si>
    <t>该项目主要用于落实党建主体责任，严格党内政治生活、健全基层组织队伍建设，完善组织服务机制</t>
  </si>
  <si>
    <t>教育培训党员、入党积极分子、发展对象和党务工作者</t>
  </si>
  <si>
    <t>30</t>
  </si>
  <si>
    <t>此项工作完成大于30次</t>
  </si>
  <si>
    <t>党员活动阵地建设与党组织规范化建设，维护党组织活动场所及设施 完成率</t>
  </si>
  <si>
    <t>此项工作完成率达100%</t>
  </si>
  <si>
    <t>20000</t>
  </si>
  <si>
    <t>按每个居民小组2000元*10个居民小组测算</t>
  </si>
  <si>
    <t>党员活动阵地建设与党组织规范化建设，维护党组织活动场所及设施</t>
  </si>
  <si>
    <t>此项工作本年内完成</t>
  </si>
  <si>
    <t>党员活动阵地建设与党组织规范化建设</t>
  </si>
  <si>
    <t>使基层党组织建设得到提高</t>
  </si>
  <si>
    <t>召开党内会议，开展党的组织生活、主题活动和专项活动</t>
  </si>
  <si>
    <t>此项工作完成大于100次</t>
  </si>
  <si>
    <t>居民小组群众满意度</t>
  </si>
  <si>
    <t>居民小组群众满意度达100%</t>
  </si>
  <si>
    <t>居民小组党员活动阵地建设与党组织规范化建设，维护党组织活动场所及设施</t>
  </si>
  <si>
    <t>居民小组10个</t>
  </si>
  <si>
    <t>召开党内会议，开展党的组织生活、主题活动和专项活动参与率</t>
  </si>
  <si>
    <t>此项工作参与率达100%</t>
  </si>
  <si>
    <t>按要求开展</t>
  </si>
  <si>
    <t>月</t>
  </si>
  <si>
    <t>居民小组党员满意度</t>
  </si>
  <si>
    <t>居民小组党员满意度达100%</t>
  </si>
  <si>
    <t>教育培训党员</t>
  </si>
  <si>
    <t>使基层小组党员党政方针政策知晓率得到落实</t>
  </si>
  <si>
    <t>教育培训党员、入党积极分子、发展对象和党务工作者普及率</t>
  </si>
  <si>
    <t>此项工作普及率达100%</t>
  </si>
  <si>
    <t xml:space="preserve">  基层公共文化建设经费</t>
  </si>
  <si>
    <t>负责宣传、贯彻国家关于文化方面的法律、法规政策；负责辖区内的群众文化活动和文化市场管理工作；辖区内的书刊、棋牌等的申请发证及审查工作，严禁反动书刊及淫秽书刊、画报等的非法经营活动；对有证经营者规范管理，配合工商部门取缔无证经营；积极配合有关部门对文化市场的稽查和管理；组织开展地区群众文化活动，丰富活跃群众文化生活；同时做好上级主管部门和街道领导交给的其它各项工作。保障文化综合服务中心免费对外开放，面向辖区群众、未成年全面实施免费开放政策。积极开展基层群众广泛参与、丰富多彩的文化娱乐活动，有针对性地开展科普教育和群众性文化活动，将综合文化活动与建设文明有机结合起来，真正发挥文化站的职能作用，为地区经济社会发展营造一个良好的氛围。</t>
  </si>
  <si>
    <t>文化服务中心免费每周开放</t>
  </si>
  <si>
    <t>42</t>
  </si>
  <si>
    <t>小时</t>
  </si>
  <si>
    <t>每周开放大于42小时</t>
  </si>
  <si>
    <t>公益讲座</t>
  </si>
  <si>
    <t>此项活动 街道≧5次/年，社区≧10次/年</t>
  </si>
  <si>
    <t>群众对文化站举办活动满意率</t>
  </si>
  <si>
    <t>群众对文化站举办活动满意率98%</t>
  </si>
  <si>
    <t>文化惠民宣传活动举办的完成</t>
  </si>
  <si>
    <t>此项工作2次/年，年内完成</t>
  </si>
  <si>
    <t>公共文化活动完成率</t>
  </si>
  <si>
    <t>此项完成率达100%</t>
  </si>
  <si>
    <t>文化服务中心开放</t>
  </si>
  <si>
    <t>丰富辖区群众业余生活</t>
  </si>
  <si>
    <t>文化服务中心开放，丰富辖区群众业余生活</t>
  </si>
  <si>
    <t>公益讲座的完成</t>
  </si>
  <si>
    <t>次/年</t>
  </si>
  <si>
    <t>此项工作街道≧5次/年，社区≧12次/年，年内完成</t>
  </si>
  <si>
    <t>文化服务中心免费每周开放率</t>
  </si>
  <si>
    <t>公益讲座完成率</t>
  </si>
  <si>
    <t>辖区群众的文化需求</t>
  </si>
  <si>
    <t>得到满足</t>
  </si>
  <si>
    <t>辖区群众的文化需求得到满足，</t>
  </si>
  <si>
    <t>文化惠民宣传活动举办完成率</t>
  </si>
  <si>
    <t>文化服务中心免费每周开放的完成</t>
  </si>
  <si>
    <t>24</t>
  </si>
  <si>
    <t>此项工作 42小时/周，年内完成</t>
  </si>
  <si>
    <t>文化惠民宣传活动举办数</t>
  </si>
  <si>
    <t>此项活动 7次/年</t>
  </si>
  <si>
    <t>辖区居民对文化站活动满意率</t>
  </si>
  <si>
    <t>辖区居民对文化站活动满意率98%</t>
  </si>
  <si>
    <t>公共文化活动</t>
  </si>
  <si>
    <t>根据活动内容设定</t>
  </si>
  <si>
    <t>公共文化活动的完成</t>
  </si>
  <si>
    <t>343128.10</t>
  </si>
  <si>
    <t>经费包括公共文化活动169030元；文化站免费开放经费56098.10元；文化站购买辅助性岗位服务费118000元</t>
  </si>
  <si>
    <t xml:space="preserve">  敬老节慰问经费</t>
  </si>
  <si>
    <t>云老龄委发[2020]1号 云南省老龄工作委员会关于转发深入开展2020年全国“敬老月”活动的通知；西老龄办[2020]1号 西山区老龄工作委员会办公室关于深入开展2020年“敬老月”系列活动的通知，贯彻落实尊老敬老是我们中华民族的传统美德。九九重阳凝聚了中华民族千秋万代"老吾老"的浓浓深情和生生不息的民族风范。积极开展尊老敬老活动，为老年人办实事、办好事。走访慰问高龄老年人、百岁老人、特困老年人发放慰问金、鲜花、荣誉证书，开展主题文化活动。</t>
  </si>
  <si>
    <t>180500</t>
  </si>
  <si>
    <t>预计按百岁老人500元/人*19,人=9500元;;90岁及以上老人200元/人*855人=171000元</t>
  </si>
  <si>
    <t>通过走访慰问老年人</t>
  </si>
  <si>
    <t>倡导全社会都来关爱老年人，提升老年人的社会关注度</t>
  </si>
  <si>
    <t>通过走访慰问老年人，倡导全社会都来关爱老年人</t>
  </si>
  <si>
    <t>慰问辖区90岁以上高龄老人数</t>
  </si>
  <si>
    <t>855</t>
  </si>
  <si>
    <t>辖区90岁以上高龄老人855人</t>
  </si>
  <si>
    <t>高龄老年人满意率</t>
  </si>
  <si>
    <t>98%</t>
  </si>
  <si>
    <t>此项工作的满意度达98%</t>
  </si>
  <si>
    <t>走访慰问高龄老年人、百岁老人到位率</t>
  </si>
  <si>
    <t>走访到位率达100%</t>
  </si>
  <si>
    <t>走访慰问高龄老人</t>
  </si>
  <si>
    <t>敬老节前完成</t>
  </si>
  <si>
    <t>在“九九”重阳节暨敬老节前完成</t>
  </si>
  <si>
    <t>慰问辖区百岁老人数</t>
  </si>
  <si>
    <t>19</t>
  </si>
  <si>
    <t>慰问辖区百岁老人数19人</t>
  </si>
  <si>
    <t xml:space="preserve">  楼宇经济发展工作经费</t>
  </si>
  <si>
    <t>建立西山区“1+2+N”楼宇管家服务团队，做好楼宇服务。保有税收千万元楼宇1幢、保有税收亿元楼宇1幢。</t>
  </si>
  <si>
    <t>辖区楼宇服务满意率</t>
  </si>
  <si>
    <t>空 辖区楼宇满意率 达98%</t>
  </si>
  <si>
    <t>保有税收亿元楼宇</t>
  </si>
  <si>
    <t>座（处）</t>
  </si>
  <si>
    <t>保有税收亿元楼宇1幢</t>
  </si>
  <si>
    <t>经济效益指标</t>
  </si>
  <si>
    <t>通过发展楼宇经济</t>
  </si>
  <si>
    <t>促进辖区社区经济发展</t>
  </si>
  <si>
    <t>通过 ，楼宇经济发展行动计划，促进辖区社区经济发展。</t>
  </si>
  <si>
    <t>40000</t>
  </si>
  <si>
    <t>楼宇经济发展工作经费预计4万元</t>
  </si>
  <si>
    <t>建立西山区“1+2+N”楼宇管家服务团队完成率</t>
  </si>
  <si>
    <t>走访对接辖区楼宇，按照“1+2+N”服务管家团队做好楼宇服务工作，做好区级稳增长政策等相关惠企政策宣传工作，掌握楼宇入驻企业情况，配合区级部门做好招商引资工作。</t>
  </si>
  <si>
    <t>对辖区所有商务楼宇定期走访率</t>
  </si>
  <si>
    <t>定期走访辖区楼宇，掌握楼宇内企业发展情况，确保完成街道楼宇指标。</t>
  </si>
  <si>
    <t>楼宇经济建设工作完成时限</t>
  </si>
  <si>
    <t>一年内完成相关工作</t>
  </si>
  <si>
    <t>保有税收千万元楼宇</t>
  </si>
  <si>
    <t>保有税收千万元楼宇1幢</t>
  </si>
  <si>
    <t xml:space="preserve">  计划生育特殊家庭意外伤害补助经费</t>
  </si>
  <si>
    <t>根据《昆明市计划生育协会2020年工作要点》文件精神，全面落实精神慰藉、走访慰问、志愿服务、保险保障四项制度，规范提供心理疏导、精神抚慰、生活帮扶、保险保障等多元化服务，继续推进计生家庭意外伤害险工作覆盖面；根据《关于开展2019年昆明市计划生育家庭意外伤害保险工作的意见（昆计生协〔2019〕1号）》文件标准执行。建立健全计划生育利益导向机制，保证独生子女父母在失业期间持续领取保健费；帮助独生子女家庭解决低保、伤残、死亡家庭及失独家庭生活困难补助、一次性抚慰金等特殊困难；解决农村户口独生子女教育奖学金；为计划生育特殊家庭购买意外伤害保险等。</t>
  </si>
  <si>
    <t>购买计生特殊家庭意外伤害险4万元</t>
  </si>
  <si>
    <t>为计划生育特殊家庭购买意外伤害保险完成时限</t>
  </si>
  <si>
    <t>为计划生育特殊家庭购买意外伤害保险年内完成</t>
  </si>
  <si>
    <t>为计划生育特殊家庭购买意外伤害保险</t>
  </si>
  <si>
    <t>缓解独生子女低保、伤残死亡家庭的实际困难。</t>
  </si>
  <si>
    <t>为计划生育特殊家庭购买意外伤害保险，缓解独生子女低保、伤残死亡家庭的实际困难。</t>
  </si>
  <si>
    <t>辖区独生子女父母满意率</t>
  </si>
  <si>
    <t>辖区独生子女父母满意率98%</t>
  </si>
  <si>
    <t>辖区独子补助对象达标率</t>
  </si>
  <si>
    <t>283</t>
  </si>
  <si>
    <t>空为计划生育特殊家庭购买意外伤害保险</t>
  </si>
  <si>
    <t xml:space="preserve">  城乡一体化住户调查经费</t>
  </si>
  <si>
    <t>按照国家统计局统一规定的统计范围、计算方法、统计口径、填报要求和统计报表制度的内容，进行统计调查工作。调查内容主要包括：住户一体化调查、居民消费价格指数调查、农民工监测、贫困监测等。</t>
  </si>
  <si>
    <t>按照省、市、区要求做好数据收集工作，帐页数据复核、上报工作，做到不重不漏</t>
  </si>
  <si>
    <t>每月月末复核、上报</t>
  </si>
  <si>
    <t>抽取城镇居民、农村居民完成率</t>
  </si>
  <si>
    <t>抽取城镇居民、农村居民的数量占任务量的比列</t>
  </si>
  <si>
    <t>调查数据客观反映经济社会发展进程的概率</t>
  </si>
  <si>
    <t>选聘辅导员数</t>
  </si>
  <si>
    <t>选聘3名辅导员</t>
  </si>
  <si>
    <t>被调查户的满意度</t>
  </si>
  <si>
    <t>被调查户对工作人员的满意度</t>
  </si>
  <si>
    <t>抽取城镇居民户数</t>
  </si>
  <si>
    <t>户</t>
  </si>
  <si>
    <t>30户住户调查</t>
  </si>
  <si>
    <t>每季度对全区记账户进行实地调查访问率</t>
  </si>
  <si>
    <t>反映每季度对全区记账户进行实地调查访问比列</t>
  </si>
  <si>
    <t>记账补贴发放完成率</t>
  </si>
  <si>
    <t>发放记账补贴占应发记账补贴的比列</t>
  </si>
  <si>
    <t>34600</t>
  </si>
  <si>
    <t>调查户补贴:10户*250元/户月=3万元;辅导员补贴:10户*30元/户月=3600元;专题调查补贴:10户*100元/户=1000元</t>
  </si>
  <si>
    <t xml:space="preserve">  领取国家定期抚恤补助待遇的优抚对象丧葬补助经费</t>
  </si>
  <si>
    <t>根据 2022年10月至2023年9月领取国家定期抚恤补助待遇的优抚对象丧葬补助经费文件，西退役通〔2023〕32号 关于将优抚事业费和退役军人服务保障体系建设经费列入2024年度街道财政预算的通知，我街道此类优抚人员的丧葬补助经费为25430元，给扰抚对象及家属带来政府的关心和温暖，缓解生活困难状况。</t>
  </si>
  <si>
    <t>领取定补优抚满意度</t>
  </si>
  <si>
    <t>反映获补助受益对象的满意程度。</t>
  </si>
  <si>
    <t>优抚对象丧葬补助发放时效</t>
  </si>
  <si>
    <t>反映发放单位及时发放补助资金的情况。
发放及时率=在时限内发放资金/应发放资金*100%</t>
  </si>
  <si>
    <t>兑现准确率</t>
  </si>
  <si>
    <t>反映补助准确发放的情况。
补助兑现准确率=补助兑付额/应付额*100%</t>
  </si>
  <si>
    <t>优抚对象的补助</t>
  </si>
  <si>
    <t>空给扰抚对象及家属带来政府的关心和温暖，缓解生活困难状况</t>
  </si>
  <si>
    <t>反映补助促进受助对象生活状况改善的情况。</t>
  </si>
  <si>
    <t>25430</t>
  </si>
  <si>
    <t>领取定补优抚对象丧葬补助经费25430元</t>
  </si>
  <si>
    <t>获领取定补优抚对象数</t>
  </si>
  <si>
    <t>按2024区民政局安排数</t>
  </si>
  <si>
    <t>反映获补助人员、企业的数量情况，也适用补贴、资助等形式的补助。</t>
  </si>
  <si>
    <t>获补对象准确率</t>
  </si>
  <si>
    <t>反映获补助对象认定的准确性情况。
获补对象准确率=抽检符合标准的补助对象数/抽检实际补助对象数*100%</t>
  </si>
  <si>
    <t xml:space="preserve">  第五次全国经济普查经费</t>
  </si>
  <si>
    <t>根据云统发（2022）40号《昆明市统计局转云南省统计局关于做好第五次全国经济普查经费保障相关文件的通知》，做好全国第五次经济普查工作，保障经济普查各项工作顺利进行，摸清家底，加强宏观经济治理。</t>
  </si>
  <si>
    <t>经济普查完成率</t>
  </si>
  <si>
    <t>上级对普查工作的满意度</t>
  </si>
  <si>
    <t>经济普查辖区企业对象</t>
  </si>
  <si>
    <t>3800</t>
  </si>
  <si>
    <t>根据第4次经济普查对象为普查基础</t>
  </si>
  <si>
    <t>37</t>
  </si>
  <si>
    <t>万元</t>
  </si>
  <si>
    <t>反映五经普工作培训、普查员劳务费等预计37万元</t>
  </si>
  <si>
    <t>做好全国第五次经济普查工作</t>
  </si>
  <si>
    <t>保障经济普查各项工作顺利进行，摸清家底，加强宏观经济治理。</t>
  </si>
  <si>
    <t>保障经济普查各项工作顺利进行，摸清家底，加强宏观经济治理</t>
  </si>
  <si>
    <t>经济普查完成时效</t>
  </si>
  <si>
    <t>按上级要求，2024年内完成</t>
  </si>
  <si>
    <t>反映普查工作完成时效</t>
  </si>
  <si>
    <t xml:space="preserve">  优抚对象解困帮扶经费</t>
  </si>
  <si>
    <t>根据军人抚恤优待条例、优抚对象解困帮扶手册，昆政办〔2015〕64号参战退役人员等优抚对象解困帮扶工作通知，西退役通〔2023〕32号 关于将优抚事业费和退役军人服务保障体系建设经费列入2024年度街道财政预算的通知.。为确实保障涉军人员切身利益，进一步密切军政军民关系，切实让我街道优抚对象等涉军群体享受到军人的抚恤优待；全面保障退役军人服务保障体系建设工作，营造拥军崇军氛围。完成辖区内参战退役军人等重点优抚对象、现役军人家属、困难企业复转军人、复员干部、未定抚烈属、自主择业2021年节日慰问经费发放工作，保障退役军人服务保障体系建设工作。</t>
  </si>
  <si>
    <t>153600</t>
  </si>
  <si>
    <t>优抚对象解困帮扶经费153600元</t>
  </si>
  <si>
    <t>优抚对象解困帮扶经费发放完成率</t>
  </si>
  <si>
    <t>现役军人家属、参战退役人员等重点优抚满意度</t>
  </si>
  <si>
    <t>现役军人家属、参战退役人员等重点优抚满意率90%</t>
  </si>
  <si>
    <t>优抚对象解困帮扶经费发放完成</t>
  </si>
  <si>
    <t>2021年内完成</t>
  </si>
  <si>
    <t>认真落实自主择业军队转业干部社会保障和管理服务工作经费</t>
  </si>
  <si>
    <t>有利于推进军队调整改革和发展，有利于保持社会和军队的稳定，</t>
  </si>
  <si>
    <t>认真落实自主择业军队转业干部社会保障和管理服务工作经费，有利于激发军转干部的积极性创造性投身地方经济建设。</t>
  </si>
  <si>
    <t>解困帮扶金发放人数</t>
  </si>
  <si>
    <t>59</t>
  </si>
  <si>
    <t>此项工作慰问人数为59人</t>
  </si>
  <si>
    <t>强化对社会保障对象的管理和服务</t>
  </si>
  <si>
    <t>维护伤残军人合法权益，维护社会稳定。</t>
  </si>
  <si>
    <t>强化对社会保障对象的管理和服务，维护伤残军人合法权益，维护社会稳定。</t>
  </si>
  <si>
    <t xml:space="preserve">  街道办事处党建经费</t>
  </si>
  <si>
    <t>党员意识形态</t>
  </si>
  <si>
    <t>不断增强</t>
  </si>
  <si>
    <t>党员意识形态整体增强</t>
  </si>
  <si>
    <t>走访慰问困难党员完成</t>
  </si>
  <si>
    <t>教育培训党员、入党积极分子、发展对象和党务工作者等工作完成率</t>
  </si>
  <si>
    <t>走访慰问困难党员完成率</t>
  </si>
  <si>
    <t>此项全年大于30次</t>
  </si>
  <si>
    <t>召开党内会议，开展党的组织生活、主题活动和专项活动完成</t>
  </si>
  <si>
    <t>按要求完成</t>
  </si>
  <si>
    <t>订阅或购买用于开展党员教育的报刊、资料、音像制品和设备完成</t>
  </si>
  <si>
    <t>街道办事处工作经费预计10万元</t>
  </si>
  <si>
    <t>党员活动阵地建设与党组织规范化建设，维护党组织活动场所及设施完成</t>
  </si>
  <si>
    <t>党员活动阵地建设与党组织规范化建设，维护党组织活动场所及设施完成率</t>
  </si>
  <si>
    <t>走访慰问困难党员</t>
  </si>
  <si>
    <t>此项工作全年3次</t>
  </si>
  <si>
    <t>此项全年大于2次</t>
  </si>
  <si>
    <t>此项工作参与率100%</t>
  </si>
  <si>
    <t>订阅或购买用于开展党员教育的报刊、资料、音像制品和设备</t>
  </si>
  <si>
    <t>此项工作全年大于20次</t>
  </si>
  <si>
    <t>教育培训党员、入党积极分子、发展对象和党务工作者等工作完成</t>
  </si>
  <si>
    <t>教育培训党员、入党积极分子、发展对象和党务工作者等工作</t>
  </si>
  <si>
    <t>20</t>
  </si>
  <si>
    <t xml:space="preserve">  生活垃圾分类专项工作经费</t>
  </si>
  <si>
    <t>根据西垃圾分类办（2021）1号关于印发《昆明市西山区2021城乡生活垃圾分类方案的通知》，按试点先行、打造特色、总结推广的要求，建设2个生活垃圾分类示范小区：融城优郡小区和省人大小区，并持续巩固建设成效，支付2022年12月-2023年12月维护费。实现全区范围内全面开展城乡生活垃圾分类示范工作，不断提高生活垃圾分类收集覆盖率。城市生活垃圾分类收集覆盖率达95%以上，根据市级下达的指标，可回收物和厨余垃圾的回收利用率合计不低于37%。</t>
  </si>
  <si>
    <t>购置四分类垃圾收集设施</t>
  </si>
  <si>
    <t>300</t>
  </si>
  <si>
    <t>支</t>
  </si>
  <si>
    <t>根据需要购置老旧无人管理小区四分类垃圾分类设施收集桶</t>
  </si>
  <si>
    <t>工作完成时限</t>
  </si>
  <si>
    <t>1年内完成此项工作</t>
  </si>
  <si>
    <t>辖区群众满意度</t>
  </si>
  <si>
    <t>80</t>
  </si>
  <si>
    <t>空市民对环境满意</t>
  </si>
  <si>
    <t>垃圾分类参与率</t>
  </si>
  <si>
    <t>市民对政府开展垃圾分类工作的参与度</t>
  </si>
  <si>
    <t>市民群众垃圾分类意识得到提升</t>
  </si>
  <si>
    <t>60</t>
  </si>
  <si>
    <t>垃圾分类购置设备6.6万元;宣传活动5.4万元;无人管理老旧小区垃圾清理3.1万元.</t>
  </si>
  <si>
    <t>垃圾分类知晓率</t>
  </si>
  <si>
    <t>市民对政府开展垃圾分类工作
知晓程度</t>
  </si>
  <si>
    <t>辖区生活垃圾强制分类小区</t>
  </si>
  <si>
    <t>辖区生活垃圾强制分类小区大于2个小区</t>
  </si>
  <si>
    <t>生态效益指标</t>
  </si>
  <si>
    <t>城市环境卫生改善率</t>
  </si>
  <si>
    <t>城市环境卫生改善</t>
  </si>
  <si>
    <t xml:space="preserve">  义务兵家庭优待经费</t>
  </si>
  <si>
    <t>昆退役发〔2021〕10号-昆明市退役军人事务局昆明市财政局昆明警备区动员处关于进一步做好义务兵家庭优待金发放工作的通知、西政复〔2019〕135号关于提高义务兵家庭优待金标准的批复，西退役通〔2023〕32号 关于将优抚事业费和退役军人服务保障体系建设经费列入2024年度街道财政预算的通知，为确实保障涉军人员切身利益，进一步密切军政军民关系，发放义务兵优待金。激励军人保卫祖国，献身国防事业的重要作用。切实让我街道重点优抚对象等涉军群体享受到军人的抚恤优待；全面保障退役军人服务保障体系建设工作，营造拥军崇军氛围。</t>
  </si>
  <si>
    <t>义务兵满意率</t>
  </si>
  <si>
    <t>义务兵满意率90%</t>
  </si>
  <si>
    <t>义务兵家庭优待金发放</t>
  </si>
  <si>
    <t>27</t>
  </si>
  <si>
    <t>此项工作慰问人数为27人</t>
  </si>
  <si>
    <t>152882</t>
  </si>
  <si>
    <t>义务兵家庭优待金152882元</t>
  </si>
  <si>
    <t>鼓励社会人员积极参军，提高军人的社会地位</t>
  </si>
  <si>
    <t>有利于激发军人奉献精神的原则，促进社会稳定促进军队建设和国</t>
  </si>
  <si>
    <t>鼓励社会人员积极参军，提高军人的社会地位， 有利于激发军人奉献精神的原则，促进社会稳定促进军队建设和国防兵力壮大。</t>
  </si>
  <si>
    <t>义务兵家庭优待金的发放完成</t>
  </si>
  <si>
    <t>义务兵家庭优待金发放完成率</t>
  </si>
  <si>
    <t>自主择业军转干部满意率</t>
  </si>
  <si>
    <t>自主择业军转干部满意率达90%</t>
  </si>
  <si>
    <t xml:space="preserve">  武装工作经费</t>
  </si>
  <si>
    <t>落实党管武装工作制度，推进辖区国防动员和后备力量建设，做好街道武装部规范化建设，民兵管理，兵役登记，兵员征集等工作。</t>
  </si>
  <si>
    <t>兵役登记人数</t>
  </si>
  <si>
    <t>按上级下达年度任务数</t>
  </si>
  <si>
    <t>此项工作按上级下达年度任务数进行</t>
  </si>
  <si>
    <t>民兵队伍建设的完成率</t>
  </si>
  <si>
    <t>此项工作的完成率达100%</t>
  </si>
  <si>
    <t>人防五进工作宣传教育覆盖率</t>
  </si>
  <si>
    <t>此项工作的覆盖率达100%</t>
  </si>
  <si>
    <t>落实党管武装部工作制度</t>
  </si>
  <si>
    <t>使群众积极参与、支持国防建设</t>
  </si>
  <si>
    <t>落实党管武装部工作制度，使群众积极参与、支持国防建设</t>
  </si>
  <si>
    <t>兵役登记</t>
  </si>
  <si>
    <t>4月底前</t>
  </si>
  <si>
    <t>此项工作4月底前</t>
  </si>
  <si>
    <t>大学生兵役征集</t>
  </si>
  <si>
    <t>提升民众国防意识</t>
  </si>
  <si>
    <t>大学生兵役征集， 提升民众国防意识</t>
  </si>
  <si>
    <t>民兵军事训练</t>
  </si>
  <si>
    <t>10月底前</t>
  </si>
  <si>
    <t>此项工作10月底前</t>
  </si>
  <si>
    <t>街道武装工作经费10万元</t>
  </si>
  <si>
    <t>编实建强、训好用好民兵队伍</t>
  </si>
  <si>
    <t>有助于民兵队伍建设质量提升</t>
  </si>
  <si>
    <t>编实建强、训好用好民兵队伍， 有助于民兵队伍建设质量提升</t>
  </si>
  <si>
    <t>辖区居民群众满意率</t>
  </si>
  <si>
    <t>此项工作满意度率95%</t>
  </si>
  <si>
    <t>人防宣传教育五进工作</t>
  </si>
  <si>
    <t>12月底前</t>
  </si>
  <si>
    <t>此项工作12月底前</t>
  </si>
  <si>
    <t>兵役征集</t>
  </si>
  <si>
    <t>9月底前</t>
  </si>
  <si>
    <t>此项工作9月底前</t>
  </si>
  <si>
    <t>兵员征集参与率</t>
  </si>
  <si>
    <t>此项工作的参与率达90%</t>
  </si>
  <si>
    <t>应征入伍青年服务满意率</t>
  </si>
  <si>
    <t>民兵整组</t>
  </si>
  <si>
    <t>5月底前</t>
  </si>
  <si>
    <t>此项工作5月底前</t>
  </si>
  <si>
    <t>民兵军事训练人数</t>
  </si>
  <si>
    <t>兵员征集数</t>
  </si>
  <si>
    <t>党管武装工作的完成率</t>
  </si>
  <si>
    <t>民兵整组人数</t>
  </si>
  <si>
    <t xml:space="preserve">  困难企业复转军人、未领取定期补助的三属、参战民兵民工、复员干部现役军人家属节日慰问经费</t>
  </si>
  <si>
    <t>根据西退役（2022）21号《关于追加节日慰问费的请示》西退役办（2022）8号《关于在2022年八一期间开展对驻区部队及涉退役军人群体走访慰问活动的方案的通知》、西退役通〔2023〕32号关于将优抚事业费和退役军人服务保障体系建设经费列入2024年度街道财政预算的通知的要求，对我辖区困难企业复转军人、未领取定期补助的三属、参战民兵民工、复员干部现役军人家属节日慰问经费，提升涉退役军人群体的荣誉感、自豪感</t>
  </si>
  <si>
    <t>慰问走访获补对象时效</t>
  </si>
  <si>
    <t>走访慰问年内完成</t>
  </si>
  <si>
    <t>通过走访慰问驻区部队及涉退役军人</t>
  </si>
  <si>
    <t>'补助受益人，使其感受到政府的关心，社会的关注。提升军人荣誉</t>
  </si>
  <si>
    <t>补助受益人，使其感受到政府的关心，社会的关注。提升军人荣誉</t>
  </si>
  <si>
    <t>慰问伤残军人</t>
  </si>
  <si>
    <t>275</t>
  </si>
  <si>
    <t>慰问对象</t>
  </si>
  <si>
    <t>慰问两参人员</t>
  </si>
  <si>
    <t>慰问60岁以上农村籍士兵</t>
  </si>
  <si>
    <t>25</t>
  </si>
  <si>
    <t>慰问现役军人家属</t>
  </si>
  <si>
    <t>120000</t>
  </si>
  <si>
    <t>困难企业复退转军人、未定补三属、参战民兵民工现役军人节日慰问</t>
  </si>
  <si>
    <t>获补对象满意度</t>
  </si>
  <si>
    <t xml:space="preserve">  社会保障所专项经费</t>
  </si>
  <si>
    <t>做好劳动社会保障和最低生活保障社会化管理服务保障工作，以人为本服务群众更加贴切，实现辖区适龄参保居民人群保障服务全覆盖。强化再就业服务，帮助困难群体，对失业人员、退休人员、最低生活保障对象进行日常管理和服务，做好法规政策的宣传、咨询工作，积极推进社会保障服务管理进程。</t>
  </si>
  <si>
    <t>社区社会保障服务站工作完成率</t>
  </si>
  <si>
    <t>社区社会保障服务站工作完成</t>
  </si>
  <si>
    <t>此项工作在年内完成</t>
  </si>
  <si>
    <t>街道社会保障所工作完成率</t>
  </si>
  <si>
    <t>街道社会保障服务所</t>
  </si>
  <si>
    <t>街道社会保障服务所 1个</t>
  </si>
  <si>
    <t>64000</t>
  </si>
  <si>
    <t>街道社会保障所4000元;15个保障服务站*4000元/站=6万元</t>
  </si>
  <si>
    <t>通过两保服务站的工作</t>
  </si>
  <si>
    <t>实现全民参保 ，最低生活收入人群得到保障</t>
  </si>
  <si>
    <t>通过两保服务站的工作，实现全民参保 。最低生活收入人群得到保障。</t>
  </si>
  <si>
    <t>为辖区居民群众</t>
  </si>
  <si>
    <t>提供就业信息、就业岗位</t>
  </si>
  <si>
    <t>为辖区居民群众 提供就业信息、就业岗位。</t>
  </si>
  <si>
    <t>街道社会保障所工作完成</t>
  </si>
  <si>
    <t>社区社会保障服务站</t>
  </si>
  <si>
    <t>15</t>
  </si>
  <si>
    <t>社区社会保障服务站15个</t>
  </si>
  <si>
    <t>全民医保、养保参保率</t>
  </si>
  <si>
    <t>辖区居民群众满意度</t>
  </si>
  <si>
    <t>辖区居民群众满意度达95%</t>
  </si>
  <si>
    <t xml:space="preserve">  四有军人奖励资金</t>
  </si>
  <si>
    <t>根据昆退役发〔2021〕10号和西政复〔2019〕135号文件和西退役通〔2023〕32号 关于将优抚事业费和退役军人服务保障体系建设经费列入2024年度街道财政预算的通知.docx要求，做好四有”军人奖励。四有”军人奖励发放工作，是拥军优属工作的重要内容，是激励军人保卫祖国，献身国防事业的重要作用。适时提高义务兵家庭优待金标准，及时发放到位，对做好新时期征兵工作，鼓舞部队士气，巩固国防，维护国家社会稳定有重要作用。</t>
  </si>
  <si>
    <t>四有军人兑现准确率</t>
  </si>
  <si>
    <t>四有军人发放的完成</t>
  </si>
  <si>
    <t>资金到位，及时发放，年内完成</t>
  </si>
  <si>
    <t>四有军人获补对象数</t>
  </si>
  <si>
    <t>人(人次、家)</t>
  </si>
  <si>
    <t>四有军人的奖励</t>
  </si>
  <si>
    <t>是激励军人献身国防事业的重要作用，，鼓舞部队士气，保卫祖国。</t>
  </si>
  <si>
    <t>反映四有军人奖励的社会效益</t>
  </si>
  <si>
    <t>15000</t>
  </si>
  <si>
    <t>四有优秀士兵（士官）奖励金预计15000元</t>
  </si>
  <si>
    <t>受益对象满意度</t>
  </si>
  <si>
    <t xml:space="preserve">  创建全国文明城市工作专项经费</t>
  </si>
  <si>
    <t>进一步深化我区全国文明城市创建工作，有效解决创文工作的短板弱项，强化问题导向，突出重点难点，全力推进整改，着力补齐短板，坚持集中整治与常态化管理相结合，列出清单、明确责任，挂牌督办、销号整改，做到责任无缺失、管理无漏洞、创建无死角、工作全覆盖，切实增强市民的获得感、幸福感和满意度，为创建全国文明城市奠定坚实基础。</t>
  </si>
  <si>
    <t>70000</t>
  </si>
  <si>
    <t>创文整改、更换公益广告经费5万元，创文入户测评经费1万元；测评期间工作人员加班餐费1万元。</t>
  </si>
  <si>
    <t>完成创文所淑及的社区</t>
  </si>
  <si>
    <t>完成创文所淑及的社区15个，其中重点社区3-4个</t>
  </si>
  <si>
    <t>通过文明城市的创建活动</t>
  </si>
  <si>
    <t>优化营商环境，人居环境得到改善，文明素质得到提高。</t>
  </si>
  <si>
    <t>通过文明城市的创建活动，优化营商环境，人居环境得到改善，文明素质得到提高。</t>
  </si>
  <si>
    <t>数管案件处置率</t>
  </si>
  <si>
    <t>数管案件处置率100%</t>
  </si>
  <si>
    <t>市容市貌整治率</t>
  </si>
  <si>
    <t>市容市貌整治率98%</t>
  </si>
  <si>
    <t>创文工作达标率</t>
  </si>
  <si>
    <t>99</t>
  </si>
  <si>
    <t>创文工作达标率99%</t>
  </si>
  <si>
    <t>基础设施修复率</t>
  </si>
  <si>
    <t>基础设施修复率95%</t>
  </si>
  <si>
    <t>创文相关工作的完成时效</t>
  </si>
  <si>
    <t>年内完成创文相关工作</t>
  </si>
  <si>
    <t>文明交通志愿服务活动完成率</t>
  </si>
  <si>
    <t>文明交通志愿服务活动完成率100%</t>
  </si>
  <si>
    <t>辖区居民群众的满意率</t>
  </si>
  <si>
    <t>辖区居民群众的满意率98%</t>
  </si>
  <si>
    <t>提升城市管理水平</t>
  </si>
  <si>
    <t>通过文明城市的创建活动提升城市管理水平，</t>
  </si>
  <si>
    <t xml:space="preserve">  宣传工作经费</t>
  </si>
  <si>
    <t>全面完善新时代文明实践所（站）的建设工作，和常规宣传工作。进一步深化我区全国文明城市创建工作，有效解决创文工作的短板弱项，强化问题导向，突出重点难点，全力推进整改，着力补齐短板，坚持集中整治与常态化管理相结合，列出清单、明确责任，挂牌督办、销号整改，做到责任无缺失、管理无漏洞、创建无死角、工作全覆盖，切实增强市民的获得感、幸福感和满意度，为创建全国文明城市奠定坚实基础。</t>
  </si>
  <si>
    <t>街道、社区新时代文明实践所建设完成率</t>
  </si>
  <si>
    <t>街道新时代文明实践所建设完成率达100%</t>
  </si>
  <si>
    <t>街道新时代文明实践所建设</t>
  </si>
  <si>
    <t>美化环境，强化宣传氛围，社区居民满意度</t>
  </si>
  <si>
    <t>党报党刊征订</t>
  </si>
  <si>
    <t>街道及15个社区活动举办及宣传画更换等其他工作</t>
  </si>
  <si>
    <t>扫黄打非完成率</t>
  </si>
  <si>
    <t>扫黄打非完成率达100%</t>
  </si>
  <si>
    <t>社区新时代文明实践站建设</t>
  </si>
  <si>
    <t>15个社区新时代文明实践站建设</t>
  </si>
  <si>
    <t>扫黄打非</t>
  </si>
  <si>
    <t>人民的幸福感和满意度</t>
  </si>
  <si>
    <t>提高</t>
  </si>
  <si>
    <t>党报党刊征订完成率</t>
  </si>
  <si>
    <t>党报党刊征订完成率达100%</t>
  </si>
  <si>
    <t>街道及15个社区活动举办及宣传画更换等其他工作完成率</t>
  </si>
  <si>
    <t>街道及15个社区活动举办及宣传画更换等其他工作完成率达100%</t>
  </si>
  <si>
    <t>150000</t>
  </si>
  <si>
    <t>各类志愿者服务、重要时间节点主題活动、营造节日氛围，更换制作宣传画经费8万元；征订党报党刊6万元；扫黄打非1万元，预计15万元。</t>
  </si>
  <si>
    <t xml:space="preserve">  公厕免费开放补助专项资金</t>
  </si>
  <si>
    <t>根据西政办通〔2017〕67号关于印发《西山区公厕免费开放管理工作方案》的通知和与区环卫管理中心签订的《公厕管理协议》，对街道负责的22座免费公厕做好管理和补助资金的发放工作。保障免费直管公厕达管理标准，做好日常的相关检查、督导工作，按月做好补助资金的发放工作。</t>
  </si>
  <si>
    <t>辖区居民群众满意率95%</t>
  </si>
  <si>
    <t>1546210</t>
  </si>
  <si>
    <t>公厕免费开放补助经费1546210元</t>
  </si>
  <si>
    <t>管护维修及时完成率</t>
  </si>
  <si>
    <t>管护维修及时完成率100%</t>
  </si>
  <si>
    <t>公厕内、外部环境卫生达标率</t>
  </si>
  <si>
    <t>公厕内、外部环境卫生达标率100%</t>
  </si>
  <si>
    <t>公厕数量</t>
  </si>
  <si>
    <t>公厕数量22个</t>
  </si>
  <si>
    <t>每天 开放时间</t>
  </si>
  <si>
    <t>每天 开放时间14小时</t>
  </si>
  <si>
    <t>公厕开放免费补助的管理</t>
  </si>
  <si>
    <t>使人居环境得到改善、提长的文明素质的提高</t>
  </si>
  <si>
    <t>公厕开放免费补助的管理空，使人居环境得到改善、提升文明素质的提高</t>
  </si>
  <si>
    <t xml:space="preserve">  金碧广场办综合整治管理经费</t>
  </si>
  <si>
    <t>根据西政复（2019）130号关于同意拨付金马碧鸡广场城市管理市容环境综合整治经费的批复、合同等相关文件，街道以政府购买服务的方式，与保安公司签订辅助性城市管理服务合同，按30人每人每月3911元算，合计1407960元,协助街道执法队对辖区城市管理市容环境进行综合整治，增加执法力量，提高工作效率、</t>
  </si>
  <si>
    <t>执法任务完成及时率</t>
  </si>
  <si>
    <t>金碧广场城市综合治理完成率</t>
  </si>
  <si>
    <t>反映补助资金社会化发放的比例情况。
补助社会化发放率=采用社会化发放的补助资金数/发放补助资金总额*100%</t>
  </si>
  <si>
    <t>1407960</t>
  </si>
  <si>
    <t>购买城市管理辅助性服务,按30人每人每月3911元算</t>
  </si>
  <si>
    <t>通过购买城管协管人员</t>
  </si>
  <si>
    <t>增强了执法力量，提高执法水平，辖区环境得到改善</t>
  </si>
  <si>
    <t>通过购买城管协管人员，增强了执法力量，提高执法水平，辖区环境得到改善</t>
  </si>
  <si>
    <t>购买金马广场协管员</t>
  </si>
  <si>
    <t xml:space="preserve">  妇联工作经费</t>
  </si>
  <si>
    <t>加强各个社区妇女工作的开展，主要围绕社区妇联日常工作、各社区妇女之家建设、社区家长学校建设情况推进各社区妇女工作开展、努力促进妇女创业成才、继续加强群众来信来访和反家庭暴力工作,切实维护妇女儿童的合法权益、维护群众合法权益、加强未成年人工作。</t>
  </si>
  <si>
    <t>开展两新妇联工作</t>
  </si>
  <si>
    <t>此项工作完成2次</t>
  </si>
  <si>
    <t>围绕“三八节”各项宣传活动的完成</t>
  </si>
  <si>
    <t>此项工作在3月份内完成</t>
  </si>
  <si>
    <t>开展妇联各项活动的完成</t>
  </si>
  <si>
    <t>此项工作在本年内完成</t>
  </si>
  <si>
    <t>开展文明家庭、平安家庭、零暴力示范家庭等创建活动</t>
  </si>
  <si>
    <t>150</t>
  </si>
  <si>
    <t>此项工作完成150人次</t>
  </si>
  <si>
    <t>妇女工作宣传阵地建设的完成</t>
  </si>
  <si>
    <t>开展学前儿童家长培训的完成</t>
  </si>
  <si>
    <t>开展日常培训工作</t>
  </si>
  <si>
    <t>期</t>
  </si>
  <si>
    <t>此项工作完成30期</t>
  </si>
  <si>
    <t>星级妇女之家创建验收率</t>
  </si>
  <si>
    <t>此项工作验收率98%</t>
  </si>
  <si>
    <t>开展妇女之家建设工作</t>
  </si>
  <si>
    <t>项</t>
  </si>
  <si>
    <t>此项工作完成6项</t>
  </si>
  <si>
    <t>基层妇联组织提供服务满意度</t>
  </si>
  <si>
    <t>基层妇联组织提供服务满意度达98%</t>
  </si>
  <si>
    <t>118000</t>
  </si>
  <si>
    <t>预计妇联工作经费10万元（其中:两新企业妇联工作1万元；妇女之家建设3万元；妇联日常培训1万元；学前家长培训及学校建设1万元；开展妇联各项活动4万元）妇联干部履职工作经费按妇联参会代表人均300*60人=18000元.</t>
  </si>
  <si>
    <t>日常妇联工作培训完成率</t>
  </si>
  <si>
    <t>关爱走访辖区贫困妇女、贫困儿童等特殊群体</t>
  </si>
  <si>
    <t>75</t>
  </si>
  <si>
    <t>人次</t>
  </si>
  <si>
    <t>此项工作完成75人次</t>
  </si>
  <si>
    <t>开展妇女之家建设工作的完成</t>
  </si>
  <si>
    <t>开展巾帼志愿服务活动</t>
  </si>
  <si>
    <t>180</t>
  </si>
  <si>
    <t>此项工作完成180期</t>
  </si>
  <si>
    <t>妇女儿童合法权益</t>
  </si>
  <si>
    <t>得到维护</t>
  </si>
  <si>
    <t>妇女儿童合法权益得到维护</t>
  </si>
  <si>
    <t>围绕“三八节”各项宣传活动；</t>
  </si>
  <si>
    <t>妇女工作宣传阵地建设完成率</t>
  </si>
  <si>
    <t>妇女工作宣传阵地示范点建设</t>
  </si>
  <si>
    <t>此项工作完成4个示范点</t>
  </si>
  <si>
    <t>基层妇联服务工作水平，服务意识提高</t>
  </si>
  <si>
    <t>基层妇联服务工作水平，服务意识得到提高</t>
  </si>
  <si>
    <t>辖区妇女儿童群体满意度</t>
  </si>
  <si>
    <t>辖区妇女儿童群体满意度达98%</t>
  </si>
  <si>
    <t>开展学前儿童家长培训</t>
  </si>
  <si>
    <t>此项工作完成4期</t>
  </si>
  <si>
    <t>和谐社会氛围</t>
  </si>
  <si>
    <t>得到增强</t>
  </si>
  <si>
    <t>和谐社会氛围得到增强</t>
  </si>
  <si>
    <t>学前儿童家长培训合格率</t>
  </si>
  <si>
    <t>此项工作合格率100%</t>
  </si>
  <si>
    <t>开展巾帼志愿服务活动完成率</t>
  </si>
  <si>
    <t xml:space="preserve">  无偿献血工作经费</t>
  </si>
  <si>
    <t>根据2019西山区无偿献血方案 西献办〔2019〕1号、云政办发[2017]59号《云南省人民政府办公厅关于进一步加强无偿献血工作的意见》结合我街道每年度无偿献血任务，用于2020年全年制作献血宣传材料及无偿献血人员误餐费、交通费。 我街道人口数分配每年度无偿献血人数为1400人。街道以每人补助200元（误餐费、交通费），组织广大居民、群众积极参加无偿献血，让更多真正需要的人得到帮助。</t>
  </si>
  <si>
    <t>无偿献血工作完成</t>
  </si>
  <si>
    <t>按上级要求，本年内完成</t>
  </si>
  <si>
    <t>无偿献血工作完成率</t>
  </si>
  <si>
    <t>无偿献血工作完成率达100%</t>
  </si>
  <si>
    <t>医院临床用血需求</t>
  </si>
  <si>
    <t>得到满足，血荒得到缓解，更多的人加入无偿献血事业中</t>
  </si>
  <si>
    <t>医院临床用血需求得到满足，血荒得到缓解，更多的人加入无偿献血事业中</t>
  </si>
  <si>
    <t>按我街道人口数分配每年度无偿献血人数</t>
  </si>
  <si>
    <t>900</t>
  </si>
  <si>
    <t>按我街道人口数分配每年度无偿献血人数900人</t>
  </si>
  <si>
    <t>18</t>
  </si>
  <si>
    <t>义务献血按误餐费、交通费200元/人*900人算</t>
  </si>
  <si>
    <t>无偿献血者满意度</t>
  </si>
  <si>
    <t>无偿献血者满意度达98%</t>
  </si>
  <si>
    <t xml:space="preserve">  统战之家工作活动经费</t>
  </si>
  <si>
    <t>根据昆统发（2010）29号文件要求.“统战之家”建设；2.“统战人士联谊小组”开展活动；</t>
  </si>
  <si>
    <t>“统战之家”建设达标率</t>
  </si>
  <si>
    <t>台账资料是否完整</t>
  </si>
  <si>
    <t>“统战人士联谊小组”开展活动</t>
  </si>
  <si>
    <t>统战工作完成</t>
  </si>
  <si>
    <t>工作按计划u开展</t>
  </si>
  <si>
    <t>社会和谐稳定持续提升</t>
  </si>
  <si>
    <t>社会和谐稳定</t>
  </si>
  <si>
    <t>活动有序开展</t>
  </si>
  <si>
    <t>对象满意度</t>
  </si>
  <si>
    <t>服务对象满意度</t>
  </si>
  <si>
    <t>“统战之家”建设</t>
  </si>
  <si>
    <t>家</t>
  </si>
  <si>
    <t>10000</t>
  </si>
  <si>
    <t>统战之家建设0.5万元；统战联谊小组活动0.5万元</t>
  </si>
  <si>
    <t xml:space="preserve">  独子保健经费</t>
  </si>
  <si>
    <t>根据《云南省人口与计划生育条例》(2016年修正)第四章第21条第1款规定，从领证之月起到子女14周岁，每月领取不低于10元的独生子女保健费.《昆明市西山区人民政府办公室关于批转区计生局&lt;云南省人口与计划生育条例.落实独生子女保健费实施办法&gt;的通知》（西政办通【2014】173号）；根据《昆明市计划生育协会2020年工作要点》文件精神，全面落实精神慰藉、走访慰问、志愿服务、保险保障四项制度，规范提供心理疏导、精神抚慰、生活帮扶、保险保障等多元化服务。</t>
  </si>
  <si>
    <t>根据《云南省人口与计划生育条例》(2016年修正)第四章第21条第1款规定，从领证之月起到子女14周岁，每月领取不低于10元的独生子女保健费.《昆明市西山区人民政府办公室关于批转区计生局&lt;云南省人口与计划生育条例.落实独生子女保健费实施办法&gt;的通知》（西政办通【2014】173号）；根据《昆明市计划生育协会2021年工作要点》文件精神，全面落实精神慰藉、走访慰问、志愿服务、保险保障四项制度，规范提供心理疏导、精神抚慰、生活帮扶、保险保障等多元化服务。</t>
  </si>
  <si>
    <t>当年辖区14周岁的独生子女父母在失业期间持续领取保健费人数</t>
  </si>
  <si>
    <t>按当年申请人数</t>
  </si>
  <si>
    <t>根据《云南省人口与计划生育条例》(2016年修正)第四章第21条第1款规定，从领证之月起到子女14周岁，每月领取不低于10元的独生子女保健费.《昆明市西山区人民政府办公室关于批转区计生局&lt;云南省人口与计划生育条例.落实独生子女保健费实施办法&gt;的通知》（西政办通【2014】173号）；根据《昆明市计划生育协会2022年工作要点》文件精神，全面落实精神慰藉、走访慰问、志愿服务、保险保障四项制度，规范提供心理疏导、精神抚慰、生活帮扶、保险保障等多元化服务。</t>
  </si>
  <si>
    <t>独子审核率</t>
  </si>
  <si>
    <t>独子审核率100%</t>
  </si>
  <si>
    <t>根据《云南省人口与计划生育条例》(2016年修正)第四章第21条第1款规定，从领证之月起到子女14周岁，每月领取不低于10元的独生子女保健费.《昆明市西山区人民政府办公室关于批转区计生局&lt;云南省人口与计划生育条例.落实独生子女保健费实施办法&gt;的通知》（西政办通【2014】173号）；根据《昆明市计划生育协会2023年工作要点》文件精神，全面落实精神慰藉、走访慰问、志愿服务、保险保障四项制度，规范提供心理疏导、精神抚慰、生活帮扶、保险保障等多元化服务。</t>
  </si>
  <si>
    <t>独子费发放完成时限</t>
  </si>
  <si>
    <t>按时年内完成</t>
  </si>
  <si>
    <t>独子费发放本年完成</t>
  </si>
  <si>
    <t>根据《云南省人口与计划生育条例》(2016年修正)第四章第21条第1款规定，从领证之月起到子女14周岁，每月领取不低于10元的独生子女保健费.《昆明市西山区人民政府办公室关于批转区计生局&lt;云南省人口与计划生育条例.落实独生子女保健费实施办法&gt;的通知》（西政办通【2014】173号）；根据《昆明市计划生育协会2024年工作要点》文件精神，全面落实精神慰藉、走访慰问、志愿服务、保险保障四项制度，规范提供心理疏导、精神抚慰、生活帮扶、保险保障等多元化服务。</t>
  </si>
  <si>
    <t>'扶持帮助独生子女家庭</t>
  </si>
  <si>
    <t>使计划生育家庭全面发展</t>
  </si>
  <si>
    <t>空'扶持帮助独生子女家庭，使计划生育家庭全面发展</t>
  </si>
  <si>
    <t>根据《云南省人口与计划生育条例》(2016年修正)第四章第21条第1款规定，从领证之月起到子女14周岁，每月领取不低于10元的独生子女保健费.《昆明市西山区人民政府办公室关于批转区计生局&lt;云南省人口与计划生育条例.落实独生子女保健费实施办法&gt;的通知》（西政办通【2014】173号）；根据《昆明市计划生育协会2025年工作要点》文件精神，全面落实精神慰藉、走访慰问、志愿服务、保险保障四项制度，规范提供心理疏导、精神抚慰、生活帮扶、保险保障等多元化服务。</t>
  </si>
  <si>
    <t>13100</t>
  </si>
  <si>
    <t>独子保健费按每月每人10元</t>
  </si>
  <si>
    <t xml:space="preserve">  起义投诚、精简退职、两案人员定补经费</t>
  </si>
  <si>
    <t>根据西民通〔2020〕30号《昆明市西山区民政局关于发放涉及“揭批查”和“两案”相关人员生活困难补助的通知》和西民函(2023)6号关于核定2023年西山区涉及揭批查和两案相关人员生活困难补助标准的函，对政法部门认定的“揭批查”和“两案”相关人员按月据实发放生活困难补助</t>
  </si>
  <si>
    <t>揭批查”和“两案”补助人员 生活</t>
  </si>
  <si>
    <t>得到改善</t>
  </si>
  <si>
    <t>揭批查”和“两案”补助人员 生活得到改善</t>
  </si>
  <si>
    <t>27000</t>
  </si>
  <si>
    <t>按两案人员（2048.60+调高标准201.40）元/月*1人*12个月</t>
  </si>
  <si>
    <t>涉及“揭批查”和“两案”相关人员</t>
  </si>
  <si>
    <t>涉及“揭批查”和“两案”相关人员1个李文经</t>
  </si>
  <si>
    <t>涉及“揭批查”和“两案”相关人员困难补助发放完成</t>
  </si>
  <si>
    <t>在年内涉及“揭批查”和“两案”相关人员困难补助发放完成</t>
  </si>
  <si>
    <t>揭批查”和“两案”补助人员满意度</t>
  </si>
  <si>
    <t>揭批查”和“两案”补助人员满意率98%</t>
  </si>
  <si>
    <t>涉及“揭批查”和“两案”相关人员困难补助发放完成率</t>
  </si>
  <si>
    <t>涉及“揭批查”和“两案”相关人员困难补助发放完成率达100%</t>
  </si>
  <si>
    <t xml:space="preserve">  综治网格管理员工作补助经费</t>
  </si>
  <si>
    <t>完善工作指挥调度运行体系，把各类管理力量向基层下沉，把各种资源要素向基层延伸，统一网格设置，把各类网格员队伍固定在网格中，不断做实做细做精基层管理网格，实现工作安排、资源下沉、人员调度、机制整合、责任倒追有载体，真正把任务落实到格、职能明确到事、责任落实到点、问效追责到人。</t>
  </si>
  <si>
    <t>网格化服务管理员补助</t>
  </si>
  <si>
    <t>按季度发放，年内完成</t>
  </si>
  <si>
    <t>综治网格化服务管理员补助按季度年内发付</t>
  </si>
  <si>
    <t>综治网格化管理服务覆盖完成率</t>
  </si>
  <si>
    <t>网格化服务覆盖率达100%</t>
  </si>
  <si>
    <t>辖区居民群众满意度95%</t>
  </si>
  <si>
    <t>282000</t>
  </si>
  <si>
    <t>综治网格化服务管理员补助282000元</t>
  </si>
  <si>
    <t>日常网格化服务管理工作的完成</t>
  </si>
  <si>
    <t>本年内完成</t>
  </si>
  <si>
    <t>综治网格化服务管理完成达100%</t>
  </si>
  <si>
    <t>基层治理水平和治理能力</t>
  </si>
  <si>
    <t>得到提升</t>
  </si>
  <si>
    <t>基层治理水平和治理能力得到提升</t>
  </si>
  <si>
    <t>辖区网格化服务管理点</t>
  </si>
  <si>
    <t>47</t>
  </si>
  <si>
    <t>辖区网格化服务管理完成47个</t>
  </si>
  <si>
    <t xml:space="preserve">  离退休干部党建工作经费和党员教育培训经费</t>
  </si>
  <si>
    <t>根据西组通（22018）70号《关于明确区级机关事业单位离退休干部党组织工作经费保障标准的通知》和西老通（2023）3号《西山区离退休干部党组织工作经费使用管理办法的通知》。开展街道离退休党支部日常工作，通过举办活动、学习、宣讲、走访等方式，使离退休党支部组织生活、党员教育管理活动规范化。</t>
  </si>
  <si>
    <t>街道离退休党支部高龄、患病、困难党员慰问完成率</t>
  </si>
  <si>
    <t>反映走访慰问完成率</t>
  </si>
  <si>
    <t>党课培训、政策宣讲、健康知识讲座</t>
  </si>
  <si>
    <t>反映活动次数</t>
  </si>
  <si>
    <t>街道离退休党支部高龄、患病、困难党员慰问完成时效</t>
  </si>
  <si>
    <t>2024年内完成</t>
  </si>
  <si>
    <t>反映走访慰问时效</t>
  </si>
  <si>
    <t>党课培训、政策宣讲、健康知识讲座完成率</t>
  </si>
  <si>
    <t>反映活动完成率</t>
  </si>
  <si>
    <t>党课培训、政策宣讲、健康知识讲座完成时效</t>
  </si>
  <si>
    <t>反映活动时效</t>
  </si>
  <si>
    <t>街道离退休党员干部满意度</t>
  </si>
  <si>
    <t>反映满意度情况</t>
  </si>
  <si>
    <t>通过走访慰问活动宣讲讲座</t>
  </si>
  <si>
    <t>加强离退休干部思想政治建设及党组织建设</t>
  </si>
  <si>
    <t>反映社会效益情况</t>
  </si>
  <si>
    <t>反映街道离退休党支部党建工作经费及教育培训走访慰问经费预计1万元</t>
  </si>
  <si>
    <t>街道离退休党支部高龄、患病、困难党员</t>
  </si>
  <si>
    <t>反映慰问人数</t>
  </si>
  <si>
    <t xml:space="preserve">  重点人员信访维稳资金</t>
  </si>
  <si>
    <t>按照西办通[2013]90号区“两办”关于印发《西山区接待群众来访工作办法》的通知 、西办通[2014]63号_区“两办”关于进一步强化信访工作属地责任的通知.、西信通〔2015〕2号·关于转发《云南省信访工作问责办法》的通知区委、区政府，区委信联办相关工作要求，切实维护社会和谐稳定，维护正常信访秩序，落实重点人员包保稳控责任。及时处置越级上访、违规上访人员。</t>
  </si>
  <si>
    <t>重点人员稳控经费25万元</t>
  </si>
  <si>
    <t>影响社会稳定的信访事件完成率</t>
  </si>
  <si>
    <t>影响社会稳定的信访事件完成率100%</t>
  </si>
  <si>
    <t>控制信访维稳事件的影响</t>
  </si>
  <si>
    <t>维护社会秩序、社会稳定</t>
  </si>
  <si>
    <t>控制信访维稳事件的影响，维护社会秩序、社会稳定</t>
  </si>
  <si>
    <t>项目完成时限</t>
  </si>
  <si>
    <t>'年内完成</t>
  </si>
  <si>
    <t>减少经济社会有序发展的影响</t>
  </si>
  <si>
    <t>'使社会得到健康发展</t>
  </si>
  <si>
    <t>减少经济社会有序发展的影响，'使社会得到健康发展</t>
  </si>
  <si>
    <t>辖区群众居民群众安全满意度</t>
  </si>
  <si>
    <t>96</t>
  </si>
  <si>
    <t>居民群众安全满意度</t>
  </si>
  <si>
    <t>辖区信访重点稳控人员</t>
  </si>
  <si>
    <t>辖区信访重点稳控人数</t>
  </si>
  <si>
    <t xml:space="preserve">  节日慰问残疾人补助经费</t>
  </si>
  <si>
    <t>西山区残疾人联合会《关于开展“六一”儿童节慰问活动的通知》，我街道所管辖残疾人1859人；其中重度精神病人36人；按照区相关文件要求 参照每个办事处2020年9月30日全国残疾人信息数据动态更新系统中持证残疾人数的9%进行走访慰问，金碧街道春节、儿童节、中秋节共慰问困难残疾人家庭及残疾儿童。</t>
  </si>
  <si>
    <t>持证 困难残疾人家庭及残疾儿童 节走访慰问时效</t>
  </si>
  <si>
    <t>春节、儿童节、中秋节进行慰问</t>
  </si>
  <si>
    <t>困难残疾人家庭及残疾儿童 春节、儿童节、中秋节走访慰问完成率</t>
  </si>
  <si>
    <t>通过走访慰问困难残疾人家庭及儿童</t>
  </si>
  <si>
    <t>了解残疾人群的疾苦，送去党和政府的关心和问候营造残疾人成长，</t>
  </si>
  <si>
    <t>通过走访慰问困难残疾人家庭及儿童，了解残疾人群的疾苦，送去党和政府的关心和问候</t>
  </si>
  <si>
    <t>慰问辖区持证人数的9% 困难残疾人家庭及残疾儿童</t>
  </si>
  <si>
    <t>390</t>
  </si>
  <si>
    <t>慰问辖区持证人数的9% 困难残疾人家庭及残疾儿童390户</t>
  </si>
  <si>
    <t>辖区残疾人及家庭满意度</t>
  </si>
  <si>
    <t>辖区残疾人及家庭满意度达95%</t>
  </si>
  <si>
    <t>78000</t>
  </si>
  <si>
    <t>慰问按200元标准*390人=7.80万元</t>
  </si>
  <si>
    <t xml:space="preserve">  网络运行维护经费</t>
  </si>
  <si>
    <t>与云南星飓科技有限公司签订为期一年维保服务合同，确保街道办事处办公楼日常信息网络系统正常运转，保障各部门工作有序开展，需要信息及网络维护。由该公司负责办事处办公网络系统维保服务，促进办事处各项工作高效进行；对固定资产管理软件进行维护，进一步规范管理，确保各设备正常运行。</t>
  </si>
  <si>
    <t>与云南星飓科技有限公司签订维保服务合同时效</t>
  </si>
  <si>
    <t>提供服务及时率</t>
  </si>
  <si>
    <t>满足服务需求时限</t>
  </si>
  <si>
    <t>天（工作日）</t>
  </si>
  <si>
    <t>满足服务需求时限最长不超过7天</t>
  </si>
  <si>
    <t>提供的维修、维护服务质量</t>
  </si>
  <si>
    <t>街道办事处工作人员满意度</t>
  </si>
  <si>
    <t>街道办事处工作人员满意度达100%</t>
  </si>
  <si>
    <t>为民服务效率</t>
  </si>
  <si>
    <t>得到保障</t>
  </si>
  <si>
    <t>网络运行维护，保障街道网络、设备正常运行，促进街道各项工作高效运转。</t>
  </si>
  <si>
    <t>50000</t>
  </si>
  <si>
    <t>反映一年维保服务费及固定资产系统维护费用</t>
  </si>
  <si>
    <t>与云南星飓科技有限公司签订维保服务合同</t>
  </si>
  <si>
    <t>签订1份服务合同1年</t>
  </si>
  <si>
    <t>网络运行维护</t>
  </si>
  <si>
    <t>保障街道网络、设备正常运行，促进街道各项工作高效运转。</t>
  </si>
  <si>
    <t>辖区15个社区满意度</t>
  </si>
  <si>
    <t>15个社区满意度达100%</t>
  </si>
  <si>
    <t>上级业务部门满意度</t>
  </si>
  <si>
    <t>上级业务部门满意度达100%</t>
  </si>
  <si>
    <t>办事处办公信息网络系统运行完成率</t>
  </si>
  <si>
    <t xml:space="preserve">  社区党建专项经费</t>
  </si>
  <si>
    <t>开展党员活动阵地建设、党组织规范化建设，党维护党组织活动场所及设施；规范党组织“三会一课”，开展党的组织生活、主题活动和专题活动；开展走访慰问困难党员活动；开展党员、入党积极分子、发展对象和党务工者教育培训活动。购买用于开展党员教育的报刊、资料和设备；表彰优秀共产党员活动。</t>
  </si>
  <si>
    <t>辖区党员群众满意度</t>
  </si>
  <si>
    <t>党员群众满意达100%</t>
  </si>
  <si>
    <t>开展“三会一课”活动完成</t>
  </si>
  <si>
    <t>此次工作本年内完成</t>
  </si>
  <si>
    <t>社区党组织的凝聚力</t>
  </si>
  <si>
    <t>进一步提高</t>
  </si>
  <si>
    <t>社区党组织的凝聚力进一步提高</t>
  </si>
  <si>
    <t>开展组织生活会</t>
  </si>
  <si>
    <t>此项工作完成1次</t>
  </si>
  <si>
    <t>通过开展党员干部学习教育党员党性意识</t>
  </si>
  <si>
    <t>增强</t>
  </si>
  <si>
    <t>党员干部学习教育党员党性意识增强</t>
  </si>
  <si>
    <t>居民群众满意率达100%</t>
  </si>
  <si>
    <t>开展主题党日活动完成率</t>
  </si>
  <si>
    <t>120</t>
  </si>
  <si>
    <t>按每个社区8万元*15个社区测算</t>
  </si>
  <si>
    <t>开展“三会一课”活动</t>
  </si>
  <si>
    <t>此项工作完成大于等于4种</t>
  </si>
  <si>
    <t>党员先锋作用、服务群众的意识</t>
  </si>
  <si>
    <t>党员先锋作用、服务群众的意识增强</t>
  </si>
  <si>
    <t>开展“三会一课”活动参与率</t>
  </si>
  <si>
    <t>开展主题党日活动</t>
  </si>
  <si>
    <t>此项工作完成大于等于60次</t>
  </si>
  <si>
    <t>开展主题党日活动完成</t>
  </si>
  <si>
    <t xml:space="preserve">  自主择业军转干部节日慰问资金</t>
  </si>
  <si>
    <t>根据《昆明市人民政府办公厅关于印发进一步加强自主择业军转干部管理与服务工作意见的通知》、西退役通〔2023〕32号关于将优抚事业费和退役军人服务保障体系建设经费列入2024年度街道财政预算的通知，按人均800元标准，做好对春节和“八一”节走访慰问自主择业军转干部的工作，切实落实国家对军人的抚恤优待，做好自主择业军队转业干部的管理服务工作，营造拥军崇军氛围。</t>
  </si>
  <si>
    <t>反映自主择业军转干部满意率</t>
  </si>
  <si>
    <t>自主择业军转干部慰问资金的发放完成率</t>
  </si>
  <si>
    <t>反映慰问资金的发放完成率</t>
  </si>
  <si>
    <t>186400</t>
  </si>
  <si>
    <t>自主择业军转干部节日经费186400元</t>
  </si>
  <si>
    <t>所管的自主择业军转干部人数</t>
  </si>
  <si>
    <t>260</t>
  </si>
  <si>
    <t>反映所管的自主择业军转干部人数</t>
  </si>
  <si>
    <t>有利于激发军人奉献精神，促进社会稳定促进军队建设和国防建设。</t>
  </si>
  <si>
    <t>鼓励社会人员积极参军，提高军人的社会地位，有利于激发军人奉献精神，促进社会稳定促进军队建设和国防建设。</t>
  </si>
  <si>
    <t>自主择业军转干部慰问金的发放</t>
  </si>
  <si>
    <t>春节 、八一走访慰问，年内完成</t>
  </si>
  <si>
    <t xml:space="preserve">  创建全国示范型退役军人服务中心（站）经费</t>
  </si>
  <si>
    <t>按要求推进全国示范型退役军人服务中心（站）服务中心创建到位，实现实体化运行。设置专门办公和服务场所，建立沟通交流制度、业务培训制度、疑难问题化解制度等，助做好退役军人党员组织关系转接，主动了解退役军人党员思想动向。</t>
  </si>
  <si>
    <t>创建示范退役军人服务中心站经费</t>
  </si>
  <si>
    <t>提高退役军人的管理和服务保障</t>
  </si>
  <si>
    <t>空借创建退役军人服务中心站，提高退役军人的管理和服务保障</t>
  </si>
  <si>
    <t>创建示范退役军人服务中心（站）完成率</t>
  </si>
  <si>
    <t>创建示范退役军人服务中心（站）完成率达100%</t>
  </si>
  <si>
    <t>创全国示范型退役军人服务中心经费预计8万元</t>
  </si>
  <si>
    <t>退役军人党组织关系转接率</t>
  </si>
  <si>
    <t>退役军人党组织关系转接率年内完成</t>
  </si>
  <si>
    <t>空退役军人党组织关系转接率 达98%</t>
  </si>
  <si>
    <t>创建示范退役军人服务中心</t>
  </si>
  <si>
    <t>办事处创建示范退役军人服务中心1个</t>
  </si>
  <si>
    <t>创建示范退役军人服务中心（站）的完成</t>
  </si>
  <si>
    <t>创建示范退役军人服务中心（站）年内完成</t>
  </si>
  <si>
    <t>辖区内退役军人满意度</t>
  </si>
  <si>
    <t>辖区内退役军人满意度 达98%</t>
  </si>
  <si>
    <t>涉及军人信访事项办结率</t>
  </si>
  <si>
    <t>涉及军人信访事项办结率达95%</t>
  </si>
  <si>
    <t>创建示范退役军人服务站</t>
  </si>
  <si>
    <t>按社区创建示范退役军人服务站15个</t>
  </si>
  <si>
    <t>慰问军烈属、伤军残军人</t>
  </si>
  <si>
    <t>201</t>
  </si>
  <si>
    <t>开展政治理论学习12次</t>
  </si>
  <si>
    <t>组织退役军人适应性培训、职业技能培训</t>
  </si>
  <si>
    <t>组织退役军人适应性培训、职业技能培训 2次</t>
  </si>
  <si>
    <t>涉及军人信访事项办结的完成</t>
  </si>
  <si>
    <t>按上级要求完成</t>
  </si>
  <si>
    <t>按上级要求涉及信访事项办结率</t>
  </si>
  <si>
    <t xml:space="preserve">  社区党组织服务群众专项经费</t>
  </si>
  <si>
    <t>加强社区服务型党组织建设，围绕“五服务”，完善社区为民服务体系机制建设；开展志愿者服务活动，在中国传统节日，中秋节、国庆节等特殊节日，开展走访慰问帮扶社区弱势困难群体活动；打造为民服务宣传栏，加大政府政策措施宣传力度；4.结合无人管理小区实际情况，开展社区环境整治、平安和谐建设。</t>
  </si>
  <si>
    <t>居家养老、儿童托管、流动人员服务，居民群众广泛参与的才艺展示、文体表演、体育竞赛等主题活动、传统节庆活动，医疗保健、法律咨询、家政服务、兴趣爱好等居民普遍欢迎的培训讲座等</t>
  </si>
  <si>
    <t>对弘扬社会主义核心价值观、培育扶持志愿者团队、组织开展各类公益活动、服务群众品牌创新建设等</t>
  </si>
  <si>
    <t>1500</t>
  </si>
  <si>
    <t>张</t>
  </si>
  <si>
    <t>此项工作完成1500张</t>
  </si>
  <si>
    <t>安全生产类、自然灾害类突发事件和综合减灾救灾、综合治理、安防技防</t>
  </si>
  <si>
    <t>社区环境治理、服务设施建设及维护等</t>
  </si>
  <si>
    <t>人居环境</t>
  </si>
  <si>
    <t>人居环境得到改</t>
  </si>
  <si>
    <t>重大节日对困难党员、老党员进行慰问，对老弱病残、下岗失业、鳏寡孤独等困难群体和因遭受意外、大病造成生活严重困难的家庭等</t>
  </si>
  <si>
    <t>290</t>
  </si>
  <si>
    <t>按城市社区14个*20万元/社区=280万元,翻牌社区1个10万元,合计经费290万元.</t>
  </si>
  <si>
    <t>失业人员掌握一项技能完成率</t>
  </si>
  <si>
    <t>辖区治安环境整治完成率</t>
  </si>
  <si>
    <t>200</t>
  </si>
  <si>
    <t>此项工作完成1500人次</t>
  </si>
  <si>
    <t>参学人员满意度</t>
  </si>
  <si>
    <t>此项工作满意率100%</t>
  </si>
  <si>
    <t>儿童参与率</t>
  </si>
  <si>
    <t>居民群众生活环境整治完成率</t>
  </si>
  <si>
    <t>此项工作完成率达95%</t>
  </si>
  <si>
    <t>居民群众生活环境满意率</t>
  </si>
  <si>
    <t>群众对社区工作满意度</t>
  </si>
  <si>
    <t>重大节日对困难党员50人、老党员进行慰问，对老弱病残、下岗失业、寡孤独等困难群体和因遭受意外、大病造成生活严重困难的家庭等</t>
  </si>
  <si>
    <t>通过宣传学习及小区环境的整治</t>
  </si>
  <si>
    <t>群众生态环境意识有所提升</t>
  </si>
  <si>
    <t>通过宣传学习及小区环境的整治群众生态环境意识有所提升，</t>
  </si>
  <si>
    <t>帮助困难人员完成率</t>
  </si>
  <si>
    <t>.安全生产类、自然灾害类突发事件和综合减灾救灾、综合治理、安防技防等</t>
  </si>
  <si>
    <t>此项工作完成15次</t>
  </si>
  <si>
    <t>辖区居民对社区满意率</t>
  </si>
  <si>
    <t>此项工作完成150次</t>
  </si>
  <si>
    <t xml:space="preserve">  文化站免费开放资金</t>
  </si>
  <si>
    <t>根据昆财教（2023）21号《关于2023年美术馆、公共图书馆、文化馆（站）市级免费开放配套补助资金的通知》、昆财教（2022）231、232号文件和文化馆（站）免费开放配套资金补助分配表，通过项目落实，确保街道文化站、图书馆向社会免费开放并提供公共服务，不断推进公共文化服务均等化。</t>
  </si>
  <si>
    <t>项目资金执行完成时效</t>
  </si>
  <si>
    <t>反映完成此项目时效</t>
  </si>
  <si>
    <t>6400</t>
  </si>
  <si>
    <t>反映文化站免费开放补助经费</t>
  </si>
  <si>
    <t>街道文化站</t>
  </si>
  <si>
    <t>反映街道文化站个数</t>
  </si>
  <si>
    <t>增强全市基层公共文化服务设施保障能力</t>
  </si>
  <si>
    <t>成效明显</t>
  </si>
  <si>
    <t>反映公共文化服务设施保障能力的提升</t>
  </si>
  <si>
    <t>三馆一站免费开放考核通过合格率</t>
  </si>
  <si>
    <t>反映考核通过合格率</t>
  </si>
  <si>
    <t>群众对公共文化服务满意率</t>
  </si>
  <si>
    <t>群众服务的满意率</t>
  </si>
  <si>
    <t xml:space="preserve">  优抚对象临时生活困难救助经费</t>
  </si>
  <si>
    <t>军人抚恤优待条例、《昆明市西山区退役军人事务局关于将优抚事业费、退役军人服务保障体系建设经费和度假区职能划转经费列入2024年度街道财政预算的通知》，要求优抚对象临时生活困难救助经费，完成辖区内参战退役军人等重点优抚对象、现役军人家属、困难企业复转军人、复员干部、未定抚烈属、自主择业2021年节日慰问经费发放工作，保障退役军人服务保障体系建设工作。</t>
  </si>
  <si>
    <t>此项工作慰问人数为300人</t>
  </si>
  <si>
    <t>优抚对象临时生活困难救助发放完成</t>
  </si>
  <si>
    <t>优抚对象临时生活困难救助发放完成率</t>
  </si>
  <si>
    <t>参战退役军人等重点优抚对象、现役军人家属、困难企业复转军人、复员干部、未定抚烈属满意度</t>
  </si>
  <si>
    <t>抚抚对象临时生活困难救助经费12万元</t>
  </si>
  <si>
    <t xml:space="preserve">  共青团工作经费</t>
  </si>
  <si>
    <t>加强各个社区共青团及志愿者相关工作的开展，主要围绕社区共青团日常工作、各社区青年之家建设情况推进各社区共青团工作开展，使共青团组织活动得到增强，青年人思想境界、助人意识得到提高和引领。</t>
  </si>
  <si>
    <t>预计共青团工作经费2万元</t>
  </si>
  <si>
    <t>疫情防控志愿服务</t>
  </si>
  <si>
    <t>此项工作完成5次</t>
  </si>
  <si>
    <t>开展“3.5”和“5.4”、“6.1”等重要节点主题志愿活动特殊人群的慰问工作</t>
  </si>
  <si>
    <t>此项工作完成15人次</t>
  </si>
  <si>
    <t>青年志愿者服务知晓率</t>
  </si>
  <si>
    <t>此项工作知晓率100%</t>
  </si>
  <si>
    <t>开展“两新”团组织工作</t>
  </si>
  <si>
    <t>共青团组织活动</t>
  </si>
  <si>
    <t>共青团组织活动得到增强</t>
  </si>
  <si>
    <t>青年群众日常活动满意率</t>
  </si>
  <si>
    <t>青年群众日常活动满意率达100%</t>
  </si>
  <si>
    <t>开展特殊人群的慰问工作</t>
  </si>
  <si>
    <t>此项工作完成30次</t>
  </si>
  <si>
    <t>此项工作完成2项</t>
  </si>
  <si>
    <t>青年之家的建设及活动开展</t>
  </si>
  <si>
    <t>共青团活动参与率</t>
  </si>
  <si>
    <t>此项工作完成10次</t>
  </si>
  <si>
    <t>青年杂志征订</t>
  </si>
  <si>
    <t>团代表工作室代表活动</t>
  </si>
  <si>
    <t>此项工作完成4次</t>
  </si>
  <si>
    <t>青年人思想境界、助人意识</t>
  </si>
  <si>
    <t>得到提高和引领</t>
  </si>
  <si>
    <t>青年人思想境界、助人意识得到提高和引领</t>
  </si>
  <si>
    <t>青年群众日常活动完成率</t>
  </si>
  <si>
    <t>“爱心助你上大学”筹款活动</t>
  </si>
  <si>
    <t>“国家宪法日”活动</t>
  </si>
  <si>
    <t xml:space="preserve">  市域社会治理现代化工作专项经费</t>
  </si>
  <si>
    <t>根据西办通（2020）32号西山区推进落实昆明市市域治理现代化试点实施方案》、《金碧街道推进落实昆明市市域社会治理现代化试点的实施方案（2020-2022年）》及项目预算评审报告，围绕推进国家治理体系域治理能力现代化总体目标，以维护全区社会和谐稳定为着力点，以防范化解市域社会治理热点难点问题为突破口，探索具有西山特色、符合时代特征的市域社会治理现代化新模式，通过定期组织信访、公安、司法、社区网格员等多方力量形成社会治理共同体，会商、研判、调解来形成排查化解处置工作方案，防范化解市域社会治理热点难点问题，增强人民群众获得感、幸福感、安全感。</t>
  </si>
  <si>
    <t>防范化解市域社会治理热点难点问题</t>
  </si>
  <si>
    <t>增强人民群众获得感、幸福感、安全感</t>
  </si>
  <si>
    <t>反映社会效益完成情况</t>
  </si>
  <si>
    <t>市域社会治理新模式工作的完成率</t>
  </si>
  <si>
    <t>反映治理工作完成率</t>
  </si>
  <si>
    <t>市域治理新模式工作会商、研判、调解工作完成时效</t>
  </si>
  <si>
    <t>每月（季度）定期组织，本年内完成</t>
  </si>
  <si>
    <t>反映完成时效</t>
  </si>
  <si>
    <t>市域治理新模式主要职责任务数</t>
  </si>
  <si>
    <t>项（个）</t>
  </si>
  <si>
    <t>反映需完成职务任务数（社会治安综合治理，矛盾纠纷排查化解、命案防控、禁毒、反邪教、法治建设等10项）</t>
  </si>
  <si>
    <t>社会成本指标</t>
  </si>
  <si>
    <t>市域社会治理现代代经费预计10万元，其中：购LED大屏96820元；其他工作经费3180元。</t>
  </si>
  <si>
    <t>辖区群众满意率</t>
  </si>
  <si>
    <t>反映群众满意度</t>
  </si>
  <si>
    <t xml:space="preserve">  爱国卫生专项行动清垃圾、扫厕所、化粪池清理整治专项经费</t>
  </si>
  <si>
    <t>根据《关于申报爱国卫生公共厕所全达标、裸露垃圾全消除专项行动经费的通知》、及西政发（202010号）西山区推进爱国卫生7+1专项行政方案的要求，加强公厕管理，不断提升城市建设管理水平，顺利开展爱国卫生七个专项行动工作。根据《关于申报爱国卫生公共厕所全达标、裸露垃圾全消除专项行动经费的通知》、及西政发（202010号）西山区推进爱国卫生7+1专项行政方案的要求，加强公厕管理，不断提升城市建设管理水平，顺利开展爱国卫生七个专项行动工作。</t>
  </si>
  <si>
    <t>垃圾分类讲座培训</t>
  </si>
  <si>
    <t>垃圾分类讲座培训2次</t>
  </si>
  <si>
    <t>维修维护公厕完成达标率</t>
  </si>
  <si>
    <t>'达到公共厕所达标要求</t>
  </si>
  <si>
    <t>垃圾分类讲座培训完成率</t>
  </si>
  <si>
    <t>辖区群众满意率95%</t>
  </si>
  <si>
    <t>主城关元路99号建成区消除裸露垃圾池</t>
  </si>
  <si>
    <t>主城关元路99号建成区消除裸露垃圾池1个</t>
  </si>
  <si>
    <t>建裸露垃圾池完成时效</t>
  </si>
  <si>
    <t>建裸露垃圾池年内完成</t>
  </si>
  <si>
    <t>建裸露垃圾池完成达标率</t>
  </si>
  <si>
    <t>达到上级要求</t>
  </si>
  <si>
    <t>垃圾分类讲座培训完成时效</t>
  </si>
  <si>
    <t>垃圾分类讲座培训年内完成</t>
  </si>
  <si>
    <t>通过公共厕所全达标、裸露垃圾全消除专项行动</t>
  </si>
  <si>
    <t>提升城市建设管理水平，为爱国卫生七个专项行动奠定基础</t>
  </si>
  <si>
    <t>通过公共厕所全达标、裸露垃圾全消除专项行动，提升城市建设管理水平，为爱国卫生七个专项行动奠定基础</t>
  </si>
  <si>
    <t>清垃圾、扫厕所、化粪池清理整治经费10万元</t>
  </si>
  <si>
    <t>维修维护公厕完成时效</t>
  </si>
  <si>
    <t>维修维护公厕年内完成</t>
  </si>
  <si>
    <t xml:space="preserve">  辖区公共设施维护整治经费</t>
  </si>
  <si>
    <t>根据西山区市政设施主管部门工作手册及城市风格化管理考核办法，涉及我街道负责的道路58条（背街小巷）面积9.29公里，辖区内老旧小区362个，无人管理小区278个的绿化地。项目资金主要用于辖区内道路坑洼、破损、公共设施修缮、老旧小区绿化补种、网格化案件处置费等经费保障。建筑物外立面整体干净，无大面积破损污损。路面硬化平整，排水设施完善、无明显坑洼积水。人行步道连续通畅、铺装平整，无松动缺失，无泥土裸露。老旧无人管理小区绿化无大面积缺失。违规广告牌及违规建筑及时拆除。</t>
  </si>
  <si>
    <t>网格化数字件（工程处置）</t>
  </si>
  <si>
    <t>件</t>
  </si>
  <si>
    <t>反映网格化数字件处置完成情况。</t>
  </si>
  <si>
    <t>完工质量合格率</t>
  </si>
  <si>
    <t>反映工程实施质量情况</t>
  </si>
  <si>
    <t>辖区公共设施的修缮、整治</t>
  </si>
  <si>
    <t>市民的投诉明显较低，市民的满意度和获得感显著提升。</t>
  </si>
  <si>
    <t>反映设施建成后的利用、使用的情况。
综合使用率=（投入使用的基础建设工程建设内容/完成建设内容）*100%</t>
  </si>
  <si>
    <t>公众满意度</t>
  </si>
  <si>
    <t>调查人群中对设施建设或设施运行的满意度。
受益人群覆盖率=（调查人群中对设施建设或设施运行的人数/问卷调查人数）*100%</t>
  </si>
  <si>
    <t>工期控制率</t>
  </si>
  <si>
    <t>反映工期控制情况。
工期控制率=实际工期/计划工期×100%。</t>
  </si>
  <si>
    <t>1235热线投诉（工程处置）</t>
  </si>
  <si>
    <t>280</t>
  </si>
  <si>
    <t>反映投诉件处置完成情况</t>
  </si>
  <si>
    <t>受益人群覆盖率</t>
  </si>
  <si>
    <t>反映项目设计受益人群或地区的实现情况。
受益人群覆盖率=（实际实现受益人群数/计划实现受益人群数）*100%</t>
  </si>
  <si>
    <t>设施设备完好率</t>
  </si>
  <si>
    <t>辖区内由街道管理的公共设施及时维修管护，确保正常使用。</t>
  </si>
  <si>
    <t>网格化信息平台处置案件</t>
  </si>
  <si>
    <t>2--720</t>
  </si>
  <si>
    <t>网格化指挥中心、卫星遥感案件、12345市长热线、各种转办、交办件立即接收、即诉即办，处置时限内完成办理工作。</t>
  </si>
  <si>
    <t>计划完工率</t>
  </si>
  <si>
    <t>反映工程按计划完工情况。
计划完工率=实际完成工程项目个数/按计划应完成项目个数。</t>
  </si>
  <si>
    <t>市民反映、巡查整改等情况</t>
  </si>
  <si>
    <t>反映整改基础设施情况</t>
  </si>
  <si>
    <t>70</t>
  </si>
  <si>
    <t>辖区公共设施维护整治经费</t>
  </si>
  <si>
    <t xml:space="preserve">  综治维稳资金</t>
  </si>
  <si>
    <t>完成2023年平安建设（综治工作）目标管理各项内容，深入开展矛盾纠纷排查化解、民转刑命案防控工作，扎实开展社区戒毒、社区康复协议执行工作，推进街道综治中心、矛盾纠纷排查化解中心、信访接待中心三中心融合和规范化建设，完成市域社会治理现代化试点创建目标任务，保障社会面稳定，稳控重点人员、及时处置突发事件，做好“两会”等重点期间安保工作以及隐患排查整改。发动群众参与社会治理群防群治，提升人民群众安全感、获得感、满意度。</t>
  </si>
  <si>
    <t>综治维稳工作经费10万元</t>
  </si>
  <si>
    <t>重要时段重点人员稳控完成率、突发事件、上访人员劝返处置率</t>
  </si>
  <si>
    <t>综治工作目标责任书签订管理</t>
  </si>
  <si>
    <t>按上级要求年内完成</t>
  </si>
  <si>
    <t>此项工作 按上级要求年内完成</t>
  </si>
  <si>
    <t>防恐怖防范重点单位、重点目标、重点部位检查</t>
  </si>
  <si>
    <t>矛盾纠纷排查化解、“民转刑”命案防范协调完成率</t>
  </si>
  <si>
    <t>辖区人民群众满意度</t>
  </si>
  <si>
    <t>辖区人民群众满意度达93%</t>
  </si>
  <si>
    <t>平安建设宣传活动（禁毒防艾、治安维稳、命案防控、反恐反邪教、防范电信诈骗、群众安全感满意度）</t>
  </si>
  <si>
    <t>此项工作完成12次</t>
  </si>
  <si>
    <t>禁毒康复帮扶矫正签约执行率</t>
  </si>
  <si>
    <t>处置突发事件上访人员劝返</t>
  </si>
  <si>
    <t>维护辖区社会治安环境，不断提升人民群众安全感满意度</t>
  </si>
  <si>
    <t>确保街道辖区社会面和谐稳定</t>
  </si>
  <si>
    <t>突发事件上访人员劝返处置，确保街道辖区社会面和谐稳定</t>
  </si>
  <si>
    <t>按时有序开展</t>
  </si>
  <si>
    <t>矛盾纠纷排查化解、“民转刑”命案防范协调会</t>
  </si>
  <si>
    <t>与社区）平安建设工作目标责任书签订覆盖率</t>
  </si>
  <si>
    <t xml:space="preserve">  社会发展专项资金</t>
  </si>
  <si>
    <t>完成各项年度各级考核指标任务，开展协税护税工作。主要用于辖区重点企业的税源调查，财税运行分析，培育、挖掘新税源，加大税收征收管理力度，营造良好环境；完成上级交办的社会、经济、文化、城市管理建设、安全维稳等各项工作的补充保障经费。</t>
  </si>
  <si>
    <t>限额以上社会消费品零售总额增速</t>
  </si>
  <si>
    <t>依据考核指标执行</t>
  </si>
  <si>
    <t>税收收入计划完成率</t>
  </si>
  <si>
    <t>服务部门满意率</t>
  </si>
  <si>
    <t>服务部门满意率达95%</t>
  </si>
  <si>
    <t>辖区居民群众落单率达95%</t>
  </si>
  <si>
    <t>辖区国民生产总值</t>
  </si>
  <si>
    <t>同比增长</t>
  </si>
  <si>
    <t>辖区社会经济文化等各项事业得到健康有序的发展</t>
  </si>
  <si>
    <t>规模以上固定资产投资</t>
  </si>
  <si>
    <t>服务好辖区内纳税企业，改善投资环境</t>
  </si>
  <si>
    <t>投资环境得到改善</t>
  </si>
  <si>
    <t>服务好辖区内纳税企业，改善投资环境，投资环境得到改善</t>
  </si>
  <si>
    <t>182</t>
  </si>
  <si>
    <t>预计街道法律服务费5万元,;完成保障各项经济指标,经费50万元,完成保障街道各项社会事务经费127万元</t>
  </si>
  <si>
    <t>辖区经济总量</t>
  </si>
  <si>
    <t>按经济效益完成程序打分</t>
  </si>
  <si>
    <t>辖区税源</t>
  </si>
  <si>
    <t>得到培育</t>
  </si>
  <si>
    <t>辖区社会经济文化等各项事业</t>
  </si>
  <si>
    <t>得到健康有序的发展</t>
  </si>
  <si>
    <t>城镇常住居民人均可支配收入增长</t>
  </si>
  <si>
    <t>纳税企业满意率</t>
  </si>
  <si>
    <t>纳税企业满意率达95%</t>
  </si>
  <si>
    <t>完成各项经济\社会指标时效</t>
  </si>
  <si>
    <t>各项经济社会工作指标考核完成率</t>
  </si>
  <si>
    <t xml:space="preserve">  政协委员工作履职活动经费</t>
  </si>
  <si>
    <t>根据上级政协组织和街道工作要点，密切联系群众，了解和反映群众的愿望和要求，通过提出提案、社情民意等方式履行民主监督职能，在参与工作检查等活动之中，有效提高民主监督质量和成效。</t>
  </si>
  <si>
    <t>书香政协学习活动</t>
  </si>
  <si>
    <t>此项工作 开展1次</t>
  </si>
  <si>
    <t>政协委员活动</t>
  </si>
  <si>
    <t>此项工作展2次</t>
  </si>
  <si>
    <t>通过组织政协委员活动</t>
  </si>
  <si>
    <t>促进政协委员更好的履职，与时俱进，贴进民生，掌握社情民意，</t>
  </si>
  <si>
    <t>通过组织政协委员活动 ，促进政协委员更好的履职，与时俱进，贴进民生，掌握社情民意</t>
  </si>
  <si>
    <t>政协委员学习活动费3万元;协商在基层活动经费3.4万元</t>
  </si>
  <si>
    <t>政协委员活动完成</t>
  </si>
  <si>
    <t>政协委员活动参与率</t>
  </si>
  <si>
    <t>政协委员活动参与率达98%</t>
  </si>
  <si>
    <t>政协委员联络组委员满意率</t>
  </si>
  <si>
    <t>金碧政协委员联络组委员满意率 98%</t>
  </si>
  <si>
    <t>协商在基层会议</t>
  </si>
  <si>
    <t xml:space="preserve">  街道人大代表工作经费</t>
  </si>
  <si>
    <t>西人办通22号《关于代表工作站和社区代表联络室建设工作实施方案的通知》、人事代表〔2019〕4号（区代表小组经费通知西人事代表〔2020〕1号《关于下拨2020年度区人大代表履职工作经费的通知》，按照人大工作“服务大局、强化监督、贴近群众、反映民意、务实创新、改进作风”的总体要求，紧紧围绕街道党工委整体工作, 丰富人大工委工作内涵，加强对办事处的工作监督，找准人大工作与中心工作的结合点，认真履行人大工作的各项职责。要继续围绕党工委工作中心、服务全处工作大局，动员和组织人大代表关心、支持和参与经济建设，在重点工作中提升人大代表服务中心工作的能力。</t>
  </si>
  <si>
    <t>按时足额发放金碧街道人大代表履职工作经费率</t>
  </si>
  <si>
    <t>按时足额发放金碧街道人大代表履职工作经费</t>
  </si>
  <si>
    <t>调研活动完成率</t>
  </si>
  <si>
    <t>空结合街道实际工作开展调研</t>
  </si>
  <si>
    <t>调研活动</t>
  </si>
  <si>
    <t>每季度1</t>
  </si>
  <si>
    <t>结合街道实际工作开展调研</t>
  </si>
  <si>
    <t>代表工作站</t>
  </si>
  <si>
    <t>人大代表工作站1个</t>
  </si>
  <si>
    <t>160400</t>
  </si>
  <si>
    <t>人大代表履职经费人均2000元*33人6.8万元；考察调研经费，按人均800元*33人=2.72万元;街道调研经费1.80万元；人大代表联络站工作经费经费3万元，东风片区2个联络室工作经费各1万元，合计14.52万元</t>
  </si>
  <si>
    <t>代表联络室</t>
  </si>
  <si>
    <t>人大代表联络室2个</t>
  </si>
  <si>
    <t>2021年12月31日</t>
  </si>
  <si>
    <t>人大代表小组数</t>
  </si>
  <si>
    <t>人大代表小组1个</t>
  </si>
  <si>
    <t>搭建代表履职平台，健全代表联系群众工作机制，支持和保证代表与群众密切联系,发挥代表主体作用，使各级人大及其常委会成为同人民群众保持密切联系的代表机关。</t>
  </si>
  <si>
    <t>搭建代表履职平台，健全代表联系群众工作机制，支持和保证代表与群众密切联系,发挥代表主体作用，使各级人大及其常委会成为同人民群众保持密切联系的代表机关</t>
  </si>
  <si>
    <t>人大代表人数</t>
  </si>
  <si>
    <t>33</t>
  </si>
  <si>
    <t>人大代表33人</t>
  </si>
  <si>
    <t>人民群众对人大代表履职的满意率
人民群众对人大代表履职的满意率
人民群众对人大代表履职的满意率</t>
  </si>
  <si>
    <t>人大代表、人民群众满意度</t>
  </si>
  <si>
    <t>可持续影响指标</t>
  </si>
  <si>
    <t>保障人大代表履行职务，发挥代表主体作用,使各级人大及其常委会成为同人民群众保持密切联系的代表机关，坚持和完善人民代表大会制度，推进依法治国、建设社会主义法治国家</t>
  </si>
  <si>
    <t xml:space="preserve">  西山区流动人口和出租房屋管理工作经费</t>
  </si>
  <si>
    <t>根据西流租服管（2020）3号、便签（办）78号《加强西山区流动人口和出租房屋服务管理中心（站）建设及专职协管员管理工作的通知》及管理实施方案等文件精神,加强流动人口和出租房屋的规范管理，加快开展信息采集和相关小程序推广运用；做好出租房屋租赁登记备案和违法违规线索上报工作;做好安全隐患排查工作；做好一对一政策法规宣传及小程序自主申报操作流程指导工作，切实提升社会机构和人民群众知晓率、认同感、参与度，促成共治、共建、共享工作格局。</t>
  </si>
  <si>
    <t>流动人口出租房“一标三识”基础数据采集的完成</t>
  </si>
  <si>
    <t>反映工作的完成时效</t>
  </si>
  <si>
    <t>流动人口和出租房屋服务管理宣传工作的完成</t>
  </si>
  <si>
    <t>出租房屋户主满意度</t>
  </si>
  <si>
    <t>出租房屋户主满意度95%</t>
  </si>
  <si>
    <t>流动人口和出租房屋服务管理宣传普及率</t>
  </si>
  <si>
    <t>出租房屋租赁登记备案和违法违规线索上报完成率</t>
  </si>
  <si>
    <t>流动人口管理服务人员满意度</t>
  </si>
  <si>
    <t>流动人口管理服务人员满意度达98%</t>
  </si>
  <si>
    <t>采集流动人口出租房“一标三识”基础数据完成率</t>
  </si>
  <si>
    <t>流动人口和出租房管理1个中心和15个站日常工作经费预计8万元</t>
  </si>
  <si>
    <t>采集流动人口出租房“一标三识”基础数据人数</t>
  </si>
  <si>
    <t>31657</t>
  </si>
  <si>
    <t>采集出租房流动人口信息31657人</t>
  </si>
  <si>
    <t>张贴消防二维码</t>
  </si>
  <si>
    <t>13000</t>
  </si>
  <si>
    <t>张贴消防二维码13000张</t>
  </si>
  <si>
    <t>流动人口和出租房屋的规范管理</t>
  </si>
  <si>
    <t>提高流动人口管理水平，提升人民群众安全感、幸福感和满意度</t>
  </si>
  <si>
    <t>流动人口和出租房屋服务管理宣传</t>
  </si>
  <si>
    <t>05-1表</t>
  </si>
  <si>
    <t>2024年部门项目支出预算表</t>
  </si>
  <si>
    <t>项目分类</t>
  </si>
  <si>
    <t>项目单位</t>
  </si>
  <si>
    <t>经济科目编码</t>
  </si>
  <si>
    <t>经济科目名称</t>
  </si>
  <si>
    <t>本年拨款</t>
  </si>
  <si>
    <t>其中：本次下达</t>
  </si>
  <si>
    <t>专项业务类</t>
  </si>
  <si>
    <t>530112200000000000348</t>
  </si>
  <si>
    <t>网络运行维护经费</t>
  </si>
  <si>
    <t>530112200000000000349</t>
  </si>
  <si>
    <t>基层公共文化建设经费</t>
  </si>
  <si>
    <t>30227</t>
  </si>
  <si>
    <t>委托业务费</t>
  </si>
  <si>
    <t>530112200000000000350</t>
  </si>
  <si>
    <t>社区党组织服务群众专项经费</t>
  </si>
  <si>
    <t>530112200000000000397</t>
  </si>
  <si>
    <t>社区党建专项经费</t>
  </si>
  <si>
    <t>530112200000000000474</t>
  </si>
  <si>
    <t>社会发展专项资金</t>
  </si>
  <si>
    <t>530112200000000000729</t>
  </si>
  <si>
    <t>居民小组党建工作经费</t>
  </si>
  <si>
    <t>530112200000000000816</t>
  </si>
  <si>
    <t>共青团工作经费</t>
  </si>
  <si>
    <t>530112200000000000834</t>
  </si>
  <si>
    <t>妇联工作经费</t>
  </si>
  <si>
    <t>530112210000000002629</t>
  </si>
  <si>
    <t>街道办事处党建经费</t>
  </si>
  <si>
    <t>事业发展类</t>
  </si>
  <si>
    <t>530112210000000003587</t>
  </si>
  <si>
    <t>街道人大代表工作经费</t>
  </si>
  <si>
    <t>530112210000000003686</t>
  </si>
  <si>
    <t>宣传工作经费</t>
  </si>
  <si>
    <t>530112210000000003792</t>
  </si>
  <si>
    <t>综治网格管理员工作补助经费</t>
  </si>
  <si>
    <t>530112210000000003839</t>
  </si>
  <si>
    <t>西山区流动人口和出租房屋管理工作经费</t>
  </si>
  <si>
    <t>530112210000000003959</t>
  </si>
  <si>
    <t>敬老节慰问经费</t>
  </si>
  <si>
    <t>530112210000000003968</t>
  </si>
  <si>
    <t>城乡一体化住户调查经费</t>
  </si>
  <si>
    <t>530112210000000003972</t>
  </si>
  <si>
    <t>社会保障所专项经费</t>
  </si>
  <si>
    <t>530112210000000003973</t>
  </si>
  <si>
    <t>政协委员工作履职活动经费</t>
  </si>
  <si>
    <t>530112210000000004042</t>
  </si>
  <si>
    <t>社区科普及宣传员补助经费</t>
  </si>
  <si>
    <t>530112210000000004077</t>
  </si>
  <si>
    <t>武装工作经费</t>
  </si>
  <si>
    <t>530112210000000004154</t>
  </si>
  <si>
    <t>节日慰问残疾人补助经费</t>
  </si>
  <si>
    <t>530112210000000004155</t>
  </si>
  <si>
    <t>无偿献血工作经费</t>
  </si>
  <si>
    <t>530112210000000004827</t>
  </si>
  <si>
    <t>创建全国示范型退役军人服务中心（站）经费</t>
  </si>
  <si>
    <t>530112210000000005352</t>
  </si>
  <si>
    <t>计划生育特殊家庭意外伤害补助经费</t>
  </si>
  <si>
    <t>530112210000000005432</t>
  </si>
  <si>
    <t>独子保健经费</t>
  </si>
  <si>
    <t>民生类</t>
  </si>
  <si>
    <t>530112210000000005449</t>
  </si>
  <si>
    <t>优抚对象临时生活困难救助经费</t>
  </si>
  <si>
    <t>530112210000000005450</t>
  </si>
  <si>
    <t>义务兵家庭优待经费</t>
  </si>
  <si>
    <t>30303</t>
  </si>
  <si>
    <t>退职（役）费</t>
  </si>
  <si>
    <t>530112210000000005452</t>
  </si>
  <si>
    <t>优抚对象解困帮扶经费</t>
  </si>
  <si>
    <t>530112210000000005455</t>
  </si>
  <si>
    <t>基层党组织建设专项经费</t>
  </si>
  <si>
    <t>530112221100000256952</t>
  </si>
  <si>
    <t>生活垃圾分类专项工作经费</t>
  </si>
  <si>
    <t>530112221100000257090</t>
  </si>
  <si>
    <t>爱国卫生专项行动清垃圾、扫厕所、化粪池清理整治专项经费</t>
  </si>
  <si>
    <t>530112221100000258001</t>
  </si>
  <si>
    <t>楼宇经济发展工作经费</t>
  </si>
  <si>
    <t>530112221100000258948</t>
  </si>
  <si>
    <t>530112221100000259119</t>
  </si>
  <si>
    <t>统战之家工作活动经费</t>
  </si>
  <si>
    <t>530112221100000645787</t>
  </si>
  <si>
    <t>1至4级伤残军人护理经费</t>
  </si>
  <si>
    <t>530112221100000654709</t>
  </si>
  <si>
    <t>创建全国文明城市工作专项经费</t>
  </si>
  <si>
    <t>530112221100000654828</t>
  </si>
  <si>
    <t>公厕免费开放补助专项资金</t>
  </si>
  <si>
    <t>530112221100000654953</t>
  </si>
  <si>
    <t>爱国卫生专项行动公厕全达标三有三无补助专项经费</t>
  </si>
  <si>
    <t>530112221100000662072</t>
  </si>
  <si>
    <t>起义投诚、精简退职、两案人员定补经费</t>
  </si>
  <si>
    <t>530112231100001226991</t>
  </si>
  <si>
    <t>四有军人奖励资金</t>
  </si>
  <si>
    <t>30309</t>
  </si>
  <si>
    <t>奖励金</t>
  </si>
  <si>
    <t>530112231100001318601</t>
  </si>
  <si>
    <t>金碧广场办综合整治管理经费</t>
  </si>
  <si>
    <t>530112231100001644904</t>
  </si>
  <si>
    <t>第五次全国经济普查经费</t>
  </si>
  <si>
    <t>530112231100001645032</t>
  </si>
  <si>
    <t>困难企业复转军人、未领取定期补助的三属、参战民兵民工、复员干部现役军人家属节日慰问经费</t>
  </si>
  <si>
    <t>530112231100001656075</t>
  </si>
  <si>
    <t>综治维稳资金</t>
  </si>
  <si>
    <t>530112231100001656163</t>
  </si>
  <si>
    <t>重点人员信访维稳资金</t>
  </si>
  <si>
    <t>530112231100001656199</t>
  </si>
  <si>
    <t>自主择业军转干部节日慰问资金</t>
  </si>
  <si>
    <t>530112241100002260746</t>
  </si>
  <si>
    <t>领取国家定期抚恤补助待遇的优抚对象丧葬补助经费</t>
  </si>
  <si>
    <t>30304</t>
  </si>
  <si>
    <t>抚恤金</t>
  </si>
  <si>
    <t>530112241100002323198</t>
  </si>
  <si>
    <t>文化站免费开放资金</t>
  </si>
  <si>
    <t>530112241100002476273</t>
  </si>
  <si>
    <t>离退休干部党建工作经费和党员教育培训经费</t>
  </si>
  <si>
    <t>530112241100002476959</t>
  </si>
  <si>
    <t>市域社会治理现化化工作专项经费</t>
  </si>
  <si>
    <t>06表</t>
  </si>
  <si>
    <t>2024年政府性基金预算支出预算表</t>
  </si>
  <si>
    <t>政府性基金预算支出预算表</t>
  </si>
  <si>
    <t>单位名称：国库科</t>
  </si>
  <si>
    <t>本年政府性基金预算支出</t>
  </si>
  <si>
    <t>备注：因我单位本年无政府性基金预算的相关内容，所以该表以空表进行公开。</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</si>
  <si>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</si>
  <si>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</si>
  <si>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</si>
  <si>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</si>
  <si>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</si>
  <si>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</si>
  <si>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</si>
  <si>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</si>
  <si>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</si>
  <si>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</si>
  <si>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</si>
  <si>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</si>
  <si>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一般公用经费支出</t>
  </si>
  <si>
    <t>纸及纸质品</t>
  </si>
  <si>
    <t>箱</t>
  </si>
  <si>
    <t>166</t>
  </si>
  <si>
    <t>其他社会保障服务</t>
  </si>
  <si>
    <t>市容管理服务</t>
  </si>
  <si>
    <t>LED显示屏</t>
  </si>
  <si>
    <t>会议桌</t>
  </si>
  <si>
    <t>文件柜</t>
  </si>
  <si>
    <t>其他播出设备</t>
  </si>
  <si>
    <t>书柜</t>
  </si>
  <si>
    <t>会议椅</t>
  </si>
  <si>
    <t>办公椅</t>
  </si>
  <si>
    <t>其他柜类</t>
  </si>
  <si>
    <t>其他屏风类</t>
  </si>
  <si>
    <t>08表</t>
  </si>
  <si>
    <t>2024年政府购买服务预算表</t>
  </si>
  <si>
    <t>政府购买服务项目</t>
  </si>
  <si>
    <t>政府购买服务指导性目录代码</t>
  </si>
  <si>
    <t>基本支出/项目支出</t>
  </si>
  <si>
    <t>所属服务类别</t>
  </si>
  <si>
    <t>所属服务领域</t>
  </si>
  <si>
    <t>购买内容简述</t>
  </si>
  <si>
    <t>购买街道食堂餐饮服务</t>
  </si>
  <si>
    <t>A1003 社会工作服务</t>
  </si>
  <si>
    <t>201 一般公共服务支出</t>
  </si>
  <si>
    <t>购买街道办食堂餐饮服务</t>
  </si>
  <si>
    <t>爱国卫生专项行动公厕全达标三有三无</t>
  </si>
  <si>
    <t>A1101 公共设施管理服务</t>
  </si>
  <si>
    <t>购买公厕全达标三有三无服务</t>
  </si>
  <si>
    <t>212 城乡社区支出</t>
  </si>
  <si>
    <t>购买街道文化辅助性服务</t>
  </si>
  <si>
    <t>A0802 群众文化活动服务</t>
  </si>
  <si>
    <t>207 文化旅游体育与传媒支出</t>
  </si>
  <si>
    <t>购买街道综合服务中心文化辅助性服务</t>
  </si>
  <si>
    <t>购买生活垃圾分类辅助性服务</t>
  </si>
  <si>
    <t>A1104 生活垃圾分类</t>
  </si>
  <si>
    <t>购买金碧广场办综合整治辅助性服务</t>
  </si>
  <si>
    <t>爱国卫生专项行动清垃圾、扫厕所、化粪池清理整治</t>
  </si>
  <si>
    <t>购买辖区清垃圾、扫厕所、化粪池清理整治服务</t>
  </si>
  <si>
    <t>辖区公共设施维护整治</t>
  </si>
  <si>
    <t>购买辖区公共设施维护整治服务</t>
  </si>
  <si>
    <t>09-1表</t>
  </si>
  <si>
    <t>2024年对下转移支付预算表</t>
  </si>
  <si>
    <t>单位名称（项目）</t>
  </si>
  <si>
    <t>地区</t>
  </si>
  <si>
    <t>磨憨经济合作区</t>
  </si>
  <si>
    <t>备注：因我单位本年无对下转移支付预算的相关内容，所以该表以空表进行公开。</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</si>
  <si>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</si>
  <si>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</si>
  <si>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</si>
  <si>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</si>
  <si>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</si>
  <si>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</si>
  <si>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</si>
  <si>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</si>
  <si>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</si>
  <si>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</si>
  <si>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</si>
  <si>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备注：因我单位2024年无新增资产配置的相关内容，所以该表以空表进行公开。</t>
  </si>
  <si>
    <t>11表</t>
  </si>
  <si>
    <t>2024年上级补助项目支出预算表</t>
  </si>
  <si>
    <t>上级补助</t>
  </si>
  <si>
    <t>备注：本部门本年度无上级补助项目支出预算，所以此表为空表公开。</t>
  </si>
  <si>
    <t>12表</t>
  </si>
  <si>
    <t>2024年部门项目中期规划预算表</t>
  </si>
  <si>
    <t>项目级次</t>
  </si>
  <si>
    <t>2024年</t>
  </si>
  <si>
    <t>2025年</t>
  </si>
  <si>
    <t>2026年</t>
  </si>
  <si>
    <t>经常性项目</t>
  </si>
  <si>
    <t>金碧街道办事处职能职责</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</si>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</sst>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 "/>
    <numFmt numFmtId="178" formatCode="_ * #,##0_ ;_ * \-#,##0_ ;_ * &quot;-&quot;??_ ;_ @_ "/>
  </numFmts>
  <fonts count="40">
    <font>
      <sz val="9"/>
      <name val="Microsoft YaHei UI"/>
      <charset val="1"/>
    </font>
    <font>
      <sz val="10"/>
      <name val="宋体"/>
      <charset val="134"/>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name val="宋体"/>
      <charset val="134"/>
    </font>
    <font>
      <sz val="11"/>
      <name val="Microsoft Sans Serif"/>
      <charset val="1"/>
    </font>
    <font>
      <sz val="10"/>
      <name val="Arial"/>
      <charset val="1"/>
    </font>
    <font>
      <b/>
      <sz val="23.95"/>
      <color rgb="FF000000"/>
      <name val="宋体"/>
      <charset val="134"/>
    </font>
    <font>
      <sz val="9"/>
      <name val="Arial"/>
      <charset val="1"/>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Arial Unicode MS"/>
      <charset val="134"/>
    </font>
    <font>
      <b/>
      <sz val="18"/>
      <name val="宋体"/>
      <charset val="134"/>
    </font>
    <font>
      <sz val="10"/>
      <color rgb="FF000000"/>
      <name val="Arial"/>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1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7" fillId="0" borderId="0" applyNumberFormat="0" applyFill="0" applyBorder="0" applyAlignment="0" applyProtection="0">
      <alignment vertical="center"/>
    </xf>
    <xf numFmtId="0" fontId="28" fillId="4" borderId="19" applyNumberFormat="0" applyAlignment="0" applyProtection="0">
      <alignment vertical="center"/>
    </xf>
    <xf numFmtId="0" fontId="29" fillId="5" borderId="20" applyNumberFormat="0" applyAlignment="0" applyProtection="0">
      <alignment vertical="center"/>
    </xf>
    <xf numFmtId="0" fontId="30" fillId="5" borderId="19" applyNumberFormat="0" applyAlignment="0" applyProtection="0">
      <alignment vertical="center"/>
    </xf>
    <xf numFmtId="0" fontId="31" fillId="6" borderId="21" applyNumberFormat="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top"/>
      <protection locked="0"/>
    </xf>
    <xf numFmtId="0" fontId="1" fillId="0" borderId="0"/>
  </cellStyleXfs>
  <cellXfs count="323">
    <xf numFmtId="0" fontId="0" fillId="0" borderId="0" xfId="0" applyAlignment="1" applyProtection="1">
      <alignment vertical="top"/>
      <protection locked="0"/>
    </xf>
    <xf numFmtId="0" fontId="1" fillId="0" borderId="0" xfId="49" applyFont="1" applyAlignment="1" applyProtection="1">
      <alignment horizontal="center"/>
    </xf>
    <xf numFmtId="0" fontId="1" fillId="0" borderId="0" xfId="49" applyFont="1" applyAlignment="1" applyProtection="1"/>
    <xf numFmtId="49" fontId="2" fillId="0" borderId="0" xfId="49" applyNumberFormat="1" applyFont="1" applyAlignment="1" applyProtection="1"/>
    <xf numFmtId="0" fontId="2" fillId="0" borderId="0" xfId="49" applyFont="1" applyAlignment="1" applyProtection="1"/>
    <xf numFmtId="0" fontId="3" fillId="0" borderId="0" xfId="49" applyFont="1" applyAlignment="1">
      <alignment horizontal="right" vertical="center"/>
      <protection locked="0"/>
    </xf>
    <xf numFmtId="0" fontId="4" fillId="0" borderId="0" xfId="49" applyFont="1" applyAlignment="1" applyProtection="1">
      <alignment horizontal="center" vertical="center"/>
    </xf>
    <xf numFmtId="0" fontId="3" fillId="0" borderId="0" xfId="49" applyFont="1" applyAlignment="1">
      <alignment horizontal="left" vertical="center"/>
      <protection locked="0"/>
    </xf>
    <xf numFmtId="0" fontId="5" fillId="0" borderId="0" xfId="49" applyFont="1" applyAlignment="1" applyProtection="1">
      <alignment horizontal="left" vertical="center"/>
    </xf>
    <xf numFmtId="0" fontId="5" fillId="0" borderId="0" xfId="49" applyFont="1" applyAlignment="1" applyProtection="1"/>
    <xf numFmtId="0" fontId="3" fillId="0" borderId="0" xfId="49" applyFont="1" applyAlignment="1">
      <alignment horizontal="right"/>
      <protection locked="0"/>
    </xf>
    <xf numFmtId="0" fontId="5" fillId="0" borderId="1" xfId="49" applyFont="1" applyBorder="1" applyAlignment="1">
      <alignment horizontal="center" vertical="center" wrapText="1"/>
      <protection locked="0"/>
    </xf>
    <xf numFmtId="0" fontId="5" fillId="0" borderId="1" xfId="49" applyFont="1" applyBorder="1" applyAlignment="1" applyProtection="1">
      <alignment horizontal="center" vertical="center" wrapText="1"/>
    </xf>
    <xf numFmtId="0" fontId="5" fillId="0" borderId="2" xfId="49" applyFont="1" applyBorder="1" applyAlignment="1" applyProtection="1">
      <alignment horizontal="center" vertical="center"/>
    </xf>
    <xf numFmtId="0" fontId="5" fillId="0" borderId="3" xfId="49" applyFont="1" applyBorder="1" applyAlignment="1" applyProtection="1">
      <alignment horizontal="center" vertical="center"/>
    </xf>
    <xf numFmtId="0" fontId="5" fillId="0" borderId="4" xfId="49" applyFont="1" applyBorder="1" applyAlignment="1" applyProtection="1">
      <alignment horizontal="center" vertical="center"/>
    </xf>
    <xf numFmtId="0" fontId="5" fillId="0" borderId="5" xfId="49" applyFont="1" applyBorder="1" applyAlignment="1">
      <alignment horizontal="center" vertical="center" wrapText="1"/>
      <protection locked="0"/>
    </xf>
    <xf numFmtId="0" fontId="5" fillId="0" borderId="5" xfId="49" applyFont="1" applyBorder="1" applyAlignment="1" applyProtection="1">
      <alignment horizontal="center" vertical="center" wrapText="1"/>
    </xf>
    <xf numFmtId="0" fontId="5" fillId="0" borderId="1" xfId="49" applyFont="1" applyBorder="1" applyAlignment="1" applyProtection="1">
      <alignment horizontal="center" vertical="center"/>
    </xf>
    <xf numFmtId="0" fontId="5" fillId="2" borderId="6" xfId="49" applyFont="1" applyFill="1" applyBorder="1" applyAlignment="1">
      <alignment horizontal="center" vertical="center" wrapText="1"/>
      <protection locked="0"/>
    </xf>
    <xf numFmtId="0" fontId="5" fillId="0" borderId="6" xfId="49" applyFont="1" applyBorder="1" applyAlignment="1" applyProtection="1">
      <alignment horizontal="center" vertical="center" wrapText="1"/>
    </xf>
    <xf numFmtId="0" fontId="5" fillId="0" borderId="6" xfId="49" applyFont="1" applyBorder="1" applyAlignment="1" applyProtection="1">
      <alignment horizontal="center" vertical="center"/>
    </xf>
    <xf numFmtId="0" fontId="1" fillId="0" borderId="7" xfId="49" applyFont="1" applyBorder="1" applyAlignment="1" applyProtection="1">
      <alignment horizontal="center" vertical="center"/>
    </xf>
    <xf numFmtId="0" fontId="3" fillId="2" borderId="1" xfId="49" applyFont="1" applyFill="1" applyBorder="1" applyAlignment="1">
      <alignment horizontal="center" vertical="center" wrapText="1"/>
      <protection locked="0"/>
    </xf>
    <xf numFmtId="43" fontId="6" fillId="0" borderId="7" xfId="1" applyFont="1" applyFill="1" applyBorder="1" applyAlignment="1" applyProtection="1">
      <alignment horizontal="center" vertical="center" wrapText="1"/>
      <protection locked="0"/>
    </xf>
    <xf numFmtId="0" fontId="3" fillId="2" borderId="8" xfId="49" applyFont="1" applyFill="1" applyBorder="1" applyAlignment="1">
      <alignment horizontal="left" vertical="center" wrapText="1"/>
      <protection locked="0"/>
    </xf>
    <xf numFmtId="43" fontId="6" fillId="0" borderId="4" xfId="1" applyFont="1" applyFill="1" applyBorder="1" applyAlignment="1" applyProtection="1">
      <alignment horizontal="right" vertical="center" wrapText="1"/>
      <protection locked="0"/>
    </xf>
    <xf numFmtId="43" fontId="6" fillId="0" borderId="7" xfId="1" applyFont="1" applyFill="1" applyBorder="1" applyAlignment="1" applyProtection="1">
      <alignment horizontal="right" vertical="center" wrapText="1"/>
      <protection locked="0"/>
    </xf>
    <xf numFmtId="0" fontId="6" fillId="0" borderId="9" xfId="49" applyFont="1" applyBorder="1" applyAlignment="1">
      <alignment horizontal="center" vertical="center" wrapText="1"/>
      <protection locked="0"/>
    </xf>
    <xf numFmtId="0" fontId="6" fillId="0" borderId="10" xfId="49" applyFont="1" applyBorder="1" applyAlignment="1">
      <alignment horizontal="left" vertical="center" wrapText="1"/>
      <protection locked="0"/>
    </xf>
    <xf numFmtId="0" fontId="6" fillId="0" borderId="11" xfId="49" applyFont="1" applyBorder="1" applyAlignment="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Border="1" applyAlignment="1" applyProtection="1">
      <alignment horizontal="center" vertical="center"/>
    </xf>
    <xf numFmtId="0" fontId="3" fillId="0" borderId="7" xfId="49" applyFont="1" applyBorder="1" applyAlignment="1" applyProtection="1">
      <alignment horizontal="left" vertical="center" wrapText="1"/>
    </xf>
    <xf numFmtId="0" fontId="3" fillId="2" borderId="7" xfId="49" applyFont="1" applyFill="1" applyBorder="1" applyAlignment="1">
      <alignment horizontal="left" vertical="center" wrapText="1"/>
      <protection locked="0"/>
    </xf>
    <xf numFmtId="0" fontId="6" fillId="0" borderId="7" xfId="49" applyFont="1" applyBorder="1" applyAlignment="1" applyProtection="1">
      <alignment horizontal="right" vertical="center" wrapText="1"/>
    </xf>
    <xf numFmtId="0" fontId="6" fillId="0" borderId="7" xfId="49" applyFont="1" applyBorder="1" applyAlignment="1">
      <alignment horizontal="left" vertical="center" wrapText="1"/>
      <protection locked="0"/>
    </xf>
    <xf numFmtId="0" fontId="6" fillId="0" borderId="7" xfId="49" applyFont="1" applyBorder="1" applyAlignment="1">
      <alignment horizontal="right" vertical="center" wrapText="1"/>
      <protection locked="0"/>
    </xf>
    <xf numFmtId="0" fontId="1" fillId="0" borderId="2" xfId="49" applyFont="1" applyBorder="1" applyAlignment="1">
      <alignment horizontal="center" vertical="center" wrapText="1"/>
      <protection locked="0"/>
    </xf>
    <xf numFmtId="0" fontId="6" fillId="0" borderId="3" xfId="49" applyFont="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7" xfId="49" applyFont="1" applyBorder="1" applyAlignment="1">
      <alignment horizontal="center" vertical="center"/>
      <protection locked="0"/>
    </xf>
    <xf numFmtId="0" fontId="7" fillId="0" borderId="0" xfId="49" applyFont="1" applyAlignment="1" applyProtection="1"/>
    <xf numFmtId="0" fontId="6" fillId="0" borderId="0" xfId="49" applyFont="1">
      <alignment vertical="top"/>
      <protection locked="0"/>
    </xf>
    <xf numFmtId="0" fontId="2" fillId="2" borderId="0" xfId="49" applyFont="1" applyFill="1" applyAlignment="1">
      <alignment horizontal="right" vertical="center" wrapText="1"/>
      <protection locked="0"/>
    </xf>
    <xf numFmtId="0" fontId="8" fillId="0" borderId="0" xfId="49" applyFont="1" applyAlignment="1">
      <protection locked="0"/>
    </xf>
    <xf numFmtId="0" fontId="8" fillId="0" borderId="0" xfId="49" applyFont="1" applyAlignment="1" applyProtection="1"/>
    <xf numFmtId="0" fontId="9" fillId="2" borderId="0" xfId="49" applyFont="1" applyFill="1" applyAlignment="1">
      <alignment horizontal="center" vertical="center" wrapText="1"/>
      <protection locked="0"/>
    </xf>
    <xf numFmtId="0" fontId="3" fillId="2" borderId="0" xfId="49" applyFont="1" applyFill="1" applyAlignment="1">
      <alignment horizontal="left" vertical="center" wrapText="1"/>
      <protection locked="0"/>
    </xf>
    <xf numFmtId="0" fontId="2" fillId="2" borderId="0" xfId="49" applyFont="1" applyFill="1" applyAlignment="1">
      <alignment horizontal="right" vertical="center"/>
      <protection locked="0"/>
    </xf>
    <xf numFmtId="0" fontId="1" fillId="0" borderId="1" xfId="49" applyFont="1" applyBorder="1" applyAlignment="1">
      <alignment horizontal="center" vertical="center" wrapText="1"/>
      <protection locked="0"/>
    </xf>
    <xf numFmtId="0" fontId="2" fillId="2" borderId="1" xfId="49" applyFont="1" applyFill="1" applyBorder="1" applyAlignment="1">
      <alignment horizontal="center" vertical="center"/>
      <protection locked="0"/>
    </xf>
    <xf numFmtId="0" fontId="2" fillId="2" borderId="1" xfId="49" applyFont="1" applyFill="1" applyBorder="1" applyAlignment="1">
      <alignment horizontal="center" vertical="center" wrapText="1"/>
      <protection locked="0"/>
    </xf>
    <xf numFmtId="0" fontId="2" fillId="2" borderId="2" xfId="49" applyFont="1" applyFill="1" applyBorder="1" applyAlignment="1">
      <alignment horizontal="center" vertical="center"/>
      <protection locked="0"/>
    </xf>
    <xf numFmtId="0" fontId="1" fillId="0" borderId="3" xfId="49" applyFont="1" applyBorder="1" applyAlignment="1">
      <alignment horizontal="center" vertical="center"/>
      <protection locked="0"/>
    </xf>
    <xf numFmtId="0" fontId="2" fillId="2" borderId="6" xfId="49" applyFont="1" applyFill="1" applyBorder="1" applyAlignment="1">
      <alignment horizontal="center" vertical="center" wrapText="1"/>
      <protection locked="0"/>
    </xf>
    <xf numFmtId="0" fontId="2" fillId="2" borderId="6" xfId="49" applyFont="1" applyFill="1" applyBorder="1" applyAlignment="1">
      <alignment horizontal="right" vertical="center"/>
      <protection locked="0"/>
    </xf>
    <xf numFmtId="0" fontId="2" fillId="2" borderId="6" xfId="49" applyFont="1" applyFill="1" applyBorder="1" applyAlignment="1">
      <alignment horizontal="right" vertical="center" wrapText="1"/>
      <protection locked="0"/>
    </xf>
    <xf numFmtId="0" fontId="2" fillId="2" borderId="4" xfId="49" applyFont="1" applyFill="1" applyBorder="1" applyAlignment="1">
      <alignment horizontal="center" vertical="center"/>
      <protection locked="0"/>
    </xf>
    <xf numFmtId="0" fontId="3" fillId="2" borderId="6" xfId="49" applyFont="1" applyFill="1" applyBorder="1" applyAlignment="1" applyProtection="1">
      <alignment horizontal="center" vertical="center" wrapText="1"/>
    </xf>
    <xf numFmtId="0" fontId="6" fillId="0" borderId="11" xfId="49" applyFont="1" applyBorder="1" applyAlignment="1">
      <alignment horizontal="center" vertical="center"/>
      <protection locked="0"/>
    </xf>
    <xf numFmtId="0" fontId="6" fillId="2" borderId="11" xfId="49" applyFont="1" applyFill="1" applyBorder="1" applyAlignment="1">
      <alignment horizontal="center" vertical="center" wrapText="1"/>
      <protection locked="0"/>
    </xf>
    <xf numFmtId="0" fontId="3" fillId="2" borderId="6" xfId="49" applyFont="1" applyFill="1" applyBorder="1" applyAlignment="1" applyProtection="1">
      <alignment horizontal="left" vertical="center" wrapText="1"/>
    </xf>
    <xf numFmtId="0" fontId="6" fillId="0" borderId="11" xfId="49" applyFont="1" applyBorder="1" applyAlignment="1">
      <alignment horizontal="left" wrapText="1"/>
      <protection locked="0"/>
    </xf>
    <xf numFmtId="0" fontId="6" fillId="0" borderId="11" xfId="49" applyFont="1" applyBorder="1" applyAlignment="1" applyProtection="1">
      <alignment horizontal="left" wrapText="1"/>
    </xf>
    <xf numFmtId="0" fontId="3" fillId="2" borderId="11" xfId="49" applyFont="1" applyFill="1" applyBorder="1" applyAlignment="1">
      <alignment horizontal="left" vertical="center" wrapText="1"/>
      <protection locked="0"/>
    </xf>
    <xf numFmtId="0" fontId="3" fillId="2" borderId="11" xfId="49" applyFont="1" applyFill="1" applyBorder="1" applyAlignment="1">
      <alignment horizontal="right" vertical="center"/>
      <protection locked="0"/>
    </xf>
    <xf numFmtId="0" fontId="3" fillId="0" borderId="11" xfId="49" applyFont="1" applyBorder="1" applyAlignment="1">
      <alignment horizontal="right" vertical="center"/>
      <protection locked="0"/>
    </xf>
    <xf numFmtId="0" fontId="3" fillId="0" borderId="9" xfId="49" applyFont="1" applyBorder="1" applyAlignment="1" applyProtection="1">
      <alignment horizontal="center" vertical="center"/>
    </xf>
    <xf numFmtId="0" fontId="6" fillId="0" borderId="10" xfId="49" applyFont="1" applyBorder="1" applyAlignment="1">
      <alignment horizontal="left"/>
      <protection locked="0"/>
    </xf>
    <xf numFmtId="0" fontId="6" fillId="0" borderId="10" xfId="49" applyFont="1" applyBorder="1" applyAlignment="1" applyProtection="1">
      <alignment horizontal="left"/>
    </xf>
    <xf numFmtId="0" fontId="3" fillId="2" borderId="10"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49" fontId="1" fillId="0" borderId="0" xfId="49" applyNumberFormat="1" applyFont="1" applyAlignment="1" applyProtection="1">
      <alignment horizontal="left"/>
    </xf>
    <xf numFmtId="0" fontId="10" fillId="0" borderId="0" xfId="49" applyFont="1" applyAlignment="1" applyProtection="1">
      <alignment horizontal="right" vertical="center" wrapText="1"/>
    </xf>
    <xf numFmtId="0" fontId="1" fillId="0" borderId="4" xfId="49" applyFont="1" applyBorder="1" applyAlignment="1">
      <alignment horizontal="center" vertical="center" wrapText="1"/>
      <protection locked="0"/>
    </xf>
    <xf numFmtId="0" fontId="1" fillId="0" borderId="0" xfId="49" applyFont="1" applyAlignment="1" applyProtection="1">
      <alignment vertical="center"/>
    </xf>
    <xf numFmtId="0" fontId="11" fillId="0" borderId="0" xfId="49" applyFont="1" applyAlignment="1" applyProtection="1">
      <alignment horizontal="center" vertical="center"/>
    </xf>
    <xf numFmtId="0" fontId="4" fillId="0" borderId="0" xfId="49" applyFont="1" applyAlignment="1">
      <alignment horizontal="center" vertical="center"/>
      <protection locked="0"/>
    </xf>
    <xf numFmtId="0" fontId="6" fillId="0" borderId="0" xfId="49" applyFont="1" applyAlignment="1">
      <alignment horizontal="left" vertical="center"/>
      <protection locked="0"/>
    </xf>
    <xf numFmtId="0" fontId="5" fillId="0" borderId="7" xfId="49" applyFont="1" applyBorder="1" applyAlignment="1" applyProtection="1">
      <alignment horizontal="center" vertical="center" wrapText="1"/>
    </xf>
    <xf numFmtId="0" fontId="5" fillId="0" borderId="7" xfId="49" applyFont="1" applyBorder="1" applyAlignment="1">
      <alignment horizontal="center" vertical="center"/>
      <protection locked="0"/>
    </xf>
    <xf numFmtId="0" fontId="6" fillId="0" borderId="7" xfId="49" applyFont="1" applyBorder="1" applyAlignment="1" applyProtection="1">
      <alignment vertical="center" wrapText="1"/>
    </xf>
    <xf numFmtId="0" fontId="3" fillId="0" borderId="7" xfId="49" applyFont="1" applyBorder="1" applyAlignment="1" applyProtection="1">
      <alignment horizontal="center" vertical="center" wrapText="1"/>
    </xf>
    <xf numFmtId="0" fontId="3" fillId="2" borderId="7" xfId="49" applyFont="1" applyFill="1" applyBorder="1" applyAlignment="1">
      <alignment horizontal="center" vertical="center"/>
      <protection locked="0"/>
    </xf>
    <xf numFmtId="0" fontId="2" fillId="0" borderId="0" xfId="49" applyFont="1" applyAlignment="1" applyProtection="1">
      <alignment horizontal="right" vertical="center"/>
    </xf>
    <xf numFmtId="0" fontId="11" fillId="0" borderId="0" xfId="49" applyFont="1" applyAlignment="1" applyProtection="1">
      <alignment horizontal="center" vertical="center" wrapText="1"/>
    </xf>
    <xf numFmtId="0" fontId="3" fillId="0" borderId="0" xfId="49" applyFont="1" applyAlignment="1" applyProtection="1">
      <alignment horizontal="left" vertical="center" wrapText="1"/>
    </xf>
    <xf numFmtId="0" fontId="5" fillId="0" borderId="0" xfId="49" applyFont="1" applyAlignment="1" applyProtection="1">
      <alignment wrapText="1"/>
    </xf>
    <xf numFmtId="0" fontId="2" fillId="0" borderId="0" xfId="49" applyFont="1" applyAlignment="1" applyProtection="1">
      <alignment horizontal="right" wrapText="1"/>
    </xf>
    <xf numFmtId="0" fontId="5" fillId="0" borderId="1" xfId="49" applyFont="1" applyBorder="1" applyAlignment="1">
      <alignment horizontal="center" vertical="center"/>
      <protection locked="0"/>
    </xf>
    <xf numFmtId="0" fontId="5" fillId="0" borderId="12" xfId="49" applyFont="1" applyBorder="1" applyAlignment="1" applyProtection="1">
      <alignment horizontal="center" vertical="center" wrapText="1"/>
    </xf>
    <xf numFmtId="0" fontId="1" fillId="0" borderId="6" xfId="49" applyFont="1" applyBorder="1" applyAlignment="1">
      <alignment horizontal="center" vertical="center"/>
      <protection locked="0"/>
    </xf>
    <xf numFmtId="0" fontId="1" fillId="0" borderId="2" xfId="49" applyFont="1" applyBorder="1" applyAlignment="1" applyProtection="1">
      <alignment horizontal="center" vertical="center"/>
    </xf>
    <xf numFmtId="0" fontId="3" fillId="2" borderId="7" xfId="49" applyFont="1" applyFill="1" applyBorder="1" applyAlignment="1">
      <alignment horizontal="right" vertical="center"/>
      <protection locked="0"/>
    </xf>
    <xf numFmtId="0" fontId="6" fillId="0" borderId="2" xfId="49" applyFont="1" applyBorder="1" applyAlignment="1">
      <alignment horizontal="right" vertical="center"/>
      <protection locked="0"/>
    </xf>
    <xf numFmtId="0" fontId="6" fillId="0" borderId="0" xfId="49" applyFont="1" applyAlignment="1">
      <alignment vertical="top" wrapText="1"/>
      <protection locked="0"/>
    </xf>
    <xf numFmtId="0" fontId="6" fillId="0" borderId="0" xfId="49" applyFont="1" applyAlignment="1">
      <alignment horizontal="left" vertical="top" wrapText="1"/>
      <protection locked="0"/>
    </xf>
    <xf numFmtId="0" fontId="1" fillId="0" borderId="0" xfId="49" applyFont="1" applyAlignment="1" applyProtection="1">
      <alignment wrapText="1"/>
    </xf>
    <xf numFmtId="0" fontId="2" fillId="0" borderId="0" xfId="49" applyFont="1" applyAlignment="1" applyProtection="1">
      <alignment wrapText="1"/>
    </xf>
    <xf numFmtId="0" fontId="2" fillId="0" borderId="0" xfId="49" applyFont="1" applyAlignment="1">
      <protection locked="0"/>
    </xf>
    <xf numFmtId="0" fontId="2" fillId="0" borderId="0" xfId="49" applyFont="1" applyAlignment="1">
      <alignment wrapText="1"/>
      <protection locked="0"/>
    </xf>
    <xf numFmtId="0" fontId="2" fillId="0" borderId="0" xfId="49" applyFont="1" applyAlignment="1">
      <alignment horizontal="left" wrapText="1"/>
      <protection locked="0"/>
    </xf>
    <xf numFmtId="0" fontId="4" fillId="0" borderId="0" xfId="49" applyFont="1" applyAlignment="1">
      <alignment horizontal="center" vertical="center" wrapText="1"/>
      <protection locked="0"/>
    </xf>
    <xf numFmtId="0" fontId="4" fillId="0" borderId="0" xfId="49" applyFont="1" applyAlignment="1">
      <alignment horizontal="left" vertical="center" wrapText="1"/>
      <protection locked="0"/>
    </xf>
    <xf numFmtId="0" fontId="4" fillId="0" borderId="0" xfId="49" applyFont="1" applyAlignment="1" applyProtection="1">
      <alignment horizontal="center" vertical="center" wrapText="1"/>
    </xf>
    <xf numFmtId="0" fontId="5" fillId="0" borderId="0" xfId="49" applyFont="1" applyAlignment="1" applyProtection="1">
      <alignment horizontal="left" vertical="center" wrapText="1"/>
    </xf>
    <xf numFmtId="0" fontId="5" fillId="0" borderId="0" xfId="49" applyFont="1" applyAlignment="1">
      <protection locked="0"/>
    </xf>
    <xf numFmtId="0" fontId="5" fillId="0" borderId="0" xfId="49" applyFont="1" applyAlignment="1">
      <alignment wrapText="1"/>
      <protection locked="0"/>
    </xf>
    <xf numFmtId="0" fontId="5" fillId="0" borderId="0" xfId="49" applyFont="1" applyAlignment="1">
      <alignment horizontal="left" wrapText="1"/>
      <protection locked="0"/>
    </xf>
    <xf numFmtId="0" fontId="5" fillId="0" borderId="13" xfId="49" applyFont="1" applyBorder="1" applyAlignment="1">
      <alignment horizontal="center" vertical="center"/>
      <protection locked="0"/>
    </xf>
    <xf numFmtId="0" fontId="5" fillId="0" borderId="13" xfId="49" applyFont="1" applyBorder="1" applyAlignment="1">
      <alignment horizontal="center" vertical="center" wrapText="1"/>
      <protection locked="0"/>
    </xf>
    <xf numFmtId="0" fontId="5" fillId="0" borderId="13" xfId="49" applyFont="1" applyBorder="1" applyAlignment="1" applyProtection="1">
      <alignment horizontal="center" vertical="center" wrapText="1"/>
    </xf>
    <xf numFmtId="0" fontId="5" fillId="0" borderId="14" xfId="49" applyFont="1" applyBorder="1" applyAlignment="1">
      <alignment horizontal="center" vertical="center"/>
      <protection locked="0"/>
    </xf>
    <xf numFmtId="0" fontId="5" fillId="0" borderId="14" xfId="49" applyFont="1" applyBorder="1" applyAlignment="1">
      <alignment horizontal="center" vertical="center" wrapText="1"/>
      <protection locked="0"/>
    </xf>
    <xf numFmtId="0" fontId="5" fillId="0" borderId="14" xfId="49" applyFont="1" applyBorder="1" applyAlignment="1" applyProtection="1">
      <alignment horizontal="center" vertical="center" wrapText="1"/>
    </xf>
    <xf numFmtId="0" fontId="5" fillId="0" borderId="11" xfId="49" applyFont="1" applyBorder="1" applyAlignment="1">
      <alignment horizontal="center" vertical="center"/>
      <protection locked="0"/>
    </xf>
    <xf numFmtId="0" fontId="5" fillId="0" borderId="11" xfId="49" applyFont="1" applyBorder="1" applyAlignment="1">
      <alignment horizontal="center" vertical="center" wrapText="1"/>
      <protection locked="0"/>
    </xf>
    <xf numFmtId="0" fontId="5" fillId="0" borderId="11" xfId="49" applyFont="1" applyBorder="1" applyAlignment="1" applyProtection="1">
      <alignment horizontal="center" vertical="center" wrapText="1"/>
    </xf>
    <xf numFmtId="0" fontId="5" fillId="2" borderId="8" xfId="49" applyFont="1" applyFill="1" applyBorder="1" applyAlignment="1">
      <alignment horizontal="left" vertical="center" wrapText="1"/>
      <protection locked="0"/>
    </xf>
    <xf numFmtId="0" fontId="5" fillId="0" borderId="11" xfId="49" applyFont="1" applyBorder="1" applyAlignment="1" applyProtection="1">
      <alignment horizontal="center" vertical="center"/>
    </xf>
    <xf numFmtId="0" fontId="5" fillId="0" borderId="11" xfId="49" applyFont="1" applyBorder="1" applyAlignment="1" applyProtection="1">
      <alignment horizontal="left" vertical="center" wrapText="1"/>
    </xf>
    <xf numFmtId="0" fontId="5" fillId="0" borderId="11" xfId="49" applyFont="1" applyBorder="1" applyAlignment="1">
      <alignment horizontal="left" vertical="center"/>
      <protection locked="0"/>
    </xf>
    <xf numFmtId="0" fontId="5" fillId="0" borderId="9" xfId="49" applyFont="1" applyBorder="1" applyAlignment="1" applyProtection="1">
      <alignment horizontal="center" vertical="center"/>
    </xf>
    <xf numFmtId="0" fontId="5" fillId="0" borderId="10" xfId="49" applyFont="1" applyBorder="1" applyAlignment="1">
      <alignment horizontal="left" vertical="center"/>
      <protection locked="0"/>
    </xf>
    <xf numFmtId="0" fontId="5" fillId="0" borderId="10" xfId="49" applyFont="1" applyBorder="1" applyAlignment="1">
      <alignment horizontal="left" vertical="center" wrapText="1"/>
      <protection locked="0"/>
    </xf>
    <xf numFmtId="0" fontId="5" fillId="0" borderId="10" xfId="49" applyFont="1" applyBorder="1" applyAlignment="1" applyProtection="1">
      <alignment horizontal="left" vertical="center"/>
    </xf>
    <xf numFmtId="0" fontId="5" fillId="0" borderId="3" xfId="49" applyFont="1" applyBorder="1" applyAlignment="1" applyProtection="1">
      <alignment horizontal="center" vertical="center" wrapText="1"/>
    </xf>
    <xf numFmtId="0" fontId="5" fillId="0" borderId="3" xfId="49" applyFont="1" applyBorder="1" applyAlignment="1">
      <alignment horizontal="center" vertical="center" wrapText="1"/>
      <protection locked="0"/>
    </xf>
    <xf numFmtId="0" fontId="12" fillId="0" borderId="14" xfId="49" applyFont="1" applyBorder="1" applyAlignment="1">
      <alignment horizontal="center" vertical="center" wrapText="1"/>
      <protection locked="0"/>
    </xf>
    <xf numFmtId="0" fontId="5" fillId="0" borderId="10" xfId="49" applyFont="1" applyBorder="1" applyAlignment="1" applyProtection="1">
      <alignment horizontal="center" vertical="center" wrapText="1"/>
    </xf>
    <xf numFmtId="4" fontId="5" fillId="2" borderId="4" xfId="49" applyNumberFormat="1" applyFont="1" applyFill="1" applyBorder="1" applyAlignment="1" applyProtection="1">
      <alignment horizontal="right" vertical="center"/>
    </xf>
    <xf numFmtId="0" fontId="5" fillId="2" borderId="11" xfId="49" applyFont="1" applyFill="1" applyBorder="1" applyAlignment="1" applyProtection="1">
      <alignment horizontal="left" vertical="center" wrapText="1"/>
    </xf>
    <xf numFmtId="0" fontId="1" fillId="0" borderId="0" xfId="49" applyFont="1" applyAlignment="1">
      <protection locked="0"/>
    </xf>
    <xf numFmtId="0" fontId="3" fillId="0" borderId="0" xfId="49" applyFont="1" applyAlignment="1">
      <alignment horizontal="right" vertical="center" wrapText="1"/>
      <protection locked="0"/>
    </xf>
    <xf numFmtId="0" fontId="3" fillId="0" borderId="0" xfId="49" applyFont="1" applyAlignment="1">
      <alignment horizontal="right" wrapText="1"/>
      <protection locked="0"/>
    </xf>
    <xf numFmtId="0" fontId="5" fillId="0" borderId="3" xfId="49" applyFont="1" applyBorder="1" applyAlignment="1">
      <alignment horizontal="center" vertical="center"/>
      <protection locked="0"/>
    </xf>
    <xf numFmtId="0" fontId="5" fillId="0" borderId="4" xfId="49" applyFont="1" applyBorder="1" applyAlignment="1">
      <alignment horizontal="center" vertical="center"/>
      <protection locked="0"/>
    </xf>
    <xf numFmtId="0" fontId="5" fillId="0" borderId="10" xfId="49" applyFont="1" applyBorder="1" applyAlignment="1">
      <alignment horizontal="center" vertical="center"/>
      <protection locked="0"/>
    </xf>
    <xf numFmtId="0" fontId="12" fillId="0" borderId="10" xfId="49" applyFont="1" applyBorder="1" applyAlignment="1">
      <alignment horizontal="center" vertical="center" wrapText="1"/>
      <protection locked="0"/>
    </xf>
    <xf numFmtId="0" fontId="3" fillId="0" borderId="0" xfId="49" applyFont="1" applyAlignment="1" applyProtection="1">
      <alignment horizontal="left" vertical="center"/>
    </xf>
    <xf numFmtId="0" fontId="2" fillId="0" borderId="6" xfId="49" applyFont="1" applyBorder="1" applyAlignment="1" applyProtection="1">
      <alignment horizontal="center" vertical="center"/>
    </xf>
    <xf numFmtId="0" fontId="2" fillId="0" borderId="11" xfId="49" applyFont="1" applyBorder="1" applyAlignment="1">
      <alignment horizontal="center" vertical="center" wrapText="1"/>
      <protection locked="0"/>
    </xf>
    <xf numFmtId="0" fontId="2" fillId="0" borderId="6" xfId="49" applyFont="1" applyBorder="1" applyAlignment="1" applyProtection="1">
      <alignment horizontal="center" vertical="center" wrapText="1"/>
    </xf>
    <xf numFmtId="0" fontId="2" fillId="0" borderId="11" xfId="49" applyFont="1" applyBorder="1" applyAlignment="1">
      <alignment horizontal="center" vertical="center"/>
      <protection locked="0"/>
    </xf>
    <xf numFmtId="0" fontId="2" fillId="0" borderId="11" xfId="49" applyFont="1" applyBorder="1" applyAlignment="1" applyProtection="1">
      <alignment horizontal="center" vertical="center" wrapText="1"/>
    </xf>
    <xf numFmtId="0" fontId="5" fillId="2" borderId="7" xfId="49" applyFont="1" applyFill="1" applyBorder="1" applyAlignment="1">
      <alignment horizontal="left" vertical="center" wrapText="1"/>
      <protection locked="0"/>
    </xf>
    <xf numFmtId="0" fontId="5" fillId="2" borderId="7" xfId="49" applyFont="1" applyFill="1" applyBorder="1" applyAlignment="1">
      <alignment horizontal="right" vertical="center" wrapText="1"/>
      <protection locked="0"/>
    </xf>
    <xf numFmtId="0" fontId="3" fillId="0" borderId="10" xfId="49" applyFont="1" applyBorder="1" applyAlignment="1">
      <alignment horizontal="left" vertical="center"/>
      <protection locked="0"/>
    </xf>
    <xf numFmtId="0" fontId="3" fillId="0" borderId="10" xfId="49" applyFont="1" applyBorder="1" applyAlignment="1" applyProtection="1">
      <alignment horizontal="left" vertical="center"/>
    </xf>
    <xf numFmtId="4" fontId="5" fillId="2" borderId="7" xfId="49" applyNumberFormat="1" applyFont="1" applyFill="1" applyBorder="1" applyAlignment="1" applyProtection="1">
      <alignment horizontal="right" vertical="center"/>
    </xf>
    <xf numFmtId="0" fontId="2" fillId="0" borderId="11" xfId="49" applyFont="1" applyBorder="1" applyAlignment="1" applyProtection="1">
      <alignment horizontal="center" vertical="center"/>
    </xf>
    <xf numFmtId="0" fontId="3" fillId="0" borderId="0" xfId="49" applyFont="1" applyAlignment="1" applyProtection="1">
      <alignment horizontal="right"/>
    </xf>
    <xf numFmtId="49" fontId="1" fillId="0" borderId="0" xfId="49" applyNumberFormat="1" applyFont="1" applyAlignment="1" applyProtection="1"/>
    <xf numFmtId="0" fontId="13" fillId="0" borderId="0" xfId="49" applyFont="1" applyAlignment="1">
      <alignment horizontal="right"/>
      <protection locked="0"/>
    </xf>
    <xf numFmtId="49" fontId="13" fillId="0" borderId="0" xfId="49" applyNumberFormat="1" applyFont="1" applyAlignment="1">
      <protection locked="0"/>
    </xf>
    <xf numFmtId="0" fontId="2" fillId="0" borderId="0" xfId="49" applyFont="1" applyAlignment="1" applyProtection="1">
      <alignment horizontal="right"/>
    </xf>
    <xf numFmtId="0" fontId="14" fillId="0" borderId="0" xfId="49" applyFont="1" applyAlignment="1">
      <alignment horizontal="center" vertical="center" wrapText="1"/>
      <protection locked="0"/>
    </xf>
    <xf numFmtId="0" fontId="14" fillId="0" borderId="0" xfId="49" applyFont="1" applyAlignment="1">
      <alignment horizontal="center" vertical="center"/>
      <protection locked="0"/>
    </xf>
    <xf numFmtId="0" fontId="14" fillId="0" borderId="0" xfId="49" applyFont="1" applyAlignment="1" applyProtection="1">
      <alignment horizontal="center" vertical="center"/>
    </xf>
    <xf numFmtId="49" fontId="5" fillId="0" borderId="1" xfId="49" applyNumberFormat="1" applyFont="1" applyBorder="1" applyAlignment="1">
      <alignment horizontal="center" vertical="center" wrapText="1"/>
      <protection locked="0"/>
    </xf>
    <xf numFmtId="0" fontId="5" fillId="0" borderId="5" xfId="49" applyFont="1" applyBorder="1" applyAlignment="1">
      <alignment horizontal="center" vertical="center"/>
      <protection locked="0"/>
    </xf>
    <xf numFmtId="49" fontId="5" fillId="0" borderId="5" xfId="49" applyNumberFormat="1" applyFont="1" applyBorder="1" applyAlignment="1">
      <alignment horizontal="center" vertical="center" wrapText="1"/>
      <protection locked="0"/>
    </xf>
    <xf numFmtId="49" fontId="5" fillId="0" borderId="7" xfId="49" applyNumberFormat="1" applyFont="1" applyBorder="1" applyAlignment="1">
      <alignment horizontal="center" vertical="center"/>
      <protection locked="0"/>
    </xf>
    <xf numFmtId="0" fontId="5" fillId="0" borderId="7" xfId="49" applyFont="1" applyBorder="1" applyAlignment="1" applyProtection="1">
      <alignment horizontal="center" vertical="center"/>
    </xf>
    <xf numFmtId="0" fontId="3" fillId="2" borderId="1" xfId="49" applyFont="1" applyFill="1" applyBorder="1" applyAlignment="1">
      <alignment horizontal="left" vertical="center" wrapText="1"/>
      <protection locked="0"/>
    </xf>
    <xf numFmtId="176" fontId="3" fillId="0" borderId="7" xfId="49" applyNumberFormat="1" applyFont="1" applyBorder="1" applyAlignment="1">
      <alignment horizontal="right" vertical="center"/>
      <protection locked="0"/>
    </xf>
    <xf numFmtId="176" fontId="3" fillId="0" borderId="7" xfId="49" applyNumberFormat="1" applyFont="1" applyBorder="1" applyAlignment="1">
      <alignment horizontal="right" vertical="center" wrapText="1"/>
      <protection locked="0"/>
    </xf>
    <xf numFmtId="0" fontId="3" fillId="2" borderId="3" xfId="49" applyFont="1" applyFill="1" applyBorder="1" applyAlignment="1">
      <alignment horizontal="left" vertical="center" wrapText="1"/>
      <protection locked="0"/>
    </xf>
    <xf numFmtId="0" fontId="3" fillId="2" borderId="4" xfId="49" applyFont="1" applyFill="1" applyBorder="1" applyAlignment="1">
      <alignment horizontal="left" vertical="center" wrapText="1"/>
      <protection locked="0"/>
    </xf>
    <xf numFmtId="0" fontId="1" fillId="0" borderId="10" xfId="49" applyFont="1" applyBorder="1" applyAlignment="1">
      <alignment horizontal="center" vertical="center"/>
      <protection locked="0"/>
    </xf>
    <xf numFmtId="0" fontId="1" fillId="0" borderId="4" xfId="49" applyFont="1" applyBorder="1" applyAlignment="1">
      <alignment horizontal="center" vertical="center"/>
      <protection locked="0"/>
    </xf>
    <xf numFmtId="176" fontId="3" fillId="0" borderId="7" xfId="49" applyNumberFormat="1" applyFont="1" applyBorder="1" applyAlignment="1" applyProtection="1">
      <alignment horizontal="right" vertical="center"/>
    </xf>
    <xf numFmtId="176" fontId="3" fillId="0" borderId="7" xfId="49" applyNumberFormat="1" applyFont="1" applyBorder="1" applyAlignment="1" applyProtection="1">
      <alignment horizontal="right" vertical="center" wrapText="1"/>
    </xf>
    <xf numFmtId="0" fontId="1" fillId="0" borderId="0" xfId="49" applyFont="1" applyProtection="1">
      <alignment vertical="top"/>
    </xf>
    <xf numFmtId="0" fontId="5" fillId="2" borderId="7" xfId="49" applyFont="1" applyFill="1" applyBorder="1" applyAlignment="1">
      <alignment horizontal="left" vertical="center"/>
      <protection locked="0"/>
    </xf>
    <xf numFmtId="0" fontId="5" fillId="2" borderId="2" xfId="49" applyFont="1" applyFill="1" applyBorder="1" applyAlignment="1">
      <alignment horizontal="center" vertical="center"/>
      <protection locked="0"/>
    </xf>
    <xf numFmtId="0" fontId="5" fillId="2" borderId="3" xfId="49" applyFont="1" applyFill="1" applyBorder="1" applyAlignment="1">
      <alignment horizontal="center" vertical="center"/>
      <protection locked="0"/>
    </xf>
    <xf numFmtId="0" fontId="5" fillId="2" borderId="4" xfId="49" applyFont="1" applyFill="1" applyBorder="1" applyAlignment="1">
      <alignment horizontal="center" vertical="center"/>
      <protection locked="0"/>
    </xf>
    <xf numFmtId="0" fontId="5" fillId="0" borderId="12" xfId="49" applyFont="1" applyBorder="1" applyAlignment="1" applyProtection="1">
      <alignment horizontal="center" vertical="center"/>
    </xf>
    <xf numFmtId="0" fontId="5" fillId="0" borderId="13" xfId="49" applyFont="1" applyBorder="1" applyAlignment="1" applyProtection="1">
      <alignment horizontal="center" vertical="center"/>
    </xf>
    <xf numFmtId="0" fontId="5" fillId="0" borderId="9" xfId="49" applyFont="1" applyBorder="1" applyAlignment="1">
      <alignment horizontal="center" vertical="center" wrapText="1"/>
      <protection locked="0"/>
    </xf>
    <xf numFmtId="4" fontId="5" fillId="2" borderId="7" xfId="49" applyNumberFormat="1" applyFont="1" applyFill="1" applyBorder="1" applyAlignment="1">
      <alignment horizontal="right" vertical="center"/>
      <protection locked="0"/>
    </xf>
    <xf numFmtId="0" fontId="3" fillId="0" borderId="7" xfId="49" applyFont="1" applyBorder="1" applyAlignment="1" applyProtection="1">
      <alignment horizontal="right" vertical="center"/>
    </xf>
    <xf numFmtId="0" fontId="3" fillId="0" borderId="0" xfId="49" applyFont="1" applyAlignment="1" applyProtection="1">
      <alignment horizontal="right" vertical="center"/>
    </xf>
    <xf numFmtId="0" fontId="5" fillId="0" borderId="6" xfId="49" applyFont="1" applyBorder="1" applyAlignment="1">
      <alignment horizontal="center" vertical="center" wrapText="1"/>
      <protection locked="0"/>
    </xf>
    <xf numFmtId="0" fontId="1" fillId="0" borderId="0" xfId="49" applyFont="1" applyAlignment="1" applyProtection="1">
      <alignment vertical="center" wrapText="1"/>
    </xf>
    <xf numFmtId="0" fontId="6" fillId="0" borderId="0" xfId="49" applyFont="1" applyAlignment="1">
      <alignment horizontal="center" vertical="top" wrapText="1"/>
      <protection locked="0"/>
    </xf>
    <xf numFmtId="0" fontId="6" fillId="0" borderId="0" xfId="49" applyFont="1" applyAlignment="1">
      <alignment horizontal="left" vertical="center" wrapText="1"/>
      <protection locked="0"/>
    </xf>
    <xf numFmtId="0" fontId="5" fillId="0" borderId="7" xfId="49" applyFont="1" applyBorder="1" applyAlignment="1">
      <alignment horizontal="center" vertical="center" wrapText="1"/>
      <protection locked="0"/>
    </xf>
    <xf numFmtId="0" fontId="2" fillId="0" borderId="7" xfId="49" applyFont="1" applyBorder="1" applyAlignment="1" applyProtection="1">
      <alignment horizontal="center" vertical="center" wrapText="1"/>
    </xf>
    <xf numFmtId="0" fontId="1" fillId="0" borderId="7" xfId="49" applyFont="1" applyBorder="1" applyAlignment="1">
      <alignment horizontal="center" vertical="center" wrapText="1"/>
      <protection locked="0"/>
    </xf>
    <xf numFmtId="0" fontId="3" fillId="2" borderId="7" xfId="49" applyFont="1" applyFill="1" applyBorder="1" applyAlignment="1">
      <alignment horizontal="center" vertical="center" wrapText="1"/>
      <protection locked="0"/>
    </xf>
    <xf numFmtId="0" fontId="6" fillId="0" borderId="5" xfId="49" applyFont="1" applyBorder="1" applyAlignment="1">
      <alignment vertical="top" wrapText="1"/>
      <protection locked="0"/>
    </xf>
    <xf numFmtId="0" fontId="6" fillId="0" borderId="11" xfId="49" applyFont="1" applyBorder="1" applyAlignment="1">
      <alignment vertical="top" wrapText="1"/>
      <protection locked="0"/>
    </xf>
    <xf numFmtId="0" fontId="6" fillId="0" borderId="11" xfId="49" applyFont="1" applyBorder="1">
      <alignment vertical="top"/>
      <protection locked="0"/>
    </xf>
    <xf numFmtId="0" fontId="6" fillId="0" borderId="10" xfId="49" applyFont="1" applyBorder="1">
      <alignment vertical="top"/>
      <protection locked="0"/>
    </xf>
    <xf numFmtId="0" fontId="6" fillId="0" borderId="6" xfId="49" applyFont="1" applyBorder="1" applyAlignment="1">
      <alignment vertical="top" wrapText="1"/>
      <protection locked="0"/>
    </xf>
    <xf numFmtId="0" fontId="6" fillId="0" borderId="8" xfId="49" applyFont="1" applyBorder="1" applyAlignment="1">
      <alignment vertical="top" wrapText="1"/>
      <protection locked="0"/>
    </xf>
    <xf numFmtId="0" fontId="6" fillId="0" borderId="5" xfId="49" applyFont="1" applyBorder="1" applyAlignment="1">
      <alignment horizontal="center" vertical="top" wrapText="1"/>
      <protection locked="0"/>
    </xf>
    <xf numFmtId="0" fontId="6" fillId="0" borderId="6" xfId="49" applyFont="1" applyBorder="1" applyAlignment="1">
      <alignment horizontal="center" vertical="top" wrapText="1"/>
      <protection locked="0"/>
    </xf>
    <xf numFmtId="0" fontId="1" fillId="0" borderId="0" xfId="49" applyFont="1" applyAlignment="1" applyProtection="1">
      <alignment horizontal="left"/>
    </xf>
    <xf numFmtId="0" fontId="1" fillId="0" borderId="0" xfId="49" applyFont="1" applyAlignment="1" applyProtection="1">
      <alignment vertical="top" wrapText="1"/>
    </xf>
    <xf numFmtId="0" fontId="1" fillId="0" borderId="0" xfId="49" applyFont="1">
      <alignment vertical="top"/>
      <protection locked="0"/>
    </xf>
    <xf numFmtId="49" fontId="2" fillId="0" borderId="0" xfId="49" applyNumberFormat="1" applyFont="1" applyAlignment="1">
      <protection locked="0"/>
    </xf>
    <xf numFmtId="49" fontId="2" fillId="0" borderId="0" xfId="49" applyNumberFormat="1" applyFont="1" applyAlignment="1">
      <alignment horizontal="left"/>
      <protection locked="0"/>
    </xf>
    <xf numFmtId="0" fontId="4" fillId="0" borderId="0" xfId="49" applyFont="1" applyAlignment="1">
      <alignment horizontal="left" vertical="center"/>
      <protection locked="0"/>
    </xf>
    <xf numFmtId="0" fontId="3" fillId="0" borderId="0" xfId="49" applyFont="1" applyAlignment="1">
      <alignment horizontal="left" vertical="center" wrapText="1"/>
      <protection locked="0"/>
    </xf>
    <xf numFmtId="0" fontId="5" fillId="0" borderId="0" xfId="49" applyFont="1" applyAlignment="1">
      <alignment horizontal="left" vertical="center"/>
      <protection locked="0"/>
    </xf>
    <xf numFmtId="0" fontId="5" fillId="0" borderId="1" xfId="49" applyFont="1" applyBorder="1" applyAlignment="1">
      <alignment horizontal="left" vertical="center" wrapText="1"/>
      <protection locked="0"/>
    </xf>
    <xf numFmtId="0" fontId="5" fillId="0" borderId="5" xfId="49" applyFont="1" applyBorder="1" applyAlignment="1">
      <alignment horizontal="left" vertical="center" wrapText="1"/>
      <protection locked="0"/>
    </xf>
    <xf numFmtId="0" fontId="5" fillId="0" borderId="5" xfId="49" applyFont="1" applyBorder="1" applyAlignment="1" applyProtection="1">
      <alignment horizontal="left" vertical="center"/>
    </xf>
    <xf numFmtId="0" fontId="5" fillId="0" borderId="6" xfId="49" applyFont="1" applyBorder="1" applyAlignment="1">
      <alignment horizontal="center" vertical="center"/>
      <protection locked="0"/>
    </xf>
    <xf numFmtId="0" fontId="5" fillId="0" borderId="6" xfId="49" applyFont="1" applyBorder="1" applyAlignment="1">
      <alignment horizontal="left" vertical="center"/>
      <protection locked="0"/>
    </xf>
    <xf numFmtId="0" fontId="1" fillId="0" borderId="7" xfId="49" applyFont="1" applyBorder="1" applyAlignment="1" applyProtection="1">
      <alignment horizontal="center" vertical="center" wrapText="1"/>
    </xf>
    <xf numFmtId="0" fontId="1" fillId="0" borderId="7" xfId="49" applyFont="1" applyBorder="1" applyAlignment="1" applyProtection="1">
      <alignment horizontal="left" vertical="center"/>
    </xf>
    <xf numFmtId="0" fontId="5" fillId="2" borderId="6" xfId="49" applyFont="1" applyFill="1" applyBorder="1" applyAlignment="1">
      <alignment horizontal="left" vertical="center" wrapText="1"/>
      <protection locked="0"/>
    </xf>
    <xf numFmtId="0" fontId="5" fillId="2" borderId="6" xfId="49" applyFont="1" applyFill="1" applyBorder="1" applyAlignment="1">
      <alignment horizontal="right" vertical="center"/>
      <protection locked="0"/>
    </xf>
    <xf numFmtId="0" fontId="5" fillId="2" borderId="6" xfId="49" applyFont="1" applyFill="1" applyBorder="1" applyAlignment="1">
      <alignment horizontal="left" vertical="center"/>
      <protection locked="0"/>
    </xf>
    <xf numFmtId="0" fontId="5" fillId="2" borderId="7" xfId="49" applyFont="1" applyFill="1" applyBorder="1" applyAlignment="1">
      <alignment horizontal="right" vertical="center"/>
      <protection locked="0"/>
    </xf>
    <xf numFmtId="0" fontId="5" fillId="0" borderId="2" xfId="49" applyFont="1" applyBorder="1" applyAlignment="1">
      <alignment horizontal="center" vertical="center"/>
      <protection locked="0"/>
    </xf>
    <xf numFmtId="0" fontId="5" fillId="0" borderId="2" xfId="49" applyFont="1" applyBorder="1" applyAlignment="1">
      <alignment horizontal="center" vertical="center" wrapText="1"/>
      <protection locked="0"/>
    </xf>
    <xf numFmtId="0" fontId="5" fillId="0" borderId="4" xfId="49" applyFont="1" applyBorder="1" applyAlignment="1">
      <alignment horizontal="center" vertical="center" wrapText="1"/>
      <protection locked="0"/>
    </xf>
    <xf numFmtId="0" fontId="3" fillId="2" borderId="1" xfId="49" applyFont="1" applyFill="1" applyBorder="1" applyAlignment="1">
      <alignment horizontal="right" vertical="center"/>
      <protection locked="0"/>
    </xf>
    <xf numFmtId="0" fontId="3" fillId="2" borderId="15" xfId="49" applyFont="1" applyFill="1" applyBorder="1" applyAlignment="1">
      <alignment horizontal="right" vertical="center"/>
      <protection locked="0"/>
    </xf>
    <xf numFmtId="49" fontId="15" fillId="0" borderId="8" xfId="0" applyNumberFormat="1" applyFont="1" applyBorder="1" applyAlignment="1">
      <alignment horizontal="center" vertical="center" wrapText="1"/>
    </xf>
    <xf numFmtId="0" fontId="6" fillId="0" borderId="10" xfId="49" applyFont="1" applyBorder="1" applyAlignment="1" applyProtection="1">
      <alignment horizontal="left" vertical="center" wrapText="1"/>
    </xf>
    <xf numFmtId="0" fontId="6" fillId="0" borderId="10" xfId="49" applyFont="1" applyBorder="1" applyAlignment="1">
      <alignment horizontal="left" vertical="center"/>
      <protection locked="0"/>
    </xf>
    <xf numFmtId="0" fontId="6" fillId="0" borderId="11" xfId="49" applyFont="1" applyBorder="1" applyAlignment="1">
      <alignment horizontal="left" vertical="center"/>
      <protection locked="0"/>
    </xf>
    <xf numFmtId="0" fontId="3" fillId="2" borderId="8" xfId="49" applyFont="1" applyFill="1" applyBorder="1" applyAlignment="1">
      <alignment horizontal="right" vertical="center"/>
      <protection locked="0"/>
    </xf>
    <xf numFmtId="0" fontId="6" fillId="0" borderId="0" xfId="49" applyFont="1" applyAlignment="1" applyProtection="1">
      <alignment horizontal="right" vertical="center" wrapText="1"/>
    </xf>
    <xf numFmtId="0" fontId="16" fillId="0" borderId="0" xfId="49" applyFont="1" applyAlignment="1" applyProtection="1">
      <alignment horizontal="center" vertical="center"/>
    </xf>
    <xf numFmtId="0" fontId="6" fillId="0" borderId="0" xfId="49" applyFont="1" applyAlignment="1" applyProtection="1">
      <alignment horizontal="left" vertical="center"/>
    </xf>
    <xf numFmtId="0" fontId="2" fillId="2" borderId="0" xfId="49" applyFont="1" applyFill="1" applyAlignment="1">
      <alignment horizontal="left" vertical="center" wrapText="1"/>
      <protection locked="0"/>
    </xf>
    <xf numFmtId="0" fontId="3" fillId="2" borderId="0" xfId="49" applyFont="1" applyFill="1" applyAlignment="1">
      <alignment horizontal="right" vertical="center" wrapText="1"/>
      <protection locked="0"/>
    </xf>
    <xf numFmtId="0" fontId="2" fillId="2" borderId="2" xfId="49" applyFont="1" applyFill="1" applyBorder="1" applyAlignment="1">
      <alignment horizontal="center" vertical="center" wrapText="1"/>
      <protection locked="0"/>
    </xf>
    <xf numFmtId="0" fontId="1" fillId="0" borderId="3" xfId="49" applyFont="1" applyBorder="1" applyAlignment="1">
      <alignment horizontal="center" vertical="center" wrapText="1"/>
      <protection locked="0"/>
    </xf>
    <xf numFmtId="0" fontId="8" fillId="2" borderId="6" xfId="49" applyFont="1" applyFill="1" applyBorder="1" applyAlignment="1">
      <alignment vertical="top" wrapText="1"/>
      <protection locked="0"/>
    </xf>
    <xf numFmtId="0" fontId="2" fillId="2" borderId="7" xfId="49" applyFont="1" applyFill="1" applyBorder="1" applyAlignment="1">
      <alignment horizontal="center" vertical="center"/>
      <protection locked="0"/>
    </xf>
    <xf numFmtId="4" fontId="6" fillId="2" borderId="11" xfId="49" applyNumberFormat="1" applyFont="1" applyFill="1" applyBorder="1" applyAlignment="1" applyProtection="1">
      <alignment horizontal="right" vertical="top"/>
    </xf>
    <xf numFmtId="4" fontId="6" fillId="0" borderId="11" xfId="49" applyNumberFormat="1" applyFont="1" applyBorder="1" applyAlignment="1" applyProtection="1">
      <alignment horizontal="right" vertical="center"/>
    </xf>
    <xf numFmtId="4" fontId="3" fillId="2" borderId="7" xfId="49" applyNumberFormat="1" applyFont="1" applyFill="1" applyBorder="1" applyAlignment="1">
      <alignment horizontal="right" vertical="center"/>
      <protection locked="0"/>
    </xf>
    <xf numFmtId="49" fontId="5" fillId="0" borderId="2" xfId="49" applyNumberFormat="1" applyFont="1" applyBorder="1" applyAlignment="1" applyProtection="1">
      <alignment horizontal="center" vertical="center" wrapText="1"/>
    </xf>
    <xf numFmtId="49" fontId="5" fillId="0" borderId="4" xfId="49" applyNumberFormat="1" applyFont="1" applyBorder="1" applyAlignment="1" applyProtection="1">
      <alignment horizontal="center" vertical="center" wrapText="1"/>
    </xf>
    <xf numFmtId="49" fontId="5" fillId="0" borderId="7" xfId="49" applyNumberFormat="1" applyFont="1" applyBorder="1" applyAlignment="1" applyProtection="1">
      <alignment horizontal="center" vertical="center"/>
    </xf>
    <xf numFmtId="0" fontId="3" fillId="0" borderId="7" xfId="49" applyFont="1" applyBorder="1" applyAlignment="1" applyProtection="1">
      <alignment horizontal="center" vertical="center"/>
    </xf>
    <xf numFmtId="0" fontId="3" fillId="0" borderId="2" xfId="49" applyFont="1" applyBorder="1" applyAlignment="1" applyProtection="1">
      <alignment horizontal="center" vertical="center"/>
    </xf>
    <xf numFmtId="0" fontId="3" fillId="0" borderId="8" xfId="49" applyFont="1" applyBorder="1" applyAlignment="1" applyProtection="1">
      <alignment horizontal="center" vertical="center"/>
    </xf>
    <xf numFmtId="0" fontId="3" fillId="0" borderId="4" xfId="49" applyFont="1" applyBorder="1" applyAlignment="1" applyProtection="1">
      <alignment horizontal="center" vertical="center"/>
    </xf>
    <xf numFmtId="49" fontId="5" fillId="0" borderId="2" xfId="49" applyNumberFormat="1" applyFont="1" applyBorder="1" applyAlignment="1" applyProtection="1">
      <alignment horizontal="center" vertical="center"/>
    </xf>
    <xf numFmtId="49" fontId="5" fillId="0" borderId="4" xfId="49" applyNumberFormat="1" applyFont="1" applyBorder="1" applyAlignment="1" applyProtection="1">
      <alignment horizontal="center" vertical="center"/>
    </xf>
    <xf numFmtId="177" fontId="3" fillId="2" borderId="7" xfId="49" applyNumberFormat="1" applyFont="1" applyFill="1" applyBorder="1" applyAlignment="1" applyProtection="1">
      <alignment horizontal="right" vertical="center" wrapText="1"/>
    </xf>
    <xf numFmtId="0" fontId="3" fillId="2" borderId="8" xfId="49" applyFont="1" applyFill="1" applyBorder="1" applyAlignment="1" applyProtection="1">
      <alignment horizontal="left" vertical="center" wrapText="1"/>
    </xf>
    <xf numFmtId="0" fontId="3" fillId="0" borderId="2" xfId="49" applyFont="1" applyBorder="1" applyAlignment="1">
      <alignment horizontal="left" vertical="center"/>
      <protection locked="0"/>
    </xf>
    <xf numFmtId="177" fontId="3" fillId="2" borderId="2" xfId="49" applyNumberFormat="1" applyFont="1" applyFill="1" applyBorder="1" applyAlignment="1" applyProtection="1">
      <alignment horizontal="right" vertical="center" wrapText="1"/>
    </xf>
    <xf numFmtId="177" fontId="3" fillId="2" borderId="4" xfId="49" applyNumberFormat="1" applyFont="1" applyFill="1" applyBorder="1" applyAlignment="1" applyProtection="1">
      <alignment horizontal="right" vertical="center" wrapText="1"/>
    </xf>
    <xf numFmtId="0" fontId="3" fillId="2" borderId="6" xfId="49" applyFont="1" applyFill="1" applyBorder="1" applyAlignment="1">
      <alignment horizontal="left" vertical="center"/>
      <protection locked="0"/>
    </xf>
    <xf numFmtId="0" fontId="3" fillId="2" borderId="7" xfId="49" applyFont="1" applyFill="1" applyBorder="1" applyAlignment="1">
      <alignment horizontal="left" vertical="center"/>
      <protection locked="0"/>
    </xf>
    <xf numFmtId="4" fontId="3" fillId="2" borderId="4" xfId="49" applyNumberFormat="1" applyFont="1" applyFill="1" applyBorder="1" applyAlignment="1">
      <alignment horizontal="right" vertical="center"/>
      <protection locked="0"/>
    </xf>
    <xf numFmtId="0" fontId="6" fillId="0" borderId="8" xfId="49" applyFont="1" applyBorder="1" applyAlignment="1">
      <alignment horizontal="right" vertical="center" wrapText="1"/>
      <protection locked="0"/>
    </xf>
    <xf numFmtId="0" fontId="1" fillId="0" borderId="8" xfId="49" applyFont="1" applyBorder="1" applyAlignment="1" applyProtection="1"/>
    <xf numFmtId="0" fontId="17" fillId="2" borderId="0" xfId="49" applyFont="1" applyFill="1" applyAlignment="1" applyProtection="1">
      <alignment horizontal="left" vertical="center"/>
    </xf>
    <xf numFmtId="0" fontId="8" fillId="0" borderId="3" xfId="49" applyFont="1" applyBorder="1" applyAlignment="1">
      <alignment vertical="top" wrapText="1"/>
      <protection locked="0"/>
    </xf>
    <xf numFmtId="0" fontId="8" fillId="0" borderId="4" xfId="49" applyFont="1" applyBorder="1" applyAlignment="1">
      <alignment vertical="top" wrapText="1"/>
      <protection locked="0"/>
    </xf>
    <xf numFmtId="0" fontId="3" fillId="0" borderId="6" xfId="49" applyFont="1" applyBorder="1" applyAlignment="1">
      <alignment vertical="center" wrapText="1"/>
      <protection locked="0"/>
    </xf>
    <xf numFmtId="4" fontId="3" fillId="0" borderId="6" xfId="49" applyNumberFormat="1" applyFont="1" applyBorder="1" applyAlignment="1">
      <alignment horizontal="right" vertical="center"/>
      <protection locked="0"/>
    </xf>
    <xf numFmtId="0" fontId="6" fillId="0" borderId="6" xfId="49" applyFont="1" applyBorder="1" applyAlignment="1">
      <alignment vertical="center" wrapText="1"/>
      <protection locked="0"/>
    </xf>
    <xf numFmtId="0" fontId="3" fillId="0" borderId="6" xfId="49" applyFont="1" applyBorder="1" applyAlignment="1" applyProtection="1">
      <alignment horizontal="left" vertical="center"/>
    </xf>
    <xf numFmtId="4" fontId="3" fillId="0" borderId="6" xfId="49" applyNumberFormat="1" applyFont="1" applyBorder="1" applyAlignment="1" applyProtection="1">
      <alignment horizontal="right" vertical="center"/>
    </xf>
    <xf numFmtId="0" fontId="6" fillId="0" borderId="6" xfId="49" applyFont="1" applyBorder="1" applyAlignment="1" applyProtection="1">
      <alignment vertical="center" wrapText="1"/>
    </xf>
    <xf numFmtId="0" fontId="18" fillId="0" borderId="6" xfId="49" applyFont="1" applyBorder="1" applyAlignment="1" applyProtection="1">
      <alignment horizontal="center" vertical="center"/>
    </xf>
    <xf numFmtId="0" fontId="18" fillId="0" borderId="6" xfId="49" applyFont="1" applyBorder="1" applyAlignment="1" applyProtection="1">
      <alignment horizontal="right" vertical="center"/>
    </xf>
    <xf numFmtId="0" fontId="3" fillId="0" borderId="6" xfId="49" applyFont="1" applyBorder="1" applyAlignment="1" applyProtection="1">
      <alignment horizontal="left" vertical="center" wrapText="1"/>
    </xf>
    <xf numFmtId="0" fontId="3" fillId="0" borderId="6" xfId="49" applyFont="1" applyBorder="1" applyAlignment="1" applyProtection="1">
      <alignment horizontal="right" vertical="center"/>
    </xf>
    <xf numFmtId="0" fontId="18" fillId="0" borderId="6" xfId="49" applyFont="1" applyBorder="1" applyAlignment="1">
      <alignment horizontal="center" vertical="center" wrapText="1"/>
      <protection locked="0"/>
    </xf>
    <xf numFmtId="4" fontId="18" fillId="0" borderId="6" xfId="49" applyNumberFormat="1" applyFont="1" applyBorder="1" applyAlignment="1">
      <alignment horizontal="right" vertical="center"/>
      <protection locked="0"/>
    </xf>
    <xf numFmtId="0" fontId="8" fillId="0" borderId="0" xfId="49" applyFont="1" applyAlignment="1" applyProtection="1">
      <alignment horizontal="right"/>
    </xf>
    <xf numFmtId="43" fontId="6" fillId="0" borderId="0" xfId="1" applyFont="1" applyFill="1" applyBorder="1" applyAlignment="1" applyProtection="1">
      <alignment horizontal="right" vertical="top"/>
      <protection locked="0"/>
    </xf>
    <xf numFmtId="0" fontId="6" fillId="0" borderId="0" xfId="49" applyFont="1" applyAlignment="1">
      <alignment horizontal="right" vertical="top"/>
      <protection locked="0"/>
    </xf>
    <xf numFmtId="43" fontId="5" fillId="0" borderId="2" xfId="1" applyFont="1" applyFill="1" applyBorder="1" applyAlignment="1" applyProtection="1">
      <alignment horizontal="center" vertical="center"/>
      <protection locked="0"/>
    </xf>
    <xf numFmtId="0" fontId="5" fillId="0" borderId="3" xfId="49" applyFont="1" applyBorder="1" applyAlignment="1">
      <alignment horizontal="right" vertical="center"/>
      <protection locked="0"/>
    </xf>
    <xf numFmtId="0" fontId="5" fillId="0" borderId="4" xfId="49" applyFont="1" applyBorder="1" applyAlignment="1">
      <alignment horizontal="right" vertical="center"/>
      <protection locked="0"/>
    </xf>
    <xf numFmtId="43" fontId="5" fillId="0" borderId="7" xfId="1" applyFont="1" applyFill="1" applyBorder="1" applyAlignment="1" applyProtection="1">
      <alignment horizontal="center" vertical="center"/>
      <protection locked="0"/>
    </xf>
    <xf numFmtId="0" fontId="3" fillId="2" borderId="7" xfId="49" applyFont="1" applyFill="1" applyBorder="1" applyAlignment="1" applyProtection="1">
      <alignment horizontal="center" vertical="center" wrapText="1"/>
    </xf>
    <xf numFmtId="43" fontId="3" fillId="2" borderId="7" xfId="1" applyFont="1" applyFill="1" applyBorder="1" applyAlignment="1" applyProtection="1">
      <alignment horizontal="center" vertical="center" wrapText="1"/>
      <protection locked="0"/>
    </xf>
    <xf numFmtId="0" fontId="3" fillId="2" borderId="7" xfId="49" applyFont="1" applyFill="1" applyBorder="1" applyAlignment="1">
      <alignment horizontal="right" vertical="center" wrapText="1"/>
      <protection locked="0"/>
    </xf>
    <xf numFmtId="0" fontId="3" fillId="2" borderId="12" xfId="49" applyFont="1" applyFill="1" applyBorder="1" applyAlignment="1" applyProtection="1">
      <alignment horizontal="center" vertical="center" wrapText="1"/>
    </xf>
    <xf numFmtId="0" fontId="3" fillId="2" borderId="3" xfId="49" applyFont="1" applyFill="1" applyBorder="1" applyAlignment="1" applyProtection="1">
      <alignment horizontal="center" vertical="center" wrapText="1"/>
    </xf>
    <xf numFmtId="0" fontId="3" fillId="2" borderId="8" xfId="49" applyFont="1" applyFill="1" applyBorder="1" applyAlignment="1">
      <alignment horizontal="center" vertical="center" wrapText="1"/>
      <protection locked="0"/>
    </xf>
    <xf numFmtId="0" fontId="3" fillId="2" borderId="7" xfId="49" applyFont="1" applyFill="1" applyBorder="1" applyAlignment="1" applyProtection="1">
      <alignment horizontal="center" vertical="center"/>
    </xf>
    <xf numFmtId="0" fontId="3" fillId="2" borderId="8" xfId="49" applyFont="1" applyFill="1" applyBorder="1" applyAlignment="1" applyProtection="1">
      <alignment horizontal="center" vertical="center" wrapText="1"/>
    </xf>
    <xf numFmtId="0" fontId="3" fillId="2" borderId="8" xfId="49" applyFont="1" applyFill="1" applyBorder="1" applyAlignment="1" applyProtection="1">
      <alignment horizontal="center" vertical="center"/>
    </xf>
    <xf numFmtId="177" fontId="6" fillId="0" borderId="8" xfId="49" applyNumberFormat="1" applyFont="1" applyBorder="1" applyAlignment="1">
      <alignment vertical="top" wrapText="1"/>
      <protection locked="0"/>
    </xf>
    <xf numFmtId="177" fontId="6" fillId="0" borderId="8" xfId="49" applyNumberFormat="1" applyFont="1" applyBorder="1">
      <alignment vertical="top"/>
      <protection locked="0"/>
    </xf>
    <xf numFmtId="177" fontId="8" fillId="0" borderId="8" xfId="49" applyNumberFormat="1" applyFont="1" applyBorder="1" applyAlignment="1" applyProtection="1"/>
    <xf numFmtId="43" fontId="8" fillId="0" borderId="0" xfId="1" applyFont="1" applyFill="1" applyBorder="1" applyAlignment="1" applyProtection="1"/>
    <xf numFmtId="43" fontId="2" fillId="2" borderId="0" xfId="1" applyFont="1" applyFill="1" applyBorder="1" applyAlignment="1" applyProtection="1">
      <alignment horizontal="right" vertical="center" wrapText="1"/>
      <protection locked="0"/>
    </xf>
    <xf numFmtId="0" fontId="1" fillId="0" borderId="13" xfId="49" applyFont="1" applyBorder="1" applyAlignment="1">
      <alignment horizontal="center" vertical="center" wrapText="1"/>
      <protection locked="0"/>
    </xf>
    <xf numFmtId="43" fontId="1" fillId="0" borderId="13" xfId="1" applyFont="1" applyFill="1" applyBorder="1" applyAlignment="1" applyProtection="1">
      <alignment horizontal="center" vertical="center" wrapText="1"/>
      <protection locked="0"/>
    </xf>
    <xf numFmtId="43" fontId="1" fillId="0" borderId="3" xfId="1" applyFont="1" applyFill="1" applyBorder="1" applyAlignment="1" applyProtection="1">
      <alignment horizontal="center" vertical="center" wrapText="1"/>
      <protection locked="0"/>
    </xf>
    <xf numFmtId="0" fontId="1" fillId="0" borderId="5" xfId="49" applyFont="1" applyBorder="1" applyAlignment="1">
      <alignment horizontal="center" vertical="center" wrapText="1"/>
      <protection locked="0"/>
    </xf>
    <xf numFmtId="0" fontId="1" fillId="0" borderId="14" xfId="49" applyFont="1" applyBorder="1" applyAlignment="1">
      <alignment horizontal="center" vertical="center" wrapText="1"/>
      <protection locked="0"/>
    </xf>
    <xf numFmtId="43" fontId="1" fillId="0" borderId="14" xfId="1"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3" fillId="2" borderId="11" xfId="49" applyFont="1" applyFill="1" applyBorder="1" applyAlignment="1" applyProtection="1">
      <alignment horizontal="left" vertical="center"/>
    </xf>
    <xf numFmtId="43" fontId="3" fillId="2" borderId="11" xfId="1" applyFont="1" applyFill="1" applyBorder="1" applyAlignment="1" applyProtection="1">
      <alignment horizontal="right" vertical="center"/>
    </xf>
    <xf numFmtId="178" fontId="3" fillId="2" borderId="7" xfId="1" applyNumberFormat="1" applyFont="1" applyFill="1" applyBorder="1" applyAlignment="1" applyProtection="1">
      <alignment horizontal="center" vertical="center"/>
    </xf>
    <xf numFmtId="0" fontId="2" fillId="0" borderId="2" xfId="49" applyFont="1" applyBorder="1" applyAlignment="1" applyProtection="1">
      <alignment horizontal="left" vertical="center"/>
    </xf>
    <xf numFmtId="0" fontId="2" fillId="0" borderId="7" xfId="49" applyFont="1" applyBorder="1" applyAlignment="1" applyProtection="1">
      <alignment horizontal="left" vertical="center"/>
    </xf>
    <xf numFmtId="43" fontId="2" fillId="0" borderId="7" xfId="1" applyFont="1" applyFill="1" applyBorder="1" applyAlignment="1" applyProtection="1">
      <alignment vertical="center"/>
    </xf>
    <xf numFmtId="43" fontId="2" fillId="0" borderId="2" xfId="1" applyFont="1" applyFill="1" applyBorder="1" applyAlignment="1" applyProtection="1">
      <alignment vertical="center"/>
    </xf>
    <xf numFmtId="0" fontId="2" fillId="0" borderId="7" xfId="49" applyFont="1" applyBorder="1" applyAlignment="1" applyProtection="1">
      <alignment horizontal="center" vertical="center"/>
    </xf>
    <xf numFmtId="0" fontId="2" fillId="0" borderId="2" xfId="49" applyFont="1" applyBorder="1" applyAlignment="1" applyProtection="1">
      <alignment horizontal="center" vertical="center"/>
    </xf>
    <xf numFmtId="43" fontId="2" fillId="0" borderId="7" xfId="1" applyFont="1" applyFill="1" applyBorder="1" applyAlignment="1" applyProtection="1">
      <alignment horizontal="center" vertical="center"/>
    </xf>
    <xf numFmtId="43" fontId="2" fillId="0" borderId="2" xfId="1" applyFont="1" applyFill="1" applyBorder="1" applyAlignment="1" applyProtection="1">
      <alignment horizontal="center" vertical="center"/>
    </xf>
    <xf numFmtId="0" fontId="1" fillId="0" borderId="10" xfId="49" applyFont="1" applyBorder="1" applyAlignment="1">
      <alignment horizontal="center" vertical="center" wrapText="1"/>
      <protection locked="0"/>
    </xf>
    <xf numFmtId="0" fontId="1" fillId="0" borderId="11" xfId="49" applyFont="1" applyBorder="1" applyAlignment="1">
      <alignment horizontal="center" vertical="center" wrapText="1"/>
      <protection locked="0"/>
    </xf>
    <xf numFmtId="0" fontId="3" fillId="0" borderId="7" xfId="49" applyFont="1" applyBorder="1" applyAlignment="1">
      <alignment horizontal="right" vertical="center"/>
      <protection locked="0"/>
    </xf>
    <xf numFmtId="0" fontId="6" fillId="0" borderId="0" xfId="49" applyFont="1" applyAlignment="1" applyProtection="1">
      <alignment horizontal="right" vertical="center"/>
    </xf>
    <xf numFmtId="0" fontId="6" fillId="0" borderId="6" xfId="49" applyFont="1" applyBorder="1" applyAlignment="1">
      <alignment vertical="center"/>
      <protection locked="0"/>
    </xf>
    <xf numFmtId="0" fontId="3" fillId="0" borderId="6" xfId="49" applyFont="1" applyBorder="1" applyAlignment="1">
      <alignment horizontal="left" vertical="center" wrapText="1"/>
      <protection locked="0"/>
    </xf>
    <xf numFmtId="0" fontId="3" fillId="0" borderId="6" xfId="49" applyFont="1" applyBorder="1" applyAlignment="1">
      <alignment horizontal="right" vertical="center"/>
      <protection locked="0"/>
    </xf>
    <xf numFmtId="4" fontId="18" fillId="0" borderId="6" xfId="49" applyNumberFormat="1" applyFont="1" applyBorder="1" applyAlignment="1" applyProtection="1">
      <alignment horizontal="right" vertical="center"/>
    </xf>
    <xf numFmtId="0" fontId="1" fillId="0" borderId="7" xfId="49" applyFont="1" applyBorder="1" applyAlignment="1" quotePrefix="1">
      <alignment horizontal="center" vertical="center"/>
      <protection locked="0"/>
    </xf>
    <xf numFmtId="0" fontId="1" fillId="0" borderId="7" xfId="49" applyFont="1" applyBorder="1" applyAlignment="1" applyProtection="1" quotePrefix="1">
      <alignment horizontal="center" vertical="center"/>
    </xf>
    <xf numFmtId="0" fontId="1" fillId="0" borderId="0" xfId="49" applyFont="1" applyAlignment="1" applyProtection="1" quotePrefix="1">
      <alignment horizont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workbookViewId="0">
      <selection activeCell="H33" sqref="H33"/>
    </sheetView>
  </sheetViews>
  <sheetFormatPr defaultColWidth="8.57407407407407" defaultRowHeight="12.75" customHeight="1" outlineLevelCol="3"/>
  <cols>
    <col min="1" max="4" width="41" style="46" customWidth="1"/>
    <col min="5" max="5" width="8.57407407407407" style="43" customWidth="1"/>
    <col min="6" max="16384" width="8.57407407407407" style="43"/>
  </cols>
  <sheetData>
    <row r="1" ht="15" customHeight="1" spans="1:4">
      <c r="A1" s="44"/>
      <c r="B1" s="44"/>
      <c r="C1" s="44"/>
      <c r="D1" s="234" t="s">
        <v>0</v>
      </c>
    </row>
    <row r="2" ht="41.25" customHeight="1" spans="1:1">
      <c r="A2" s="47" t="s">
        <v>1</v>
      </c>
    </row>
    <row r="3" ht="17.25" customHeight="1" spans="1:4">
      <c r="A3" s="48" t="s">
        <v>2</v>
      </c>
      <c r="B3" s="261"/>
      <c r="D3" s="318" t="s">
        <v>3</v>
      </c>
    </row>
    <row r="4" ht="23.25" customHeight="1" spans="1:4">
      <c r="A4" s="221" t="s">
        <v>4</v>
      </c>
      <c r="B4" s="262"/>
      <c r="C4" s="221" t="s">
        <v>5</v>
      </c>
      <c r="D4" s="263"/>
    </row>
    <row r="5" ht="24" customHeight="1" spans="1:4">
      <c r="A5" s="221" t="s">
        <v>6</v>
      </c>
      <c r="B5" s="221" t="s">
        <v>7</v>
      </c>
      <c r="C5" s="221" t="s">
        <v>8</v>
      </c>
      <c r="D5" s="189" t="s">
        <v>7</v>
      </c>
    </row>
    <row r="6" ht="17.25" customHeight="1" spans="1:4">
      <c r="A6" s="264" t="s">
        <v>9</v>
      </c>
      <c r="B6" s="265">
        <v>47124706.34</v>
      </c>
      <c r="C6" s="266" t="s">
        <v>10</v>
      </c>
      <c r="D6" s="265">
        <v>19546885.3</v>
      </c>
    </row>
    <row r="7" ht="17.25" customHeight="1" spans="1:4">
      <c r="A7" s="264" t="s">
        <v>11</v>
      </c>
      <c r="B7" s="265"/>
      <c r="C7" s="266" t="s">
        <v>12</v>
      </c>
      <c r="D7" s="265"/>
    </row>
    <row r="8" ht="17.25" customHeight="1" spans="1:4">
      <c r="A8" s="264" t="s">
        <v>13</v>
      </c>
      <c r="B8" s="265"/>
      <c r="C8" s="319" t="s">
        <v>14</v>
      </c>
      <c r="D8" s="265">
        <v>50000</v>
      </c>
    </row>
    <row r="9" ht="17.25" customHeight="1" spans="1:4">
      <c r="A9" s="264" t="s">
        <v>15</v>
      </c>
      <c r="B9" s="265"/>
      <c r="C9" s="319" t="s">
        <v>16</v>
      </c>
      <c r="D9" s="265">
        <v>9600</v>
      </c>
    </row>
    <row r="10" ht="17.25" customHeight="1" spans="1:4">
      <c r="A10" s="264" t="s">
        <v>17</v>
      </c>
      <c r="B10" s="265"/>
      <c r="C10" s="319" t="s">
        <v>18</v>
      </c>
      <c r="D10" s="265"/>
    </row>
    <row r="11" ht="17.25" customHeight="1" spans="1:4">
      <c r="A11" s="264" t="s">
        <v>19</v>
      </c>
      <c r="B11" s="265"/>
      <c r="C11" s="319" t="s">
        <v>20</v>
      </c>
      <c r="D11" s="265">
        <v>60000</v>
      </c>
    </row>
    <row r="12" ht="17.25" customHeight="1" spans="1:4">
      <c r="A12" s="264" t="s">
        <v>21</v>
      </c>
      <c r="B12" s="265"/>
      <c r="C12" s="320" t="s">
        <v>22</v>
      </c>
      <c r="D12" s="265">
        <v>156400</v>
      </c>
    </row>
    <row r="13" ht="17.25" customHeight="1" spans="1:4">
      <c r="A13" s="264" t="s">
        <v>23</v>
      </c>
      <c r="B13" s="265"/>
      <c r="C13" s="320" t="s">
        <v>24</v>
      </c>
      <c r="D13" s="265">
        <v>5282404.8</v>
      </c>
    </row>
    <row r="14" ht="17.25" customHeight="1" spans="1:4">
      <c r="A14" s="264" t="s">
        <v>25</v>
      </c>
      <c r="B14" s="265"/>
      <c r="C14" s="320" t="s">
        <v>26</v>
      </c>
      <c r="D14" s="265">
        <v>1894723.52</v>
      </c>
    </row>
    <row r="15" ht="17.25" customHeight="1" spans="1:4">
      <c r="A15" s="264" t="s">
        <v>27</v>
      </c>
      <c r="B15" s="265"/>
      <c r="C15" s="320" t="s">
        <v>28</v>
      </c>
      <c r="D15" s="265"/>
    </row>
    <row r="16" ht="17.25" customHeight="1" spans="1:4">
      <c r="A16" s="267"/>
      <c r="B16" s="321"/>
      <c r="C16" s="320" t="s">
        <v>29</v>
      </c>
      <c r="D16" s="268">
        <v>18237944.72</v>
      </c>
    </row>
    <row r="17" ht="17.25" customHeight="1" spans="1:4">
      <c r="A17" s="270"/>
      <c r="B17" s="271"/>
      <c r="C17" s="320" t="s">
        <v>30</v>
      </c>
      <c r="D17" s="268">
        <v>104424</v>
      </c>
    </row>
    <row r="18" ht="17.25" customHeight="1" spans="1:4">
      <c r="A18" s="270"/>
      <c r="B18" s="271"/>
      <c r="C18" s="320" t="s">
        <v>31</v>
      </c>
      <c r="D18" s="268"/>
    </row>
    <row r="19" ht="17.25" customHeight="1" spans="1:4">
      <c r="A19" s="270"/>
      <c r="B19" s="271"/>
      <c r="C19" s="320" t="s">
        <v>32</v>
      </c>
      <c r="D19" s="268"/>
    </row>
    <row r="20" ht="17.25" customHeight="1" spans="1:4">
      <c r="A20" s="270"/>
      <c r="B20" s="271"/>
      <c r="C20" s="320" t="s">
        <v>33</v>
      </c>
      <c r="D20" s="268"/>
    </row>
    <row r="21" ht="17.25" customHeight="1" spans="1:4">
      <c r="A21" s="270"/>
      <c r="B21" s="271"/>
      <c r="C21" s="320" t="s">
        <v>34</v>
      </c>
      <c r="D21" s="268"/>
    </row>
    <row r="22" ht="17.25" customHeight="1" spans="1:4">
      <c r="A22" s="270"/>
      <c r="B22" s="271"/>
      <c r="C22" s="320" t="s">
        <v>35</v>
      </c>
      <c r="D22" s="268"/>
    </row>
    <row r="23" ht="17.25" customHeight="1" spans="1:4">
      <c r="A23" s="270"/>
      <c r="B23" s="271"/>
      <c r="C23" s="320" t="s">
        <v>36</v>
      </c>
      <c r="D23" s="268"/>
    </row>
    <row r="24" ht="17.25" customHeight="1" spans="1:4">
      <c r="A24" s="270"/>
      <c r="B24" s="271"/>
      <c r="C24" s="320" t="s">
        <v>37</v>
      </c>
      <c r="D24" s="268">
        <v>1782324</v>
      </c>
    </row>
    <row r="25" ht="17.25" customHeight="1" spans="1:4">
      <c r="A25" s="270"/>
      <c r="B25" s="271"/>
      <c r="C25" s="320" t="s">
        <v>38</v>
      </c>
      <c r="D25" s="268"/>
    </row>
    <row r="26" ht="17.25" customHeight="1" spans="1:4">
      <c r="A26" s="270"/>
      <c r="B26" s="271"/>
      <c r="C26" s="267" t="s">
        <v>39</v>
      </c>
      <c r="D26" s="268"/>
    </row>
    <row r="27" ht="17.25" customHeight="1" spans="1:4">
      <c r="A27" s="270"/>
      <c r="B27" s="271"/>
      <c r="C27" s="320" t="s">
        <v>40</v>
      </c>
      <c r="D27" s="268"/>
    </row>
    <row r="28" ht="16.5" customHeight="1" spans="1:4">
      <c r="A28" s="270"/>
      <c r="B28" s="271"/>
      <c r="C28" s="320" t="s">
        <v>41</v>
      </c>
      <c r="D28" s="268"/>
    </row>
    <row r="29" ht="16.5" customHeight="1" spans="1:4">
      <c r="A29" s="270"/>
      <c r="B29" s="271"/>
      <c r="C29" s="267" t="s">
        <v>42</v>
      </c>
      <c r="D29" s="268"/>
    </row>
    <row r="30" ht="17.25" customHeight="1" spans="1:4">
      <c r="A30" s="270"/>
      <c r="B30" s="271"/>
      <c r="C30" s="267" t="s">
        <v>43</v>
      </c>
      <c r="D30" s="268"/>
    </row>
    <row r="31" ht="16.5" customHeight="1" spans="1:4">
      <c r="A31" s="270"/>
      <c r="B31" s="271"/>
      <c r="C31" s="267" t="s">
        <v>44</v>
      </c>
      <c r="D31" s="268"/>
    </row>
    <row r="32" ht="17.25" customHeight="1" spans="1:4">
      <c r="A32" s="270"/>
      <c r="B32" s="271"/>
      <c r="C32" s="320" t="s">
        <v>45</v>
      </c>
      <c r="D32" s="268"/>
    </row>
    <row r="33" ht="18" customHeight="1" spans="1:4">
      <c r="A33" s="270"/>
      <c r="B33" s="271"/>
      <c r="C33" s="267" t="s">
        <v>46</v>
      </c>
      <c r="D33" s="268"/>
    </row>
    <row r="34" ht="16.5" customHeight="1" spans="1:4">
      <c r="A34" s="270" t="s">
        <v>47</v>
      </c>
      <c r="B34" s="322">
        <f>SUM(B6:B33)</f>
        <v>47124706.34</v>
      </c>
      <c r="C34" s="270" t="s">
        <v>48</v>
      </c>
      <c r="D34" s="275">
        <f>SUM(D6:D33)</f>
        <v>47124706.34</v>
      </c>
    </row>
    <row r="35" ht="16.5" customHeight="1" spans="1:4">
      <c r="A35" s="267" t="s">
        <v>49</v>
      </c>
      <c r="B35" s="268"/>
      <c r="C35" s="267" t="s">
        <v>50</v>
      </c>
      <c r="D35" s="271"/>
    </row>
    <row r="36" ht="16.5" customHeight="1" spans="1:4">
      <c r="A36" s="267" t="s">
        <v>51</v>
      </c>
      <c r="B36" s="265"/>
      <c r="C36" s="267" t="s">
        <v>51</v>
      </c>
      <c r="D36" s="271"/>
    </row>
    <row r="37" ht="16.5" customHeight="1" spans="1:4">
      <c r="A37" s="267" t="s">
        <v>52</v>
      </c>
      <c r="B37" s="271"/>
      <c r="C37" s="267" t="s">
        <v>53</v>
      </c>
      <c r="D37" s="271"/>
    </row>
    <row r="38" ht="16.5" customHeight="1" spans="1:4">
      <c r="A38" s="274" t="s">
        <v>54</v>
      </c>
      <c r="B38" s="275">
        <f>SUM(B34:B37)</f>
        <v>47124706.34</v>
      </c>
      <c r="C38" s="274" t="s">
        <v>55</v>
      </c>
      <c r="D38" s="275">
        <f>SUM(D34:D37)</f>
        <v>47124706.34</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2" sqref="C12"/>
    </sheetView>
  </sheetViews>
  <sheetFormatPr defaultColWidth="9.14814814814815" defaultRowHeight="14.25" customHeight="1" outlineLevelCol="5"/>
  <cols>
    <col min="1" max="1" width="32.1481481481481" style="2" customWidth="1"/>
    <col min="2" max="2" width="20.7222222222222" style="153" customWidth="1"/>
    <col min="3" max="3" width="32.1481481481481" style="2" customWidth="1"/>
    <col min="4" max="4" width="27.7222222222222" style="2" customWidth="1"/>
    <col min="5" max="6" width="36.7222222222222" style="2" customWidth="1"/>
    <col min="7" max="7" width="9.14814814814815" style="2" customWidth="1"/>
    <col min="8" max="16384" width="9.14814814814815" style="2"/>
  </cols>
  <sheetData>
    <row r="1" ht="12" customHeight="1" spans="1:6">
      <c r="A1" s="154">
        <v>1</v>
      </c>
      <c r="B1" s="155">
        <v>0</v>
      </c>
      <c r="C1" s="154">
        <v>1</v>
      </c>
      <c r="D1" s="156"/>
      <c r="E1" s="156"/>
      <c r="F1" s="152" t="s">
        <v>1696</v>
      </c>
    </row>
    <row r="2" ht="42" customHeight="1" spans="1:6">
      <c r="A2" s="157" t="s">
        <v>1697</v>
      </c>
      <c r="B2" s="157" t="s">
        <v>1698</v>
      </c>
      <c r="C2" s="158"/>
      <c r="D2" s="159"/>
      <c r="E2" s="159"/>
      <c r="F2" s="159"/>
    </row>
    <row r="3" ht="13.5" customHeight="1" spans="1:6">
      <c r="A3" s="7" t="s">
        <v>2</v>
      </c>
      <c r="B3" s="7" t="s">
        <v>1699</v>
      </c>
      <c r="C3" s="154"/>
      <c r="D3" s="156"/>
      <c r="E3" s="156"/>
      <c r="F3" s="152" t="s">
        <v>268</v>
      </c>
    </row>
    <row r="4" ht="19.5" customHeight="1" spans="1:6">
      <c r="A4" s="90" t="s">
        <v>283</v>
      </c>
      <c r="B4" s="160" t="s">
        <v>78</v>
      </c>
      <c r="C4" s="90" t="s">
        <v>79</v>
      </c>
      <c r="D4" s="13" t="s">
        <v>1700</v>
      </c>
      <c r="E4" s="14"/>
      <c r="F4" s="15"/>
    </row>
    <row r="5" ht="18.75" customHeight="1" spans="1:6">
      <c r="A5" s="161"/>
      <c r="B5" s="162"/>
      <c r="C5" s="161"/>
      <c r="D5" s="18" t="s">
        <v>60</v>
      </c>
      <c r="E5" s="13" t="s">
        <v>81</v>
      </c>
      <c r="F5" s="18" t="s">
        <v>82</v>
      </c>
    </row>
    <row r="6" ht="18.75" customHeight="1" spans="1:6">
      <c r="A6" s="81">
        <v>1</v>
      </c>
      <c r="B6" s="163" t="s">
        <v>90</v>
      </c>
      <c r="C6" s="81">
        <v>3</v>
      </c>
      <c r="D6" s="164">
        <v>4</v>
      </c>
      <c r="E6" s="164">
        <v>5</v>
      </c>
      <c r="F6" s="164">
        <v>6</v>
      </c>
    </row>
    <row r="7" ht="21" customHeight="1" spans="1:6">
      <c r="A7" s="34" t="s">
        <v>75</v>
      </c>
      <c r="B7" s="165"/>
      <c r="C7" s="34"/>
      <c r="D7" s="166" t="s">
        <v>75</v>
      </c>
      <c r="E7" s="167" t="s">
        <v>75</v>
      </c>
      <c r="F7" s="167" t="s">
        <v>75</v>
      </c>
    </row>
    <row r="8" ht="21" customHeight="1" spans="1:6">
      <c r="A8" s="168"/>
      <c r="B8" s="25"/>
      <c r="C8" s="169"/>
      <c r="D8" s="166"/>
      <c r="E8" s="167"/>
      <c r="F8" s="167"/>
    </row>
    <row r="9" ht="18.75" customHeight="1" spans="1:6">
      <c r="A9" s="54" t="s">
        <v>459</v>
      </c>
      <c r="B9" s="170" t="s">
        <v>459</v>
      </c>
      <c r="C9" s="171" t="s">
        <v>459</v>
      </c>
      <c r="D9" s="172" t="s">
        <v>75</v>
      </c>
      <c r="E9" s="173" t="s">
        <v>75</v>
      </c>
      <c r="F9" s="173" t="s">
        <v>75</v>
      </c>
    </row>
    <row r="10" customHeight="1" spans="1:1">
      <c r="A10" s="2" t="s">
        <v>1701</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3"/>
  <sheetViews>
    <sheetView zoomScale="75" zoomScaleNormal="75" topLeftCell="A7" workbookViewId="0">
      <selection activeCell="N27" sqref="N27"/>
    </sheetView>
  </sheetViews>
  <sheetFormatPr defaultColWidth="9.14814814814815" defaultRowHeight="14.25" customHeight="1"/>
  <cols>
    <col min="1" max="1" width="32.5740740740741" style="2" customWidth="1"/>
    <col min="2" max="2" width="32.5740740740741" style="43" customWidth="1"/>
    <col min="3" max="3" width="32.2777777777778" style="43" customWidth="1"/>
    <col min="4" max="4" width="21.7222222222222" style="2" customWidth="1"/>
    <col min="5" max="5" width="35.2777777777778" style="2" customWidth="1"/>
    <col min="6" max="6" width="7.72222222222222" style="2" customWidth="1"/>
    <col min="7" max="7" width="11.1481481481481" style="2" customWidth="1"/>
    <col min="8" max="8" width="13.2777777777778" style="2" customWidth="1"/>
    <col min="9" max="10" width="20" style="2" customWidth="1"/>
    <col min="11" max="12" width="13" style="2" customWidth="1"/>
    <col min="13" max="13" width="13" style="43" customWidth="1"/>
    <col min="14" max="15" width="13" style="2" customWidth="1"/>
    <col min="16" max="16" width="13" style="43" customWidth="1"/>
    <col min="17" max="17" width="13" style="2" customWidth="1"/>
    <col min="18" max="20" width="13" style="43" customWidth="1"/>
    <col min="21" max="21" width="9.14814814814815" style="43" customWidth="1"/>
    <col min="22" max="16384" width="9.14814814814815" style="43"/>
  </cols>
  <sheetData>
    <row r="1" ht="15.75" customHeight="1" spans="1:20">
      <c r="A1" s="4"/>
      <c r="B1" s="100"/>
      <c r="C1" s="100"/>
      <c r="D1" s="4"/>
      <c r="E1" s="4"/>
      <c r="F1" s="4"/>
      <c r="G1" s="4"/>
      <c r="H1" s="4"/>
      <c r="I1" s="4"/>
      <c r="J1" s="4"/>
      <c r="K1" s="4"/>
      <c r="L1" s="4"/>
      <c r="R1" s="5"/>
      <c r="S1" s="5"/>
      <c r="T1" s="5" t="s">
        <v>1702</v>
      </c>
    </row>
    <row r="2" ht="41.25" customHeight="1" spans="1:20">
      <c r="A2" s="86" t="s">
        <v>1703</v>
      </c>
      <c r="B2" s="78"/>
      <c r="C2" s="78"/>
      <c r="D2" s="6"/>
      <c r="E2" s="6"/>
      <c r="F2" s="6"/>
      <c r="G2" s="6"/>
      <c r="H2" s="6"/>
      <c r="I2" s="6"/>
      <c r="J2" s="6"/>
      <c r="K2" s="6"/>
      <c r="L2" s="6"/>
      <c r="M2" s="78"/>
      <c r="N2" s="6"/>
      <c r="O2" s="6"/>
      <c r="P2" s="78"/>
      <c r="Q2" s="6"/>
      <c r="R2" s="78"/>
      <c r="S2" s="78"/>
      <c r="T2" s="78"/>
    </row>
    <row r="3" ht="18.75" customHeight="1" spans="1:20">
      <c r="A3" s="140" t="s">
        <v>2</v>
      </c>
      <c r="B3" s="107"/>
      <c r="C3" s="107"/>
      <c r="D3" s="9"/>
      <c r="E3" s="9"/>
      <c r="F3" s="9"/>
      <c r="G3" s="9"/>
      <c r="H3" s="9"/>
      <c r="I3" s="9"/>
      <c r="J3" s="9"/>
      <c r="K3" s="9"/>
      <c r="L3" s="9"/>
      <c r="R3" s="10"/>
      <c r="S3" s="10"/>
      <c r="T3" s="152" t="s">
        <v>3</v>
      </c>
    </row>
    <row r="4" ht="15.75" customHeight="1" spans="1:20">
      <c r="A4" s="12" t="s">
        <v>282</v>
      </c>
      <c r="B4" s="110" t="s">
        <v>283</v>
      </c>
      <c r="C4" s="110" t="s">
        <v>1704</v>
      </c>
      <c r="D4" s="112" t="s">
        <v>1705</v>
      </c>
      <c r="E4" s="112" t="s">
        <v>1706</v>
      </c>
      <c r="F4" s="112" t="s">
        <v>1707</v>
      </c>
      <c r="G4" s="112" t="s">
        <v>1708</v>
      </c>
      <c r="H4" s="112" t="s">
        <v>1709</v>
      </c>
      <c r="I4" s="127" t="s">
        <v>290</v>
      </c>
      <c r="J4" s="127"/>
      <c r="K4" s="127"/>
      <c r="L4" s="127"/>
      <c r="M4" s="128"/>
      <c r="N4" s="127"/>
      <c r="O4" s="127"/>
      <c r="P4" s="136"/>
      <c r="Q4" s="127"/>
      <c r="R4" s="128"/>
      <c r="S4" s="128"/>
      <c r="T4" s="137"/>
    </row>
    <row r="5" ht="17.25" customHeight="1" spans="1:20">
      <c r="A5" s="17"/>
      <c r="B5" s="113"/>
      <c r="C5" s="113"/>
      <c r="D5" s="115"/>
      <c r="E5" s="115"/>
      <c r="F5" s="115"/>
      <c r="G5" s="115"/>
      <c r="H5" s="115"/>
      <c r="I5" s="115" t="s">
        <v>60</v>
      </c>
      <c r="J5" s="115" t="s">
        <v>63</v>
      </c>
      <c r="K5" s="115" t="s">
        <v>1710</v>
      </c>
      <c r="L5" s="115" t="s">
        <v>1711</v>
      </c>
      <c r="M5" s="129" t="s">
        <v>1712</v>
      </c>
      <c r="N5" s="130" t="s">
        <v>1713</v>
      </c>
      <c r="O5" s="130"/>
      <c r="P5" s="138"/>
      <c r="Q5" s="130"/>
      <c r="R5" s="139"/>
      <c r="S5" s="139"/>
      <c r="T5" s="116"/>
    </row>
    <row r="6" ht="54" customHeight="1" spans="1:20">
      <c r="A6" s="20"/>
      <c r="B6" s="116"/>
      <c r="C6" s="116"/>
      <c r="D6" s="118"/>
      <c r="E6" s="118"/>
      <c r="F6" s="118"/>
      <c r="G6" s="118"/>
      <c r="H6" s="118"/>
      <c r="I6" s="118"/>
      <c r="J6" s="118" t="s">
        <v>62</v>
      </c>
      <c r="K6" s="118"/>
      <c r="L6" s="118"/>
      <c r="M6" s="117"/>
      <c r="N6" s="118" t="s">
        <v>62</v>
      </c>
      <c r="O6" s="118" t="s">
        <v>69</v>
      </c>
      <c r="P6" s="116" t="s">
        <v>70</v>
      </c>
      <c r="Q6" s="118" t="s">
        <v>71</v>
      </c>
      <c r="R6" s="117" t="s">
        <v>72</v>
      </c>
      <c r="S6" s="117" t="s">
        <v>301</v>
      </c>
      <c r="T6" s="116" t="s">
        <v>73</v>
      </c>
    </row>
    <row r="7" ht="18" customHeight="1" spans="1:20">
      <c r="A7" s="141">
        <v>1</v>
      </c>
      <c r="B7" s="142" t="s">
        <v>90</v>
      </c>
      <c r="C7" s="143" t="s">
        <v>91</v>
      </c>
      <c r="D7" s="141">
        <v>4</v>
      </c>
      <c r="E7" s="144">
        <v>5</v>
      </c>
      <c r="F7" s="141">
        <v>6</v>
      </c>
      <c r="G7" s="141">
        <v>7</v>
      </c>
      <c r="H7" s="144">
        <v>8</v>
      </c>
      <c r="I7" s="141">
        <v>9</v>
      </c>
      <c r="J7" s="141">
        <v>10</v>
      </c>
      <c r="K7" s="144">
        <v>11</v>
      </c>
      <c r="L7" s="141">
        <v>12</v>
      </c>
      <c r="M7" s="141">
        <v>13</v>
      </c>
      <c r="N7" s="144">
        <v>14</v>
      </c>
      <c r="O7" s="141">
        <v>15</v>
      </c>
      <c r="P7" s="141">
        <v>16</v>
      </c>
      <c r="Q7" s="144">
        <v>17</v>
      </c>
      <c r="R7" s="141">
        <v>18</v>
      </c>
      <c r="S7" s="141">
        <v>19</v>
      </c>
      <c r="T7" s="141">
        <v>20</v>
      </c>
    </row>
    <row r="8" ht="18" customHeight="1" spans="1:20">
      <c r="A8" s="141" t="s">
        <v>74</v>
      </c>
      <c r="B8" s="142" t="s">
        <v>74</v>
      </c>
      <c r="C8" s="145" t="s">
        <v>1714</v>
      </c>
      <c r="D8" s="146" t="s">
        <v>1715</v>
      </c>
      <c r="E8" s="146" t="s">
        <v>1715</v>
      </c>
      <c r="F8" s="147" t="s">
        <v>1716</v>
      </c>
      <c r="G8" s="147" t="s">
        <v>1717</v>
      </c>
      <c r="H8" s="144"/>
      <c r="I8" s="150">
        <v>4980</v>
      </c>
      <c r="J8" s="150">
        <v>4980</v>
      </c>
      <c r="K8" s="144"/>
      <c r="L8" s="151"/>
      <c r="M8" s="151"/>
      <c r="N8" s="144"/>
      <c r="O8" s="151"/>
      <c r="P8" s="151"/>
      <c r="Q8" s="144"/>
      <c r="R8" s="151"/>
      <c r="S8" s="151"/>
      <c r="T8" s="151"/>
    </row>
    <row r="9" ht="18" customHeight="1" spans="1:20">
      <c r="A9" s="141" t="s">
        <v>74</v>
      </c>
      <c r="B9" s="142" t="s">
        <v>74</v>
      </c>
      <c r="C9" s="145" t="s">
        <v>1714</v>
      </c>
      <c r="D9" s="146" t="s">
        <v>1715</v>
      </c>
      <c r="E9" s="146" t="s">
        <v>1715</v>
      </c>
      <c r="F9" s="147" t="s">
        <v>1716</v>
      </c>
      <c r="G9" s="147" t="s">
        <v>1324</v>
      </c>
      <c r="H9" s="144"/>
      <c r="I9" s="150">
        <v>43500</v>
      </c>
      <c r="J9" s="150">
        <v>43500</v>
      </c>
      <c r="K9" s="144"/>
      <c r="L9" s="151"/>
      <c r="M9" s="151"/>
      <c r="N9" s="144"/>
      <c r="O9" s="151"/>
      <c r="P9" s="151"/>
      <c r="Q9" s="144"/>
      <c r="R9" s="151"/>
      <c r="S9" s="151"/>
      <c r="T9" s="151"/>
    </row>
    <row r="10" ht="18" customHeight="1" spans="1:20">
      <c r="A10" s="141" t="s">
        <v>74</v>
      </c>
      <c r="B10" s="142" t="s">
        <v>74</v>
      </c>
      <c r="C10" s="145" t="s">
        <v>1714</v>
      </c>
      <c r="D10" s="146" t="s">
        <v>1718</v>
      </c>
      <c r="E10" s="146" t="s">
        <v>1718</v>
      </c>
      <c r="F10" s="147" t="s">
        <v>497</v>
      </c>
      <c r="G10" s="147" t="s">
        <v>89</v>
      </c>
      <c r="H10" s="144"/>
      <c r="I10" s="150">
        <v>600000</v>
      </c>
      <c r="J10" s="150">
        <v>600000</v>
      </c>
      <c r="K10" s="144"/>
      <c r="L10" s="151"/>
      <c r="M10" s="151"/>
      <c r="N10" s="144"/>
      <c r="O10" s="151"/>
      <c r="P10" s="151"/>
      <c r="Q10" s="144"/>
      <c r="R10" s="151"/>
      <c r="S10" s="151"/>
      <c r="T10" s="151"/>
    </row>
    <row r="11" ht="18" customHeight="1" spans="1:20">
      <c r="A11" s="141" t="s">
        <v>74</v>
      </c>
      <c r="B11" s="142" t="s">
        <v>74</v>
      </c>
      <c r="C11" s="145" t="s">
        <v>1675</v>
      </c>
      <c r="D11" s="146" t="s">
        <v>1719</v>
      </c>
      <c r="E11" s="146" t="s">
        <v>1719</v>
      </c>
      <c r="F11" s="147" t="s">
        <v>497</v>
      </c>
      <c r="G11" s="147" t="s">
        <v>89</v>
      </c>
      <c r="H11" s="144"/>
      <c r="I11" s="150">
        <v>690000</v>
      </c>
      <c r="J11" s="150">
        <v>690000</v>
      </c>
      <c r="K11" s="144"/>
      <c r="L11" s="151"/>
      <c r="M11" s="151"/>
      <c r="N11" s="144"/>
      <c r="O11" s="151"/>
      <c r="P11" s="151"/>
      <c r="Q11" s="144"/>
      <c r="R11" s="151"/>
      <c r="S11" s="151"/>
      <c r="T11" s="151"/>
    </row>
    <row r="12" ht="18" customHeight="1" spans="1:20">
      <c r="A12" s="141" t="s">
        <v>74</v>
      </c>
      <c r="B12" s="142" t="s">
        <v>74</v>
      </c>
      <c r="C12" s="145" t="s">
        <v>1695</v>
      </c>
      <c r="D12" s="146" t="s">
        <v>1720</v>
      </c>
      <c r="E12" s="146" t="s">
        <v>1720</v>
      </c>
      <c r="F12" s="147" t="s">
        <v>497</v>
      </c>
      <c r="G12" s="147" t="s">
        <v>89</v>
      </c>
      <c r="H12" s="144"/>
      <c r="I12" s="150">
        <v>96820</v>
      </c>
      <c r="J12" s="150">
        <v>96820</v>
      </c>
      <c r="K12" s="144"/>
      <c r="L12" s="151"/>
      <c r="M12" s="151"/>
      <c r="N12" s="144"/>
      <c r="O12" s="151"/>
      <c r="P12" s="151"/>
      <c r="Q12" s="144"/>
      <c r="R12" s="151"/>
      <c r="S12" s="151"/>
      <c r="T12" s="151"/>
    </row>
    <row r="13" ht="18" customHeight="1" spans="1:20">
      <c r="A13" s="141" t="s">
        <v>74</v>
      </c>
      <c r="B13" s="142" t="s">
        <v>74</v>
      </c>
      <c r="C13" s="145" t="s">
        <v>1600</v>
      </c>
      <c r="D13" s="146" t="s">
        <v>1721</v>
      </c>
      <c r="E13" s="146" t="s">
        <v>1721</v>
      </c>
      <c r="F13" s="147" t="s">
        <v>497</v>
      </c>
      <c r="G13" s="147" t="s">
        <v>89</v>
      </c>
      <c r="H13" s="144"/>
      <c r="I13" s="150">
        <v>2800</v>
      </c>
      <c r="J13" s="150">
        <v>2800</v>
      </c>
      <c r="K13" s="144"/>
      <c r="L13" s="151"/>
      <c r="M13" s="151"/>
      <c r="N13" s="144"/>
      <c r="O13" s="151"/>
      <c r="P13" s="151"/>
      <c r="Q13" s="144"/>
      <c r="R13" s="151"/>
      <c r="S13" s="151"/>
      <c r="T13" s="151"/>
    </row>
    <row r="14" ht="18" customHeight="1" spans="1:20">
      <c r="A14" s="141" t="s">
        <v>74</v>
      </c>
      <c r="B14" s="142" t="s">
        <v>74</v>
      </c>
      <c r="C14" s="145" t="s">
        <v>1600</v>
      </c>
      <c r="D14" s="146" t="s">
        <v>1722</v>
      </c>
      <c r="E14" s="146" t="s">
        <v>1722</v>
      </c>
      <c r="F14" s="147" t="s">
        <v>497</v>
      </c>
      <c r="G14" s="147" t="s">
        <v>89</v>
      </c>
      <c r="H14" s="144"/>
      <c r="I14" s="150">
        <v>650</v>
      </c>
      <c r="J14" s="150">
        <v>650</v>
      </c>
      <c r="K14" s="144"/>
      <c r="L14" s="151"/>
      <c r="M14" s="151"/>
      <c r="N14" s="144"/>
      <c r="O14" s="151"/>
      <c r="P14" s="151"/>
      <c r="Q14" s="144"/>
      <c r="R14" s="151"/>
      <c r="S14" s="151"/>
      <c r="T14" s="151"/>
    </row>
    <row r="15" ht="18" customHeight="1" spans="1:20">
      <c r="A15" s="141" t="s">
        <v>74</v>
      </c>
      <c r="B15" s="142" t="s">
        <v>74</v>
      </c>
      <c r="C15" s="145" t="s">
        <v>1600</v>
      </c>
      <c r="D15" s="146" t="s">
        <v>1723</v>
      </c>
      <c r="E15" s="146" t="s">
        <v>1723</v>
      </c>
      <c r="F15" s="147" t="s">
        <v>497</v>
      </c>
      <c r="G15" s="147" t="s">
        <v>89</v>
      </c>
      <c r="H15" s="144"/>
      <c r="I15" s="150">
        <v>20710</v>
      </c>
      <c r="J15" s="150">
        <v>20710</v>
      </c>
      <c r="K15" s="144"/>
      <c r="L15" s="151"/>
      <c r="M15" s="151"/>
      <c r="N15" s="144"/>
      <c r="O15" s="151"/>
      <c r="P15" s="151"/>
      <c r="Q15" s="144"/>
      <c r="R15" s="151"/>
      <c r="S15" s="151"/>
      <c r="T15" s="151"/>
    </row>
    <row r="16" ht="18" customHeight="1" spans="1:20">
      <c r="A16" s="141" t="s">
        <v>74</v>
      </c>
      <c r="B16" s="142" t="s">
        <v>74</v>
      </c>
      <c r="C16" s="145" t="s">
        <v>1600</v>
      </c>
      <c r="D16" s="146" t="s">
        <v>1724</v>
      </c>
      <c r="E16" s="146" t="s">
        <v>1724</v>
      </c>
      <c r="F16" s="147" t="s">
        <v>497</v>
      </c>
      <c r="G16" s="147" t="s">
        <v>90</v>
      </c>
      <c r="H16" s="144"/>
      <c r="I16" s="150">
        <v>5000</v>
      </c>
      <c r="J16" s="150">
        <v>5000</v>
      </c>
      <c r="K16" s="144"/>
      <c r="L16" s="151"/>
      <c r="M16" s="151"/>
      <c r="N16" s="144"/>
      <c r="O16" s="151"/>
      <c r="P16" s="151"/>
      <c r="Q16" s="144"/>
      <c r="R16" s="151"/>
      <c r="S16" s="151"/>
      <c r="T16" s="151"/>
    </row>
    <row r="17" ht="18" customHeight="1" spans="1:20">
      <c r="A17" s="141" t="s">
        <v>74</v>
      </c>
      <c r="B17" s="142" t="s">
        <v>74</v>
      </c>
      <c r="C17" s="145" t="s">
        <v>1600</v>
      </c>
      <c r="D17" s="146" t="s">
        <v>1721</v>
      </c>
      <c r="E17" s="146" t="s">
        <v>1721</v>
      </c>
      <c r="F17" s="147" t="s">
        <v>497</v>
      </c>
      <c r="G17" s="147" t="s">
        <v>89</v>
      </c>
      <c r="H17" s="144"/>
      <c r="I17" s="150">
        <v>1540</v>
      </c>
      <c r="J17" s="150">
        <v>1540</v>
      </c>
      <c r="K17" s="144"/>
      <c r="L17" s="151"/>
      <c r="M17" s="151"/>
      <c r="N17" s="144"/>
      <c r="O17" s="151"/>
      <c r="P17" s="151"/>
      <c r="Q17" s="144"/>
      <c r="R17" s="151"/>
      <c r="S17" s="151"/>
      <c r="T17" s="151"/>
    </row>
    <row r="18" ht="18" customHeight="1" spans="1:20">
      <c r="A18" s="141" t="s">
        <v>74</v>
      </c>
      <c r="B18" s="142" t="s">
        <v>74</v>
      </c>
      <c r="C18" s="145" t="s">
        <v>1600</v>
      </c>
      <c r="D18" s="146" t="s">
        <v>1725</v>
      </c>
      <c r="E18" s="146" t="s">
        <v>1725</v>
      </c>
      <c r="F18" s="147" t="s">
        <v>497</v>
      </c>
      <c r="G18" s="147" t="s">
        <v>1092</v>
      </c>
      <c r="H18" s="144"/>
      <c r="I18" s="150">
        <v>3600</v>
      </c>
      <c r="J18" s="150">
        <v>3600</v>
      </c>
      <c r="K18" s="144"/>
      <c r="L18" s="151"/>
      <c r="M18" s="151"/>
      <c r="N18" s="144"/>
      <c r="O18" s="151"/>
      <c r="P18" s="151"/>
      <c r="Q18" s="144"/>
      <c r="R18" s="151"/>
      <c r="S18" s="151"/>
      <c r="T18" s="151"/>
    </row>
    <row r="19" ht="18" customHeight="1" spans="1:20">
      <c r="A19" s="141" t="s">
        <v>74</v>
      </c>
      <c r="B19" s="142" t="s">
        <v>74</v>
      </c>
      <c r="C19" s="145" t="s">
        <v>1600</v>
      </c>
      <c r="D19" s="146" t="s">
        <v>1726</v>
      </c>
      <c r="E19" s="146" t="s">
        <v>1726</v>
      </c>
      <c r="F19" s="147" t="s">
        <v>497</v>
      </c>
      <c r="G19" s="147" t="s">
        <v>102</v>
      </c>
      <c r="H19" s="144"/>
      <c r="I19" s="150">
        <v>4200</v>
      </c>
      <c r="J19" s="150">
        <v>4200</v>
      </c>
      <c r="K19" s="144"/>
      <c r="L19" s="151"/>
      <c r="M19" s="151"/>
      <c r="N19" s="144"/>
      <c r="O19" s="151"/>
      <c r="P19" s="151"/>
      <c r="Q19" s="144"/>
      <c r="R19" s="151"/>
      <c r="S19" s="151"/>
      <c r="T19" s="151"/>
    </row>
    <row r="20" ht="18" customHeight="1" spans="1:20">
      <c r="A20" s="141" t="s">
        <v>74</v>
      </c>
      <c r="B20" s="142" t="s">
        <v>74</v>
      </c>
      <c r="C20" s="145" t="s">
        <v>1600</v>
      </c>
      <c r="D20" s="146" t="s">
        <v>1727</v>
      </c>
      <c r="E20" s="146" t="s">
        <v>1727</v>
      </c>
      <c r="F20" s="147" t="s">
        <v>497</v>
      </c>
      <c r="G20" s="147" t="s">
        <v>89</v>
      </c>
      <c r="H20" s="144"/>
      <c r="I20" s="150">
        <v>1680</v>
      </c>
      <c r="J20" s="150">
        <v>1680</v>
      </c>
      <c r="K20" s="144"/>
      <c r="L20" s="151"/>
      <c r="M20" s="151"/>
      <c r="N20" s="144"/>
      <c r="O20" s="151"/>
      <c r="P20" s="151"/>
      <c r="Q20" s="144"/>
      <c r="R20" s="151"/>
      <c r="S20" s="151"/>
      <c r="T20" s="151"/>
    </row>
    <row r="21" ht="18" customHeight="1" spans="1:20">
      <c r="A21" s="141" t="s">
        <v>74</v>
      </c>
      <c r="B21" s="142" t="s">
        <v>74</v>
      </c>
      <c r="C21" s="145" t="s">
        <v>1600</v>
      </c>
      <c r="D21" s="146" t="s">
        <v>1720</v>
      </c>
      <c r="E21" s="146" t="s">
        <v>1720</v>
      </c>
      <c r="F21" s="147" t="s">
        <v>497</v>
      </c>
      <c r="G21" s="147" t="s">
        <v>89</v>
      </c>
      <c r="H21" s="144"/>
      <c r="I21" s="150">
        <v>79266</v>
      </c>
      <c r="J21" s="150">
        <v>79266</v>
      </c>
      <c r="K21" s="144"/>
      <c r="L21" s="151"/>
      <c r="M21" s="151"/>
      <c r="N21" s="144"/>
      <c r="O21" s="151"/>
      <c r="P21" s="151"/>
      <c r="Q21" s="144"/>
      <c r="R21" s="151"/>
      <c r="S21" s="151"/>
      <c r="T21" s="151"/>
    </row>
    <row r="22" ht="18" customHeight="1" spans="1:20">
      <c r="A22" s="141" t="s">
        <v>74</v>
      </c>
      <c r="B22" s="142" t="s">
        <v>74</v>
      </c>
      <c r="C22" s="145" t="s">
        <v>1600</v>
      </c>
      <c r="D22" s="146" t="s">
        <v>1728</v>
      </c>
      <c r="E22" s="146" t="s">
        <v>1728</v>
      </c>
      <c r="F22" s="147" t="s">
        <v>497</v>
      </c>
      <c r="G22" s="147" t="s">
        <v>99</v>
      </c>
      <c r="H22" s="144"/>
      <c r="I22" s="150">
        <v>8030</v>
      </c>
      <c r="J22" s="150">
        <v>8030</v>
      </c>
      <c r="K22" s="144"/>
      <c r="L22" s="151"/>
      <c r="M22" s="151"/>
      <c r="N22" s="144"/>
      <c r="O22" s="151"/>
      <c r="P22" s="151"/>
      <c r="Q22" s="144"/>
      <c r="R22" s="151"/>
      <c r="S22" s="151"/>
      <c r="T22" s="151"/>
    </row>
    <row r="23" ht="21" customHeight="1" spans="1:20">
      <c r="A23" s="68" t="s">
        <v>459</v>
      </c>
      <c r="B23" s="148"/>
      <c r="C23" s="148"/>
      <c r="D23" s="149"/>
      <c r="E23" s="149"/>
      <c r="F23" s="149"/>
      <c r="G23" s="72"/>
      <c r="H23" s="67" t="s">
        <v>75</v>
      </c>
      <c r="I23" s="150">
        <f>SUM(I7:I22)</f>
        <v>1562785</v>
      </c>
      <c r="J23" s="150">
        <f>SUM(J7:J22)</f>
        <v>1562786</v>
      </c>
      <c r="K23" s="67" t="s">
        <v>75</v>
      </c>
      <c r="L23" s="67" t="s">
        <v>75</v>
      </c>
      <c r="M23" s="67" t="s">
        <v>75</v>
      </c>
      <c r="N23" s="67" t="s">
        <v>75</v>
      </c>
      <c r="O23" s="67" t="s">
        <v>75</v>
      </c>
      <c r="P23" s="67" t="s">
        <v>75</v>
      </c>
      <c r="Q23" s="67" t="s">
        <v>75</v>
      </c>
      <c r="R23" s="67" t="s">
        <v>75</v>
      </c>
      <c r="S23" s="67"/>
      <c r="T23" s="67" t="s">
        <v>75</v>
      </c>
    </row>
  </sheetData>
  <mergeCells count="18">
    <mergeCell ref="A2:T2"/>
    <mergeCell ref="A3:H3"/>
    <mergeCell ref="I4:T4"/>
    <mergeCell ref="N5:T5"/>
    <mergeCell ref="A23:G23"/>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5"/>
  <sheetViews>
    <sheetView zoomScale="69" zoomScaleNormal="69" topLeftCell="D1" workbookViewId="0">
      <selection activeCell="M15" sqref="M15"/>
    </sheetView>
  </sheetViews>
  <sheetFormatPr defaultColWidth="9.14814814814815" defaultRowHeight="14.25" customHeight="1"/>
  <cols>
    <col min="1" max="1" width="34.1481481481481" style="2" customWidth="1"/>
    <col min="2" max="2" width="39.1481481481481" style="43" customWidth="1"/>
    <col min="3" max="3" width="62.5740740740741" style="96" customWidth="1"/>
    <col min="4" max="4" width="40.8518518518519" style="97" customWidth="1"/>
    <col min="5" max="5" width="31.1481481481481" style="43" customWidth="1"/>
    <col min="6" max="6" width="11.7222222222222" style="43" customWidth="1"/>
    <col min="7" max="7" width="47.5740740740741" style="96" customWidth="1"/>
    <col min="8" max="8" width="30.4259259259259" style="2" customWidth="1"/>
    <col min="9" max="9" width="30.7222222222222" style="98" customWidth="1"/>
    <col min="10" max="11" width="21.7222222222222" style="2" customWidth="1"/>
    <col min="12" max="13" width="20.4259259259259" style="2" customWidth="1"/>
    <col min="14" max="14" width="20.4259259259259" style="43" customWidth="1"/>
    <col min="15" max="16" width="20.4259259259259" style="2" customWidth="1"/>
    <col min="17" max="17" width="20.4259259259259" style="43" customWidth="1"/>
    <col min="18" max="18" width="20.4259259259259" style="2" customWidth="1"/>
    <col min="19" max="21" width="20.2777777777778" style="43" customWidth="1"/>
    <col min="22" max="22" width="9.14814814814815" style="43" customWidth="1"/>
    <col min="23" max="16384" width="9.14814814814815" style="43"/>
  </cols>
  <sheetData>
    <row r="1" ht="16.5" customHeight="1" spans="1:21">
      <c r="A1" s="99"/>
      <c r="B1" s="100"/>
      <c r="C1" s="101"/>
      <c r="D1" s="102"/>
      <c r="E1" s="100"/>
      <c r="F1" s="100"/>
      <c r="G1" s="101"/>
      <c r="H1" s="99"/>
      <c r="I1" s="99"/>
      <c r="J1" s="99"/>
      <c r="K1" s="99"/>
      <c r="L1" s="99"/>
      <c r="M1" s="99"/>
      <c r="N1" s="96"/>
      <c r="O1" s="98"/>
      <c r="P1" s="98"/>
      <c r="Q1" s="133"/>
      <c r="R1" s="98"/>
      <c r="S1" s="134"/>
      <c r="T1" s="134"/>
      <c r="U1" s="134" t="s">
        <v>1729</v>
      </c>
    </row>
    <row r="2" ht="41.25" customHeight="1" spans="1:21">
      <c r="A2" s="86" t="s">
        <v>1730</v>
      </c>
      <c r="B2" s="78"/>
      <c r="C2" s="103"/>
      <c r="D2" s="104"/>
      <c r="E2" s="78"/>
      <c r="F2" s="78"/>
      <c r="G2" s="103"/>
      <c r="H2" s="105"/>
      <c r="I2" s="105"/>
      <c r="J2" s="105"/>
      <c r="K2" s="105"/>
      <c r="L2" s="105"/>
      <c r="M2" s="105"/>
      <c r="N2" s="103"/>
      <c r="O2" s="105"/>
      <c r="P2" s="105"/>
      <c r="Q2" s="78"/>
      <c r="R2" s="105"/>
      <c r="S2" s="103"/>
      <c r="T2" s="103"/>
      <c r="U2" s="78"/>
    </row>
    <row r="3" ht="22.5" customHeight="1" spans="1:21">
      <c r="A3" s="106" t="s">
        <v>2</v>
      </c>
      <c r="B3" s="107"/>
      <c r="C3" s="108"/>
      <c r="D3" s="109"/>
      <c r="E3" s="107"/>
      <c r="F3" s="107"/>
      <c r="G3" s="108"/>
      <c r="H3" s="88"/>
      <c r="I3" s="88"/>
      <c r="J3" s="88"/>
      <c r="K3" s="88"/>
      <c r="L3" s="88"/>
      <c r="M3" s="88"/>
      <c r="N3" s="96"/>
      <c r="O3" s="98"/>
      <c r="P3" s="98"/>
      <c r="Q3" s="133"/>
      <c r="R3" s="98"/>
      <c r="S3" s="135"/>
      <c r="T3" s="135"/>
      <c r="U3" s="134" t="s">
        <v>3</v>
      </c>
    </row>
    <row r="4" ht="24" customHeight="1" spans="1:21">
      <c r="A4" s="12" t="s">
        <v>282</v>
      </c>
      <c r="B4" s="110" t="s">
        <v>283</v>
      </c>
      <c r="C4" s="111" t="s">
        <v>1704</v>
      </c>
      <c r="D4" s="111" t="s">
        <v>1731</v>
      </c>
      <c r="E4" s="110" t="s">
        <v>1732</v>
      </c>
      <c r="F4" s="111" t="s">
        <v>1733</v>
      </c>
      <c r="G4" s="111" t="s">
        <v>1734</v>
      </c>
      <c r="H4" s="112" t="s">
        <v>1735</v>
      </c>
      <c r="I4" s="112" t="s">
        <v>1736</v>
      </c>
      <c r="J4" s="127" t="s">
        <v>290</v>
      </c>
      <c r="K4" s="127"/>
      <c r="L4" s="127"/>
      <c r="M4" s="127"/>
      <c r="N4" s="128"/>
      <c r="O4" s="127"/>
      <c r="P4" s="127"/>
      <c r="Q4" s="136"/>
      <c r="R4" s="127"/>
      <c r="S4" s="128"/>
      <c r="T4" s="128"/>
      <c r="U4" s="137"/>
    </row>
    <row r="5" ht="24" customHeight="1" spans="1:21">
      <c r="A5" s="17"/>
      <c r="B5" s="113"/>
      <c r="C5" s="114"/>
      <c r="D5" s="114"/>
      <c r="E5" s="113"/>
      <c r="F5" s="114"/>
      <c r="G5" s="114"/>
      <c r="H5" s="115"/>
      <c r="I5" s="115"/>
      <c r="J5" s="115" t="s">
        <v>60</v>
      </c>
      <c r="K5" s="115" t="s">
        <v>63</v>
      </c>
      <c r="L5" s="115" t="s">
        <v>1710</v>
      </c>
      <c r="M5" s="115" t="s">
        <v>1711</v>
      </c>
      <c r="N5" s="129" t="s">
        <v>1712</v>
      </c>
      <c r="O5" s="130" t="s">
        <v>1713</v>
      </c>
      <c r="P5" s="130"/>
      <c r="Q5" s="138"/>
      <c r="R5" s="130"/>
      <c r="S5" s="139"/>
      <c r="T5" s="139"/>
      <c r="U5" s="116"/>
    </row>
    <row r="6" ht="54" customHeight="1" spans="1:21">
      <c r="A6" s="20"/>
      <c r="B6" s="116"/>
      <c r="C6" s="117"/>
      <c r="D6" s="117"/>
      <c r="E6" s="116"/>
      <c r="F6" s="117"/>
      <c r="G6" s="117"/>
      <c r="H6" s="118"/>
      <c r="I6" s="118"/>
      <c r="J6" s="118"/>
      <c r="K6" s="118" t="s">
        <v>62</v>
      </c>
      <c r="L6" s="118"/>
      <c r="M6" s="118"/>
      <c r="N6" s="117"/>
      <c r="O6" s="118" t="s">
        <v>62</v>
      </c>
      <c r="P6" s="118" t="s">
        <v>69</v>
      </c>
      <c r="Q6" s="116" t="s">
        <v>70</v>
      </c>
      <c r="R6" s="118" t="s">
        <v>71</v>
      </c>
      <c r="S6" s="117" t="s">
        <v>72</v>
      </c>
      <c r="T6" s="117" t="s">
        <v>301</v>
      </c>
      <c r="U6" s="116" t="s">
        <v>73</v>
      </c>
    </row>
    <row r="7" ht="17.25" customHeight="1" spans="1:21">
      <c r="A7" s="21">
        <v>1</v>
      </c>
      <c r="B7" s="116">
        <v>2</v>
      </c>
      <c r="C7" s="20">
        <v>3</v>
      </c>
      <c r="D7" s="20">
        <v>4</v>
      </c>
      <c r="E7" s="116">
        <v>5</v>
      </c>
      <c r="F7" s="21">
        <v>6</v>
      </c>
      <c r="G7" s="20">
        <v>7</v>
      </c>
      <c r="H7" s="116">
        <v>8</v>
      </c>
      <c r="I7" s="20">
        <v>9</v>
      </c>
      <c r="J7" s="21">
        <v>10</v>
      </c>
      <c r="K7" s="116">
        <v>11</v>
      </c>
      <c r="L7" s="21">
        <v>12</v>
      </c>
      <c r="M7" s="21">
        <v>13</v>
      </c>
      <c r="N7" s="116">
        <v>14</v>
      </c>
      <c r="O7" s="21">
        <v>15</v>
      </c>
      <c r="P7" s="21">
        <v>16</v>
      </c>
      <c r="Q7" s="116">
        <v>17</v>
      </c>
      <c r="R7" s="21">
        <v>18</v>
      </c>
      <c r="S7" s="21">
        <v>19</v>
      </c>
      <c r="T7" s="21">
        <v>20</v>
      </c>
      <c r="U7" s="21">
        <v>21</v>
      </c>
    </row>
    <row r="8" ht="24" customHeight="1" spans="1:21">
      <c r="A8" s="21" t="s">
        <v>74</v>
      </c>
      <c r="B8" s="116" t="s">
        <v>74</v>
      </c>
      <c r="C8" s="118" t="s">
        <v>1714</v>
      </c>
      <c r="D8" s="119" t="s">
        <v>1737</v>
      </c>
      <c r="E8" s="119" t="s">
        <v>1738</v>
      </c>
      <c r="F8" s="120" t="s">
        <v>81</v>
      </c>
      <c r="G8" s="118" t="s">
        <v>1737</v>
      </c>
      <c r="H8" s="119" t="s">
        <v>1739</v>
      </c>
      <c r="I8" s="118" t="s">
        <v>1740</v>
      </c>
      <c r="J8" s="131">
        <v>600000</v>
      </c>
      <c r="K8" s="131">
        <v>600000</v>
      </c>
      <c r="L8" s="120"/>
      <c r="M8" s="120"/>
      <c r="N8" s="116"/>
      <c r="O8" s="120"/>
      <c r="P8" s="120"/>
      <c r="Q8" s="116"/>
      <c r="R8" s="120"/>
      <c r="S8" s="120"/>
      <c r="T8" s="120"/>
      <c r="U8" s="120"/>
    </row>
    <row r="9" ht="24" customHeight="1" spans="1:21">
      <c r="A9" s="21" t="s">
        <v>74</v>
      </c>
      <c r="B9" s="116" t="s">
        <v>74</v>
      </c>
      <c r="C9" s="118" t="s">
        <v>1667</v>
      </c>
      <c r="D9" s="121" t="s">
        <v>1741</v>
      </c>
      <c r="E9" s="119" t="s">
        <v>1742</v>
      </c>
      <c r="F9" s="120" t="s">
        <v>82</v>
      </c>
      <c r="G9" s="118" t="s">
        <v>1743</v>
      </c>
      <c r="H9" s="119" t="s">
        <v>1744</v>
      </c>
      <c r="I9" s="118" t="s">
        <v>1743</v>
      </c>
      <c r="J9" s="131">
        <v>150000</v>
      </c>
      <c r="K9" s="131">
        <v>150000</v>
      </c>
      <c r="L9" s="120"/>
      <c r="M9" s="120"/>
      <c r="N9" s="116"/>
      <c r="O9" s="120"/>
      <c r="P9" s="120"/>
      <c r="Q9" s="116"/>
      <c r="R9" s="120"/>
      <c r="S9" s="120"/>
      <c r="T9" s="120"/>
      <c r="U9" s="120"/>
    </row>
    <row r="10" ht="29.1" customHeight="1" spans="1:21">
      <c r="A10" s="21" t="s">
        <v>74</v>
      </c>
      <c r="B10" s="116" t="s">
        <v>74</v>
      </c>
      <c r="C10" s="118" t="s">
        <v>1592</v>
      </c>
      <c r="D10" s="119" t="s">
        <v>1745</v>
      </c>
      <c r="E10" s="122" t="s">
        <v>1746</v>
      </c>
      <c r="F10" s="120" t="s">
        <v>82</v>
      </c>
      <c r="G10" s="118" t="s">
        <v>1745</v>
      </c>
      <c r="H10" s="122" t="s">
        <v>1747</v>
      </c>
      <c r="I10" s="118" t="s">
        <v>1748</v>
      </c>
      <c r="J10" s="131">
        <v>118004</v>
      </c>
      <c r="K10" s="131">
        <v>118004</v>
      </c>
      <c r="L10" s="120"/>
      <c r="M10" s="120"/>
      <c r="N10" s="116"/>
      <c r="O10" s="120"/>
      <c r="P10" s="120"/>
      <c r="Q10" s="116"/>
      <c r="R10" s="120"/>
      <c r="S10" s="120"/>
      <c r="T10" s="120"/>
      <c r="U10" s="120"/>
    </row>
    <row r="11" ht="24" customHeight="1" spans="1:21">
      <c r="A11" s="21" t="s">
        <v>74</v>
      </c>
      <c r="B11" s="116" t="s">
        <v>74</v>
      </c>
      <c r="C11" s="118" t="s">
        <v>1652</v>
      </c>
      <c r="D11" s="119" t="s">
        <v>1749</v>
      </c>
      <c r="E11" s="119" t="s">
        <v>1750</v>
      </c>
      <c r="F11" s="120" t="s">
        <v>82</v>
      </c>
      <c r="G11" s="118" t="s">
        <v>1749</v>
      </c>
      <c r="H11" s="119" t="s">
        <v>1744</v>
      </c>
      <c r="I11" s="118" t="s">
        <v>1749</v>
      </c>
      <c r="J11" s="131">
        <v>50000</v>
      </c>
      <c r="K11" s="131">
        <v>50000</v>
      </c>
      <c r="L11" s="120"/>
      <c r="M11" s="120"/>
      <c r="N11" s="116"/>
      <c r="O11" s="120"/>
      <c r="P11" s="120"/>
      <c r="Q11" s="116"/>
      <c r="R11" s="120"/>
      <c r="S11" s="120"/>
      <c r="T11" s="120"/>
      <c r="U11" s="120"/>
    </row>
    <row r="12" ht="29.1" customHeight="1" spans="1:21">
      <c r="A12" s="21" t="s">
        <v>74</v>
      </c>
      <c r="B12" s="116" t="s">
        <v>74</v>
      </c>
      <c r="C12" s="118" t="s">
        <v>1675</v>
      </c>
      <c r="D12" s="121" t="s">
        <v>1751</v>
      </c>
      <c r="E12" s="122" t="s">
        <v>1742</v>
      </c>
      <c r="F12" s="120" t="s">
        <v>82</v>
      </c>
      <c r="G12" s="118" t="s">
        <v>1751</v>
      </c>
      <c r="H12" s="122" t="s">
        <v>1744</v>
      </c>
      <c r="I12" s="118" t="s">
        <v>1751</v>
      </c>
      <c r="J12" s="131">
        <v>690000</v>
      </c>
      <c r="K12" s="131">
        <v>690000</v>
      </c>
      <c r="L12" s="120"/>
      <c r="M12" s="120"/>
      <c r="N12" s="116"/>
      <c r="O12" s="120"/>
      <c r="P12" s="120"/>
      <c r="Q12" s="116"/>
      <c r="R12" s="120"/>
      <c r="S12" s="120"/>
      <c r="T12" s="120"/>
      <c r="U12" s="120"/>
    </row>
    <row r="13" ht="27.95" customHeight="1" spans="1:21">
      <c r="A13" s="21" t="s">
        <v>74</v>
      </c>
      <c r="B13" s="116" t="s">
        <v>74</v>
      </c>
      <c r="C13" s="118" t="s">
        <v>1654</v>
      </c>
      <c r="D13" s="121" t="s">
        <v>1752</v>
      </c>
      <c r="E13" s="122" t="s">
        <v>1742</v>
      </c>
      <c r="F13" s="120" t="s">
        <v>82</v>
      </c>
      <c r="G13" s="118" t="s">
        <v>1753</v>
      </c>
      <c r="H13" s="122" t="s">
        <v>1744</v>
      </c>
      <c r="I13" s="118" t="s">
        <v>1753</v>
      </c>
      <c r="J13" s="131">
        <v>100000</v>
      </c>
      <c r="K13" s="131">
        <v>100000</v>
      </c>
      <c r="L13" s="120"/>
      <c r="M13" s="120"/>
      <c r="N13" s="116"/>
      <c r="O13" s="120"/>
      <c r="P13" s="120"/>
      <c r="Q13" s="116"/>
      <c r="R13" s="120"/>
      <c r="S13" s="120"/>
      <c r="T13" s="120"/>
      <c r="U13" s="120"/>
    </row>
    <row r="14" ht="27.95" customHeight="1" spans="1:21">
      <c r="A14" s="21" t="s">
        <v>74</v>
      </c>
      <c r="B14" s="116" t="s">
        <v>74</v>
      </c>
      <c r="C14" s="118" t="s">
        <v>1465</v>
      </c>
      <c r="D14" s="121" t="s">
        <v>1754</v>
      </c>
      <c r="E14" s="122" t="s">
        <v>1742</v>
      </c>
      <c r="F14" s="120" t="s">
        <v>82</v>
      </c>
      <c r="G14" s="118" t="s">
        <v>1755</v>
      </c>
      <c r="H14" s="122" t="s">
        <v>1744</v>
      </c>
      <c r="I14" s="118" t="s">
        <v>1755</v>
      </c>
      <c r="J14" s="131">
        <v>350000</v>
      </c>
      <c r="K14" s="131">
        <v>350000</v>
      </c>
      <c r="L14" s="120"/>
      <c r="M14" s="120"/>
      <c r="N14" s="116"/>
      <c r="O14" s="120"/>
      <c r="P14" s="120"/>
      <c r="Q14" s="116"/>
      <c r="R14" s="120"/>
      <c r="S14" s="120"/>
      <c r="T14" s="120"/>
      <c r="U14" s="120"/>
    </row>
    <row r="15" ht="29.1" customHeight="1" spans="1:21">
      <c r="A15" s="123" t="s">
        <v>459</v>
      </c>
      <c r="B15" s="124"/>
      <c r="C15" s="125"/>
      <c r="D15" s="125"/>
      <c r="E15" s="124"/>
      <c r="F15" s="124"/>
      <c r="G15" s="125"/>
      <c r="H15" s="126"/>
      <c r="I15" s="132"/>
      <c r="J15" s="131">
        <f>SUM(J7:J14)</f>
        <v>2058014</v>
      </c>
      <c r="K15" s="131">
        <f>SUM(K7:K14)</f>
        <v>2058015</v>
      </c>
      <c r="L15" s="67" t="s">
        <v>75</v>
      </c>
      <c r="M15" s="67" t="s">
        <v>75</v>
      </c>
      <c r="N15" s="67" t="s">
        <v>75</v>
      </c>
      <c r="O15" s="67" t="s">
        <v>75</v>
      </c>
      <c r="P15" s="67" t="s">
        <v>75</v>
      </c>
      <c r="Q15" s="67" t="s">
        <v>75</v>
      </c>
      <c r="R15" s="67" t="s">
        <v>75</v>
      </c>
      <c r="S15" s="67" t="s">
        <v>75</v>
      </c>
      <c r="T15" s="67"/>
      <c r="U15" s="67" t="s">
        <v>75</v>
      </c>
    </row>
  </sheetData>
  <mergeCells count="19">
    <mergeCell ref="A2:U2"/>
    <mergeCell ref="A3:I3"/>
    <mergeCell ref="J4:U4"/>
    <mergeCell ref="O5:U5"/>
    <mergeCell ref="A15:I15"/>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O14" sqref="O14"/>
    </sheetView>
  </sheetViews>
  <sheetFormatPr defaultColWidth="9.14814814814815" defaultRowHeight="14.25" customHeight="1" outlineLevelCol="4"/>
  <cols>
    <col min="1" max="1" width="37.7222222222222" style="2" customWidth="1"/>
    <col min="2" max="4" width="20" style="2" customWidth="1"/>
    <col min="5" max="5" width="20" style="43" customWidth="1"/>
    <col min="6" max="6" width="9.14814814814815" style="43" customWidth="1"/>
    <col min="7" max="16384" width="9.14814814814815" style="43"/>
  </cols>
  <sheetData>
    <row r="1" ht="17.25" customHeight="1" spans="1:5">
      <c r="A1" s="4"/>
      <c r="B1" s="4"/>
      <c r="C1" s="4"/>
      <c r="D1" s="85"/>
      <c r="E1" s="5" t="s">
        <v>1756</v>
      </c>
    </row>
    <row r="2" ht="41.25" customHeight="1" spans="1:5">
      <c r="A2" s="86" t="s">
        <v>1757</v>
      </c>
      <c r="B2" s="6"/>
      <c r="C2" s="6"/>
      <c r="D2" s="6"/>
      <c r="E2" s="78"/>
    </row>
    <row r="3" ht="18" customHeight="1" spans="1:5">
      <c r="A3" s="87" t="s">
        <v>2</v>
      </c>
      <c r="B3" s="88"/>
      <c r="C3" s="88"/>
      <c r="D3" s="89"/>
      <c r="E3" s="10" t="s">
        <v>3</v>
      </c>
    </row>
    <row r="4" ht="19.5" customHeight="1" spans="1:5">
      <c r="A4" s="31" t="s">
        <v>1758</v>
      </c>
      <c r="B4" s="13" t="s">
        <v>290</v>
      </c>
      <c r="C4" s="14"/>
      <c r="D4" s="14"/>
      <c r="E4" s="90" t="s">
        <v>1759</v>
      </c>
    </row>
    <row r="5" ht="40.5" customHeight="1" spans="1:5">
      <c r="A5" s="21"/>
      <c r="B5" s="32" t="s">
        <v>60</v>
      </c>
      <c r="C5" s="12" t="s">
        <v>63</v>
      </c>
      <c r="D5" s="91" t="s">
        <v>1710</v>
      </c>
      <c r="E5" s="92" t="s">
        <v>1760</v>
      </c>
    </row>
    <row r="6" ht="19.5" customHeight="1" spans="1:5">
      <c r="A6" s="22">
        <v>1</v>
      </c>
      <c r="B6" s="22">
        <v>2</v>
      </c>
      <c r="C6" s="22">
        <v>3</v>
      </c>
      <c r="D6" s="93">
        <v>4</v>
      </c>
      <c r="E6" s="41">
        <v>5</v>
      </c>
    </row>
    <row r="7" ht="19.5" customHeight="1" spans="1:5">
      <c r="A7" s="33" t="s">
        <v>75</v>
      </c>
      <c r="B7" s="94" t="s">
        <v>75</v>
      </c>
      <c r="C7" s="94" t="s">
        <v>75</v>
      </c>
      <c r="D7" s="95" t="s">
        <v>75</v>
      </c>
      <c r="E7" s="94"/>
    </row>
    <row r="8" ht="19.5" customHeight="1" spans="1:5">
      <c r="A8" s="82" t="s">
        <v>75</v>
      </c>
      <c r="B8" s="94" t="s">
        <v>75</v>
      </c>
      <c r="C8" s="94" t="s">
        <v>75</v>
      </c>
      <c r="D8" s="95" t="s">
        <v>75</v>
      </c>
      <c r="E8" s="94"/>
    </row>
    <row r="9" ht="18.95" customHeight="1" spans="1:1">
      <c r="A9" s="2" t="s">
        <v>1761</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9.14814814814815" defaultRowHeight="12" customHeight="1" outlineLevelRow="7"/>
  <cols>
    <col min="1" max="1" width="34.2777777777778" style="76" customWidth="1"/>
    <col min="2" max="2" width="29" style="76" customWidth="1"/>
    <col min="3" max="5" width="23.5740740740741" style="76" customWidth="1"/>
    <col min="6" max="6" width="11.2777777777778" style="43" customWidth="1"/>
    <col min="7" max="7" width="25.1481481481481" style="76" customWidth="1"/>
    <col min="8" max="8" width="15.5740740740741" style="43" customWidth="1"/>
    <col min="9" max="9" width="13.4259259259259" style="43" customWidth="1"/>
    <col min="10" max="10" width="18.8518518518519" style="76" customWidth="1"/>
    <col min="11" max="11" width="9.14814814814815" style="43" customWidth="1"/>
    <col min="12" max="16384" width="9.14814814814815" style="43"/>
  </cols>
  <sheetData>
    <row r="1" ht="16.5" customHeight="1" spans="10:10">
      <c r="J1" s="5" t="s">
        <v>1762</v>
      </c>
    </row>
    <row r="2" ht="41.25" customHeight="1" spans="1:10">
      <c r="A2" s="77" t="s">
        <v>1763</v>
      </c>
      <c r="B2" s="6"/>
      <c r="C2" s="6"/>
      <c r="D2" s="6"/>
      <c r="E2" s="6"/>
      <c r="F2" s="78"/>
      <c r="G2" s="6"/>
      <c r="H2" s="78"/>
      <c r="I2" s="78"/>
      <c r="J2" s="6"/>
    </row>
    <row r="3" ht="17.25" customHeight="1" spans="1:1">
      <c r="A3" s="79" t="s">
        <v>2</v>
      </c>
    </row>
    <row r="4" ht="44.25" customHeight="1" spans="1:10">
      <c r="A4" s="80" t="s">
        <v>463</v>
      </c>
      <c r="B4" s="80" t="s">
        <v>464</v>
      </c>
      <c r="C4" s="80" t="s">
        <v>465</v>
      </c>
      <c r="D4" s="80" t="s">
        <v>466</v>
      </c>
      <c r="E4" s="80" t="s">
        <v>467</v>
      </c>
      <c r="F4" s="81" t="s">
        <v>468</v>
      </c>
      <c r="G4" s="80" t="s">
        <v>469</v>
      </c>
      <c r="H4" s="81" t="s">
        <v>470</v>
      </c>
      <c r="I4" s="81" t="s">
        <v>471</v>
      </c>
      <c r="J4" s="80" t="s">
        <v>472</v>
      </c>
    </row>
    <row r="5" ht="14.25" customHeight="1" spans="1:10">
      <c r="A5" s="80">
        <v>1</v>
      </c>
      <c r="B5" s="80">
        <v>2</v>
      </c>
      <c r="C5" s="80">
        <v>3</v>
      </c>
      <c r="D5" s="80">
        <v>4</v>
      </c>
      <c r="E5" s="80">
        <v>5</v>
      </c>
      <c r="F5" s="81">
        <v>6</v>
      </c>
      <c r="G5" s="80">
        <v>7</v>
      </c>
      <c r="H5" s="81">
        <v>8</v>
      </c>
      <c r="I5" s="81">
        <v>9</v>
      </c>
      <c r="J5" s="80">
        <v>10</v>
      </c>
    </row>
    <row r="6" ht="42" customHeight="1" spans="1:10">
      <c r="A6" s="33" t="s">
        <v>75</v>
      </c>
      <c r="B6" s="82"/>
      <c r="C6" s="82"/>
      <c r="D6" s="82"/>
      <c r="E6" s="83"/>
      <c r="F6" s="84"/>
      <c r="G6" s="83"/>
      <c r="H6" s="84"/>
      <c r="I6" s="84"/>
      <c r="J6" s="83"/>
    </row>
    <row r="7" ht="42.75" customHeight="1" spans="1:10">
      <c r="A7" s="34" t="s">
        <v>75</v>
      </c>
      <c r="B7" s="34" t="s">
        <v>75</v>
      </c>
      <c r="C7" s="34" t="s">
        <v>75</v>
      </c>
      <c r="D7" s="34" t="s">
        <v>75</v>
      </c>
      <c r="E7" s="33" t="s">
        <v>75</v>
      </c>
      <c r="F7" s="34" t="s">
        <v>75</v>
      </c>
      <c r="G7" s="33" t="s">
        <v>75</v>
      </c>
      <c r="H7" s="34" t="s">
        <v>75</v>
      </c>
      <c r="I7" s="34" t="s">
        <v>75</v>
      </c>
      <c r="J7" s="33" t="s">
        <v>75</v>
      </c>
    </row>
    <row r="8" ht="20.1" customHeight="1" spans="1:1">
      <c r="A8" s="76" t="s">
        <v>1761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A15" sqref="A15"/>
    </sheetView>
  </sheetViews>
  <sheetFormatPr defaultColWidth="10.4259259259259" defaultRowHeight="14.25" customHeight="1"/>
  <cols>
    <col min="1" max="1" width="33.7222222222222" style="42" customWidth="1"/>
    <col min="2" max="3" width="33.7222222222222" style="43" customWidth="1"/>
    <col min="4" max="4" width="45.5740740740741" style="42" customWidth="1"/>
    <col min="5" max="5" width="27.5740740740741" style="42" customWidth="1"/>
    <col min="6" max="6" width="21.7222222222222" style="42" customWidth="1"/>
    <col min="7" max="8" width="26.2777777777778" style="43" customWidth="1"/>
    <col min="9" max="9" width="26.2777777777778" style="42" customWidth="1"/>
    <col min="10" max="10" width="10.4259259259259" style="43" customWidth="1"/>
    <col min="11" max="16384" width="10.4259259259259" style="43"/>
  </cols>
  <sheetData>
    <row r="1" customHeight="1" spans="1:9">
      <c r="A1" s="44"/>
      <c r="B1" s="45"/>
      <c r="C1" s="45"/>
      <c r="D1" s="46"/>
      <c r="E1" s="46"/>
      <c r="F1" s="46"/>
      <c r="G1" s="45"/>
      <c r="H1" s="45"/>
      <c r="I1" s="74" t="s">
        <v>1764</v>
      </c>
    </row>
    <row r="2" ht="41.25" customHeight="1" spans="1:9">
      <c r="A2" s="47" t="s">
        <v>1765</v>
      </c>
      <c r="B2" s="45"/>
      <c r="C2" s="45"/>
      <c r="D2" s="46"/>
      <c r="E2" s="46"/>
      <c r="F2" s="46"/>
      <c r="G2" s="45"/>
      <c r="H2" s="45"/>
      <c r="I2" s="46"/>
    </row>
    <row r="3" customHeight="1" spans="1:9">
      <c r="A3" s="48" t="s">
        <v>2</v>
      </c>
      <c r="B3" s="49"/>
      <c r="C3" s="49"/>
      <c r="D3" s="44"/>
      <c r="E3" s="44" t="s">
        <v>3</v>
      </c>
      <c r="F3" s="46"/>
      <c r="G3" s="45"/>
      <c r="H3" s="45"/>
      <c r="I3" s="46"/>
    </row>
    <row r="4" ht="28.5" customHeight="1" spans="1:9">
      <c r="A4" s="50" t="s">
        <v>282</v>
      </c>
      <c r="B4" s="51" t="s">
        <v>283</v>
      </c>
      <c r="C4" s="52" t="s">
        <v>1766</v>
      </c>
      <c r="D4" s="50" t="s">
        <v>1767</v>
      </c>
      <c r="E4" s="50" t="s">
        <v>1768</v>
      </c>
      <c r="F4" s="50" t="s">
        <v>1769</v>
      </c>
      <c r="G4" s="53" t="s">
        <v>1770</v>
      </c>
      <c r="H4" s="54"/>
      <c r="I4" s="75"/>
    </row>
    <row r="5" ht="21" customHeight="1" spans="1:9">
      <c r="A5" s="55"/>
      <c r="B5" s="56"/>
      <c r="C5" s="56"/>
      <c r="D5" s="57"/>
      <c r="E5" s="56"/>
      <c r="F5" s="56"/>
      <c r="G5" s="58" t="s">
        <v>1708</v>
      </c>
      <c r="H5" s="58" t="s">
        <v>1771</v>
      </c>
      <c r="I5" s="58" t="s">
        <v>1772</v>
      </c>
    </row>
    <row r="6" ht="17.25" customHeight="1" spans="1:9">
      <c r="A6" s="59" t="s">
        <v>89</v>
      </c>
      <c r="B6" s="60">
        <v>2</v>
      </c>
      <c r="C6" s="59" t="s">
        <v>91</v>
      </c>
      <c r="D6" s="61" t="s">
        <v>92</v>
      </c>
      <c r="E6" s="59" t="s">
        <v>93</v>
      </c>
      <c r="F6" s="61" t="s">
        <v>94</v>
      </c>
      <c r="G6" s="59" t="s">
        <v>95</v>
      </c>
      <c r="H6" s="61" t="s">
        <v>96</v>
      </c>
      <c r="I6" s="59" t="s">
        <v>97</v>
      </c>
    </row>
    <row r="7" ht="19.5" customHeight="1" spans="1:9">
      <c r="A7" s="62" t="s">
        <v>75</v>
      </c>
      <c r="B7" s="63" t="s">
        <v>75</v>
      </c>
      <c r="C7" s="63" t="s">
        <v>75</v>
      </c>
      <c r="D7" s="64" t="s">
        <v>75</v>
      </c>
      <c r="E7" s="65" t="s">
        <v>75</v>
      </c>
      <c r="F7" s="61" t="s">
        <v>75</v>
      </c>
      <c r="G7" s="66" t="s">
        <v>75</v>
      </c>
      <c r="H7" s="67" t="s">
        <v>75</v>
      </c>
      <c r="I7" s="67" t="s">
        <v>75</v>
      </c>
    </row>
    <row r="8" ht="19.5" customHeight="1" spans="1:9">
      <c r="A8" s="68" t="s">
        <v>60</v>
      </c>
      <c r="B8" s="69"/>
      <c r="C8" s="69"/>
      <c r="D8" s="70"/>
      <c r="E8" s="71"/>
      <c r="F8" s="72"/>
      <c r="G8" s="66" t="s">
        <v>75</v>
      </c>
      <c r="H8" s="67" t="s">
        <v>75</v>
      </c>
      <c r="I8" s="67" t="s">
        <v>75</v>
      </c>
    </row>
    <row r="9" customHeight="1" spans="1:4">
      <c r="A9" s="73" t="s">
        <v>1773</v>
      </c>
      <c r="B9" s="73"/>
      <c r="C9" s="73"/>
      <c r="D9" s="73"/>
    </row>
  </sheetData>
  <mergeCells count="12">
    <mergeCell ref="A2:I2"/>
    <mergeCell ref="A3:C3"/>
    <mergeCell ref="E3:I3"/>
    <mergeCell ref="G4:I4"/>
    <mergeCell ref="A8:F8"/>
    <mergeCell ref="A9:D9"/>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16" sqref="C16"/>
    </sheetView>
  </sheetViews>
  <sheetFormatPr defaultColWidth="9.14814814814815" defaultRowHeight="14.25" customHeight="1"/>
  <cols>
    <col min="1" max="1" width="10.2777777777778" style="2" customWidth="1"/>
    <col min="2" max="3" width="23.8518518518519" style="2" customWidth="1"/>
    <col min="4" max="4" width="11.1481481481481" style="2" customWidth="1"/>
    <col min="5" max="5" width="17.7222222222222" style="2" customWidth="1"/>
    <col min="6" max="6" width="9.85185185185185" style="2" customWidth="1"/>
    <col min="7" max="7" width="17.7222222222222" style="2" customWidth="1"/>
    <col min="8" max="11" width="23.1481481481481" style="2" customWidth="1"/>
    <col min="12" max="12" width="9.14814814814815" style="2" customWidth="1"/>
    <col min="13" max="16384" width="9.14814814814815" style="2"/>
  </cols>
  <sheetData>
    <row r="1" customHeight="1" spans="4:11">
      <c r="D1" s="3"/>
      <c r="E1" s="3"/>
      <c r="F1" s="3"/>
      <c r="G1" s="3"/>
      <c r="H1" s="4"/>
      <c r="I1" s="4"/>
      <c r="J1" s="4"/>
      <c r="K1" s="5" t="s">
        <v>1774</v>
      </c>
    </row>
    <row r="2" ht="41.25" customHeight="1" spans="1:11">
      <c r="A2" s="6" t="s">
        <v>1775</v>
      </c>
      <c r="B2" s="6"/>
      <c r="C2" s="6"/>
      <c r="D2" s="6"/>
      <c r="E2" s="6"/>
      <c r="F2" s="6"/>
      <c r="G2" s="6"/>
      <c r="H2" s="6"/>
      <c r="I2" s="6"/>
      <c r="J2" s="6"/>
      <c r="K2" s="6"/>
    </row>
    <row r="3" ht="13.5" customHeight="1" spans="1:11">
      <c r="A3" s="7" t="s">
        <v>2</v>
      </c>
      <c r="B3" s="8"/>
      <c r="C3" s="8"/>
      <c r="D3" s="8"/>
      <c r="E3" s="8"/>
      <c r="F3" s="8"/>
      <c r="G3" s="8"/>
      <c r="H3" s="9"/>
      <c r="I3" s="9"/>
      <c r="J3" s="9"/>
      <c r="K3" s="10" t="s">
        <v>3</v>
      </c>
    </row>
    <row r="4" ht="21.75" customHeight="1" spans="1:11">
      <c r="A4" s="11" t="s">
        <v>1582</v>
      </c>
      <c r="B4" s="11" t="s">
        <v>285</v>
      </c>
      <c r="C4" s="11" t="s">
        <v>1583</v>
      </c>
      <c r="D4" s="12" t="s">
        <v>286</v>
      </c>
      <c r="E4" s="12" t="s">
        <v>287</v>
      </c>
      <c r="F4" s="12" t="s">
        <v>1584</v>
      </c>
      <c r="G4" s="12" t="s">
        <v>1585</v>
      </c>
      <c r="H4" s="31" t="s">
        <v>60</v>
      </c>
      <c r="I4" s="13" t="s">
        <v>1776</v>
      </c>
      <c r="J4" s="14"/>
      <c r="K4" s="15"/>
    </row>
    <row r="5" ht="21.75" customHeight="1" spans="1:11">
      <c r="A5" s="16"/>
      <c r="B5" s="16"/>
      <c r="C5" s="16"/>
      <c r="D5" s="17"/>
      <c r="E5" s="17"/>
      <c r="F5" s="17"/>
      <c r="G5" s="17"/>
      <c r="H5" s="32"/>
      <c r="I5" s="12" t="s">
        <v>63</v>
      </c>
      <c r="J5" s="12" t="s">
        <v>64</v>
      </c>
      <c r="K5" s="12" t="s">
        <v>65</v>
      </c>
    </row>
    <row r="6" ht="40.5" customHeight="1" spans="1:11">
      <c r="A6" s="19"/>
      <c r="B6" s="19"/>
      <c r="C6" s="19"/>
      <c r="D6" s="20"/>
      <c r="E6" s="20"/>
      <c r="F6" s="20"/>
      <c r="G6" s="20"/>
      <c r="H6" s="21"/>
      <c r="I6" s="20" t="s">
        <v>62</v>
      </c>
      <c r="J6" s="20"/>
      <c r="K6" s="20"/>
    </row>
    <row r="7" ht="15" customHeight="1" spans="1:11">
      <c r="A7" s="22">
        <v>1</v>
      </c>
      <c r="B7" s="22">
        <v>2</v>
      </c>
      <c r="C7" s="22">
        <v>3</v>
      </c>
      <c r="D7" s="22">
        <v>4</v>
      </c>
      <c r="E7" s="22">
        <v>5</v>
      </c>
      <c r="F7" s="22">
        <v>6</v>
      </c>
      <c r="G7" s="22">
        <v>7</v>
      </c>
      <c r="H7" s="22">
        <v>8</v>
      </c>
      <c r="I7" s="22">
        <v>9</v>
      </c>
      <c r="J7" s="41">
        <v>10</v>
      </c>
      <c r="K7" s="41">
        <v>11</v>
      </c>
    </row>
    <row r="8" ht="18.75" customHeight="1" spans="1:11">
      <c r="A8" s="33"/>
      <c r="B8" s="34" t="s">
        <v>75</v>
      </c>
      <c r="C8" s="33"/>
      <c r="D8" s="33"/>
      <c r="E8" s="33"/>
      <c r="F8" s="33"/>
      <c r="G8" s="33"/>
      <c r="H8" s="35" t="s">
        <v>75</v>
      </c>
      <c r="I8" s="35" t="s">
        <v>75</v>
      </c>
      <c r="J8" s="35" t="s">
        <v>75</v>
      </c>
      <c r="K8" s="37" t="s">
        <v>75</v>
      </c>
    </row>
    <row r="9" ht="18.75" customHeight="1" spans="1:11">
      <c r="A9" s="36" t="s">
        <v>75</v>
      </c>
      <c r="B9" s="34" t="s">
        <v>75</v>
      </c>
      <c r="C9" s="34" t="s">
        <v>75</v>
      </c>
      <c r="D9" s="34" t="s">
        <v>75</v>
      </c>
      <c r="E9" s="34" t="s">
        <v>75</v>
      </c>
      <c r="F9" s="34" t="s">
        <v>75</v>
      </c>
      <c r="G9" s="34" t="s">
        <v>75</v>
      </c>
      <c r="H9" s="37" t="s">
        <v>75</v>
      </c>
      <c r="I9" s="37" t="s">
        <v>75</v>
      </c>
      <c r="J9" s="37" t="s">
        <v>75</v>
      </c>
      <c r="K9" s="37" t="s">
        <v>75</v>
      </c>
    </row>
    <row r="10" ht="18.75" customHeight="1" spans="1:11">
      <c r="A10" s="38" t="s">
        <v>459</v>
      </c>
      <c r="B10" s="39"/>
      <c r="C10" s="39"/>
      <c r="D10" s="39"/>
      <c r="E10" s="39"/>
      <c r="F10" s="39"/>
      <c r="G10" s="40"/>
      <c r="H10" s="37" t="s">
        <v>75</v>
      </c>
      <c r="I10" s="37" t="s">
        <v>75</v>
      </c>
      <c r="J10" s="37" t="s">
        <v>75</v>
      </c>
      <c r="K10" s="37" t="s">
        <v>75</v>
      </c>
    </row>
    <row r="11" ht="21.95" customHeight="1" spans="1:1">
      <c r="A11" s="2" t="s">
        <v>1777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workbookViewId="0">
      <selection activeCell="F14" sqref="F14"/>
    </sheetView>
  </sheetViews>
  <sheetFormatPr defaultColWidth="9.14814814814815" defaultRowHeight="14.25" customHeight="1" outlineLevelCol="6"/>
  <cols>
    <col min="1" max="1" width="35.2777777777778" style="2" customWidth="1"/>
    <col min="2" max="2" width="19.5740740740741" style="2" customWidth="1"/>
    <col min="3" max="3" width="28" style="2" customWidth="1"/>
    <col min="4" max="4" width="13.7222222222222" style="2" customWidth="1"/>
    <col min="5" max="7" width="23.8518518518519" style="2" customWidth="1"/>
    <col min="8" max="8" width="9.14814814814815" style="2" customWidth="1"/>
    <col min="9" max="16384" width="9.14814814814815" style="2"/>
  </cols>
  <sheetData>
    <row r="1" ht="13.5" customHeight="1" spans="4:7">
      <c r="D1" s="3"/>
      <c r="E1" s="4"/>
      <c r="F1" s="4"/>
      <c r="G1" s="5" t="s">
        <v>1778</v>
      </c>
    </row>
    <row r="2" ht="41.25" customHeight="1" spans="1:7">
      <c r="A2" s="6" t="s">
        <v>1779</v>
      </c>
      <c r="B2" s="6"/>
      <c r="C2" s="6"/>
      <c r="D2" s="6"/>
      <c r="E2" s="6"/>
      <c r="F2" s="6"/>
      <c r="G2" s="6"/>
    </row>
    <row r="3" ht="13.5" customHeight="1" spans="1:7">
      <c r="A3" s="7" t="s">
        <v>2</v>
      </c>
      <c r="B3" s="8"/>
      <c r="C3" s="8"/>
      <c r="D3" s="8"/>
      <c r="E3" s="9"/>
      <c r="F3" s="9"/>
      <c r="G3" s="10" t="s">
        <v>3</v>
      </c>
    </row>
    <row r="4" ht="21.75" customHeight="1" spans="1:7">
      <c r="A4" s="11" t="s">
        <v>1583</v>
      </c>
      <c r="B4" s="11" t="s">
        <v>1582</v>
      </c>
      <c r="C4" s="11" t="s">
        <v>285</v>
      </c>
      <c r="D4" s="12" t="s">
        <v>1780</v>
      </c>
      <c r="E4" s="13" t="s">
        <v>63</v>
      </c>
      <c r="F4" s="14"/>
      <c r="G4" s="15"/>
    </row>
    <row r="5" ht="21.75" customHeight="1" spans="1:7">
      <c r="A5" s="16"/>
      <c r="B5" s="16"/>
      <c r="C5" s="16"/>
      <c r="D5" s="17"/>
      <c r="E5" s="18" t="s">
        <v>1781</v>
      </c>
      <c r="F5" s="12" t="s">
        <v>1782</v>
      </c>
      <c r="G5" s="12" t="s">
        <v>1783</v>
      </c>
    </row>
    <row r="6" ht="40.5" customHeight="1" spans="1:7">
      <c r="A6" s="19"/>
      <c r="B6" s="19"/>
      <c r="C6" s="19"/>
      <c r="D6" s="20"/>
      <c r="E6" s="21"/>
      <c r="F6" s="20" t="s">
        <v>62</v>
      </c>
      <c r="G6" s="20"/>
    </row>
    <row r="7" ht="15" customHeight="1" spans="1:7">
      <c r="A7" s="22">
        <v>1</v>
      </c>
      <c r="B7" s="22">
        <v>2</v>
      </c>
      <c r="C7" s="22">
        <v>3</v>
      </c>
      <c r="D7" s="22">
        <v>4</v>
      </c>
      <c r="E7" s="22">
        <v>5</v>
      </c>
      <c r="F7" s="22">
        <v>6</v>
      </c>
      <c r="G7" s="22">
        <v>7</v>
      </c>
    </row>
    <row r="8" s="1" customFormat="1" ht="18.75" customHeight="1" spans="1:7">
      <c r="A8" s="23" t="s">
        <v>74</v>
      </c>
      <c r="B8" s="23" t="s">
        <v>1784</v>
      </c>
      <c r="C8" s="23" t="s">
        <v>1785</v>
      </c>
      <c r="D8" s="23" t="s">
        <v>1786</v>
      </c>
      <c r="E8" s="24">
        <v>47124706.34</v>
      </c>
      <c r="F8" s="24">
        <v>47124706.34</v>
      </c>
      <c r="G8" s="24">
        <v>47124706.34</v>
      </c>
    </row>
    <row r="9" ht="18.75" customHeight="1" spans="1:7">
      <c r="A9" s="25"/>
      <c r="B9" s="25"/>
      <c r="C9" s="25"/>
      <c r="D9" s="25"/>
      <c r="E9" s="26"/>
      <c r="F9" s="27"/>
      <c r="G9" s="27"/>
    </row>
    <row r="10" ht="18.75" customHeight="1" spans="1:7">
      <c r="A10" s="28" t="s">
        <v>60</v>
      </c>
      <c r="B10" s="29" t="s">
        <v>75</v>
      </c>
      <c r="C10" s="29"/>
      <c r="D10" s="30"/>
      <c r="E10" s="27">
        <f>SUM(E8:E9)</f>
        <v>47124706.34</v>
      </c>
      <c r="F10" s="27">
        <f>SUM(F8:F9)</f>
        <v>47124706.34</v>
      </c>
      <c r="G10" s="27">
        <f>SUM(G8:G9)</f>
        <v>47124706.34</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showGridLines="0" workbookViewId="0">
      <selection activeCell="B15" sqref="B15"/>
    </sheetView>
  </sheetViews>
  <sheetFormatPr defaultColWidth="8.57407407407407" defaultRowHeight="12.75" customHeight="1"/>
  <cols>
    <col min="1" max="1" width="12" style="46" customWidth="1"/>
    <col min="2" max="2" width="35" style="46" customWidth="1"/>
    <col min="3" max="5" width="19.4259259259259" style="295" customWidth="1"/>
    <col min="6" max="8" width="14.2777777777778" style="46" customWidth="1"/>
    <col min="9" max="9" width="15.1481481481481" style="43" customWidth="1"/>
    <col min="10" max="13" width="15.1481481481481" style="46" customWidth="1"/>
    <col min="14" max="18" width="15.1481481481481" style="43" customWidth="1"/>
    <col min="19" max="19" width="15.1481481481481" style="46" customWidth="1"/>
    <col min="20" max="20" width="8.57407407407407" style="43" customWidth="1"/>
    <col min="21" max="16384" width="8.57407407407407" style="43"/>
  </cols>
  <sheetData>
    <row r="1" ht="17.25" customHeight="1" spans="1:1">
      <c r="A1" s="234" t="s">
        <v>56</v>
      </c>
    </row>
    <row r="2" ht="41.25" customHeight="1" spans="1:1">
      <c r="A2" s="47" t="s">
        <v>57</v>
      </c>
    </row>
    <row r="3" ht="17.25" customHeight="1" spans="1:3">
      <c r="A3" s="48" t="s">
        <v>2</v>
      </c>
      <c r="C3" s="296" t="s">
        <v>3</v>
      </c>
    </row>
    <row r="4" ht="21.75" customHeight="1" spans="1:19">
      <c r="A4" s="50" t="s">
        <v>58</v>
      </c>
      <c r="B4" s="297" t="s">
        <v>59</v>
      </c>
      <c r="C4" s="298" t="s">
        <v>60</v>
      </c>
      <c r="D4" s="299" t="s">
        <v>61</v>
      </c>
      <c r="E4" s="299"/>
      <c r="F4" s="236"/>
      <c r="G4" s="236"/>
      <c r="H4" s="236"/>
      <c r="I4" s="54"/>
      <c r="J4" s="236"/>
      <c r="K4" s="236"/>
      <c r="L4" s="236"/>
      <c r="M4" s="236"/>
      <c r="N4" s="75"/>
      <c r="O4" s="236" t="s">
        <v>49</v>
      </c>
      <c r="P4" s="236"/>
      <c r="Q4" s="236"/>
      <c r="R4" s="236"/>
      <c r="S4" s="75"/>
    </row>
    <row r="5" ht="27" customHeight="1" spans="1:19">
      <c r="A5" s="300"/>
      <c r="B5" s="301"/>
      <c r="C5" s="302"/>
      <c r="D5" s="302" t="s">
        <v>62</v>
      </c>
      <c r="E5" s="302" t="s">
        <v>63</v>
      </c>
      <c r="F5" s="301" t="s">
        <v>64</v>
      </c>
      <c r="G5" s="301" t="s">
        <v>65</v>
      </c>
      <c r="H5" s="301" t="s">
        <v>66</v>
      </c>
      <c r="I5" s="170" t="s">
        <v>67</v>
      </c>
      <c r="J5" s="315"/>
      <c r="K5" s="315"/>
      <c r="L5" s="315"/>
      <c r="M5" s="315"/>
      <c r="N5" s="316"/>
      <c r="O5" s="301" t="s">
        <v>62</v>
      </c>
      <c r="P5" s="301" t="s">
        <v>63</v>
      </c>
      <c r="Q5" s="301" t="s">
        <v>64</v>
      </c>
      <c r="R5" s="301" t="s">
        <v>65</v>
      </c>
      <c r="S5" s="301" t="s">
        <v>68</v>
      </c>
    </row>
    <row r="6" ht="30" customHeight="1" spans="1:19">
      <c r="A6" s="303"/>
      <c r="B6" s="304"/>
      <c r="C6" s="305"/>
      <c r="D6" s="305"/>
      <c r="E6" s="305"/>
      <c r="F6" s="72"/>
      <c r="G6" s="72"/>
      <c r="H6" s="72"/>
      <c r="I6" s="84" t="s">
        <v>62</v>
      </c>
      <c r="J6" s="316" t="s">
        <v>69</v>
      </c>
      <c r="K6" s="316" t="s">
        <v>70</v>
      </c>
      <c r="L6" s="316" t="s">
        <v>71</v>
      </c>
      <c r="M6" s="316" t="s">
        <v>72</v>
      </c>
      <c r="N6" s="316" t="s">
        <v>73</v>
      </c>
      <c r="O6" s="66"/>
      <c r="P6" s="66"/>
      <c r="Q6" s="66"/>
      <c r="R6" s="66"/>
      <c r="S6" s="72"/>
    </row>
    <row r="7" ht="15" customHeight="1" spans="1:19">
      <c r="A7" s="289">
        <v>1</v>
      </c>
      <c r="B7" s="289">
        <v>2</v>
      </c>
      <c r="C7" s="306">
        <v>3</v>
      </c>
      <c r="D7" s="306">
        <v>4</v>
      </c>
      <c r="E7" s="306">
        <v>5</v>
      </c>
      <c r="F7" s="289">
        <v>6</v>
      </c>
      <c r="G7" s="289">
        <v>7</v>
      </c>
      <c r="H7" s="289">
        <v>8</v>
      </c>
      <c r="I7" s="84">
        <v>9</v>
      </c>
      <c r="J7" s="289">
        <v>10</v>
      </c>
      <c r="K7" s="289">
        <v>11</v>
      </c>
      <c r="L7" s="289">
        <v>12</v>
      </c>
      <c r="M7" s="289">
        <v>13</v>
      </c>
      <c r="N7" s="289">
        <v>14</v>
      </c>
      <c r="O7" s="289">
        <v>15</v>
      </c>
      <c r="P7" s="289">
        <v>16</v>
      </c>
      <c r="Q7" s="289">
        <v>17</v>
      </c>
      <c r="R7" s="289">
        <v>18</v>
      </c>
      <c r="S7" s="289">
        <v>19</v>
      </c>
    </row>
    <row r="8" s="43" customFormat="1" ht="27" customHeight="1" spans="1:21">
      <c r="A8" s="307">
        <v>557</v>
      </c>
      <c r="B8" s="308" t="s">
        <v>74</v>
      </c>
      <c r="C8" s="309">
        <v>47124706.34</v>
      </c>
      <c r="D8" s="310">
        <f t="shared" ref="D8:D10" si="0">SUM(E8:H8)</f>
        <v>47124706.34</v>
      </c>
      <c r="E8" s="309">
        <v>47124706.34</v>
      </c>
      <c r="F8" s="311"/>
      <c r="G8" s="312"/>
      <c r="H8" s="311"/>
      <c r="I8" s="311"/>
      <c r="J8" s="312"/>
      <c r="K8" s="311"/>
      <c r="L8" s="311"/>
      <c r="M8" s="312"/>
      <c r="N8" s="317" t="s">
        <v>75</v>
      </c>
      <c r="O8" s="311"/>
      <c r="P8" s="311"/>
      <c r="Q8" s="312"/>
      <c r="R8" s="311"/>
      <c r="S8" s="311"/>
      <c r="T8" s="312"/>
      <c r="U8" s="311"/>
    </row>
    <row r="9" s="43" customFormat="1" ht="27" customHeight="1" spans="1:21">
      <c r="A9" s="307">
        <v>557001</v>
      </c>
      <c r="B9" s="311" t="s">
        <v>74</v>
      </c>
      <c r="C9" s="313">
        <v>47124706.34</v>
      </c>
      <c r="D9" s="314">
        <f t="shared" si="0"/>
        <v>47124706.34</v>
      </c>
      <c r="E9" s="313">
        <v>47124706.34</v>
      </c>
      <c r="F9" s="311"/>
      <c r="G9" s="312"/>
      <c r="H9" s="311"/>
      <c r="I9" s="311"/>
      <c r="J9" s="312"/>
      <c r="K9" s="311"/>
      <c r="L9" s="311"/>
      <c r="M9" s="312"/>
      <c r="N9" s="317"/>
      <c r="O9" s="311"/>
      <c r="P9" s="311"/>
      <c r="Q9" s="312"/>
      <c r="R9" s="311"/>
      <c r="S9" s="311"/>
      <c r="T9" s="312"/>
      <c r="U9" s="311"/>
    </row>
    <row r="10" ht="27" customHeight="1" spans="1:19">
      <c r="A10" s="235" t="s">
        <v>60</v>
      </c>
      <c r="B10" s="263"/>
      <c r="C10" s="313">
        <v>47124706.34</v>
      </c>
      <c r="D10" s="314">
        <f t="shared" si="0"/>
        <v>47124706.34</v>
      </c>
      <c r="E10" s="313">
        <v>47124706.34</v>
      </c>
      <c r="F10" s="94" t="s">
        <v>75</v>
      </c>
      <c r="G10" s="94" t="s">
        <v>75</v>
      </c>
      <c r="H10" s="94" t="s">
        <v>75</v>
      </c>
      <c r="I10" s="94" t="s">
        <v>75</v>
      </c>
      <c r="J10" s="94" t="s">
        <v>75</v>
      </c>
      <c r="K10" s="94" t="s">
        <v>75</v>
      </c>
      <c r="L10" s="94" t="s">
        <v>75</v>
      </c>
      <c r="M10" s="94" t="s">
        <v>75</v>
      </c>
      <c r="N10" s="94" t="s">
        <v>75</v>
      </c>
      <c r="O10" s="94" t="s">
        <v>75</v>
      </c>
      <c r="P10" s="94" t="s">
        <v>75</v>
      </c>
      <c r="Q10" s="94" t="s">
        <v>75</v>
      </c>
      <c r="R10" s="94" t="s">
        <v>75</v>
      </c>
      <c r="S10" s="94" t="s">
        <v>75</v>
      </c>
    </row>
  </sheetData>
  <mergeCells count="21">
    <mergeCell ref="A1:S1"/>
    <mergeCell ref="A2:S2"/>
    <mergeCell ref="A3:B3"/>
    <mergeCell ref="C3:S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93"/>
  <sheetViews>
    <sheetView showGridLines="0" zoomScale="89" zoomScaleNormal="89" topLeftCell="A7" workbookViewId="0">
      <selection activeCell="I31" sqref="I31"/>
    </sheetView>
  </sheetViews>
  <sheetFormatPr defaultColWidth="8.57407407407407" defaultRowHeight="12.75" customHeight="1"/>
  <cols>
    <col min="1" max="1" width="10.4259259259259" style="46" customWidth="1"/>
    <col min="2" max="2" width="32.1481481481481" style="46" customWidth="1"/>
    <col min="3" max="3" width="19.7222222222222" style="276" customWidth="1"/>
    <col min="4" max="4" width="19.5740740740741" style="277" customWidth="1"/>
    <col min="5" max="6" width="19.5740740740741" style="278" customWidth="1"/>
    <col min="7" max="9" width="11.4259259259259" style="96" customWidth="1"/>
    <col min="10" max="10" width="10.2777777777778" style="43" customWidth="1"/>
    <col min="11" max="11" width="10" style="43" customWidth="1"/>
    <col min="12" max="12" width="12.5740740740741" style="43" customWidth="1"/>
    <col min="13" max="13" width="13.8518518518519" style="43" customWidth="1"/>
    <col min="14" max="14" width="13.8518518518519" style="46" customWidth="1"/>
    <col min="15" max="15" width="13.7222222222222" style="46" customWidth="1"/>
    <col min="16" max="16" width="11.8518518518519" style="46" customWidth="1"/>
    <col min="17" max="17" width="8.57407407407407" style="43" customWidth="1"/>
    <col min="18" max="16384" width="8.57407407407407" style="43"/>
  </cols>
  <sheetData>
    <row r="1" ht="17.25" customHeight="1" spans="1:1">
      <c r="A1" s="44" t="s">
        <v>76</v>
      </c>
    </row>
    <row r="2" ht="41.25" customHeight="1" spans="1:1">
      <c r="A2" s="47" t="s">
        <v>77</v>
      </c>
    </row>
    <row r="3" ht="17.25" customHeight="1" spans="1:3">
      <c r="A3" s="48" t="s">
        <v>2</v>
      </c>
      <c r="C3" s="44" t="s">
        <v>3</v>
      </c>
    </row>
    <row r="4" ht="27" customHeight="1" spans="1:16">
      <c r="A4" s="31" t="s">
        <v>78</v>
      </c>
      <c r="B4" s="31" t="s">
        <v>79</v>
      </c>
      <c r="C4" s="31" t="s">
        <v>60</v>
      </c>
      <c r="D4" s="279" t="s">
        <v>63</v>
      </c>
      <c r="E4" s="280"/>
      <c r="F4" s="281"/>
      <c r="G4" s="11" t="s">
        <v>64</v>
      </c>
      <c r="H4" s="11" t="s">
        <v>65</v>
      </c>
      <c r="I4" s="11" t="s">
        <v>80</v>
      </c>
      <c r="J4" s="220" t="s">
        <v>67</v>
      </c>
      <c r="K4" s="136"/>
      <c r="L4" s="136"/>
      <c r="M4" s="136"/>
      <c r="N4" s="14"/>
      <c r="O4" s="14"/>
      <c r="P4" s="15"/>
    </row>
    <row r="5" ht="42" customHeight="1" spans="1:16">
      <c r="A5" s="19"/>
      <c r="B5" s="19"/>
      <c r="C5" s="212"/>
      <c r="D5" s="282" t="s">
        <v>62</v>
      </c>
      <c r="E5" s="81" t="s">
        <v>81</v>
      </c>
      <c r="F5" s="81" t="s">
        <v>82</v>
      </c>
      <c r="G5" s="185"/>
      <c r="H5" s="185"/>
      <c r="I5" s="185"/>
      <c r="J5" s="81" t="s">
        <v>62</v>
      </c>
      <c r="K5" s="189" t="s">
        <v>83</v>
      </c>
      <c r="L5" s="189" t="s">
        <v>84</v>
      </c>
      <c r="M5" s="189" t="s">
        <v>85</v>
      </c>
      <c r="N5" s="189" t="s">
        <v>86</v>
      </c>
      <c r="O5" s="189" t="s">
        <v>87</v>
      </c>
      <c r="P5" s="189" t="s">
        <v>88</v>
      </c>
    </row>
    <row r="6" ht="18" customHeight="1" spans="1:16">
      <c r="A6" s="283" t="s">
        <v>89</v>
      </c>
      <c r="B6" s="283" t="s">
        <v>90</v>
      </c>
      <c r="C6" s="283" t="s">
        <v>91</v>
      </c>
      <c r="D6" s="284" t="s">
        <v>92</v>
      </c>
      <c r="E6" s="192" t="s">
        <v>93</v>
      </c>
      <c r="F6" s="285" t="s">
        <v>94</v>
      </c>
      <c r="G6" s="192" t="s">
        <v>95</v>
      </c>
      <c r="H6" s="192" t="s">
        <v>96</v>
      </c>
      <c r="I6" s="192" t="s">
        <v>97</v>
      </c>
      <c r="J6" s="192" t="s">
        <v>98</v>
      </c>
      <c r="K6" s="192" t="s">
        <v>99</v>
      </c>
      <c r="L6" s="192" t="s">
        <v>100</v>
      </c>
      <c r="M6" s="192" t="s">
        <v>101</v>
      </c>
      <c r="N6" s="283" t="s">
        <v>102</v>
      </c>
      <c r="O6" s="289">
        <v>15</v>
      </c>
      <c r="P6" s="289">
        <v>16</v>
      </c>
    </row>
    <row r="7" ht="18" customHeight="1" spans="1:16">
      <c r="A7" s="286" t="s">
        <v>103</v>
      </c>
      <c r="B7" s="287"/>
      <c r="C7" s="251">
        <f>D7+G7+H7+I7+J7</f>
        <v>47124706.34</v>
      </c>
      <c r="D7" s="251">
        <f>E7+F7</f>
        <v>47124706.34</v>
      </c>
      <c r="E7" s="251">
        <f>E8+E32+E35+E38+E43+E47+E69+E80+E88+E91</f>
        <v>37744706.34</v>
      </c>
      <c r="F7" s="251">
        <f>F8+F32+F35+F38+F43+F47+F69+F80+F88+F91</f>
        <v>9380000</v>
      </c>
      <c r="G7" s="192"/>
      <c r="H7" s="192"/>
      <c r="I7" s="192"/>
      <c r="J7" s="192"/>
      <c r="K7" s="192"/>
      <c r="L7" s="192"/>
      <c r="M7" s="192"/>
      <c r="N7" s="283"/>
      <c r="O7" s="289"/>
      <c r="P7" s="289"/>
    </row>
    <row r="8" ht="18" customHeight="1" spans="1:16">
      <c r="A8" s="252">
        <v>201</v>
      </c>
      <c r="B8" s="253" t="s">
        <v>104</v>
      </c>
      <c r="C8" s="251">
        <f t="shared" ref="C8:C39" si="0">D8+G8+H8+I8+J8</f>
        <v>19546885.3</v>
      </c>
      <c r="D8" s="251">
        <f t="shared" ref="D8:D39" si="1">E8+F8</f>
        <v>19546885.3</v>
      </c>
      <c r="E8" s="251">
        <f>E9+E11+E13+E16+E20+E22+E24+E26+E28+E30</f>
        <v>14980285.3</v>
      </c>
      <c r="F8" s="251">
        <f>F9+F11+F13+F16+F20+F22+F24+F26+F28+F30</f>
        <v>4566600</v>
      </c>
      <c r="G8" s="288"/>
      <c r="H8" s="288"/>
      <c r="I8" s="288"/>
      <c r="J8" s="288"/>
      <c r="K8" s="288"/>
      <c r="L8" s="288"/>
      <c r="M8" s="288"/>
      <c r="N8" s="290"/>
      <c r="O8" s="291"/>
      <c r="P8" s="291"/>
    </row>
    <row r="9" ht="18" customHeight="1" spans="1:16">
      <c r="A9" s="252">
        <v>20101</v>
      </c>
      <c r="B9" s="253" t="s">
        <v>105</v>
      </c>
      <c r="C9" s="251">
        <f t="shared" si="0"/>
        <v>140000</v>
      </c>
      <c r="D9" s="251">
        <f t="shared" si="1"/>
        <v>140000</v>
      </c>
      <c r="E9" s="251">
        <f>E10</f>
        <v>0</v>
      </c>
      <c r="F9" s="251">
        <f>F10</f>
        <v>140000</v>
      </c>
      <c r="G9" s="288"/>
      <c r="H9" s="288"/>
      <c r="I9" s="288"/>
      <c r="J9" s="288"/>
      <c r="K9" s="288"/>
      <c r="L9" s="288"/>
      <c r="M9" s="288"/>
      <c r="N9" s="290"/>
      <c r="O9" s="291"/>
      <c r="P9" s="291"/>
    </row>
    <row r="10" ht="18" customHeight="1" spans="1:16">
      <c r="A10" s="256" t="s">
        <v>106</v>
      </c>
      <c r="B10" s="257" t="s">
        <v>107</v>
      </c>
      <c r="C10" s="251">
        <f t="shared" si="0"/>
        <v>140000</v>
      </c>
      <c r="D10" s="251">
        <f t="shared" si="1"/>
        <v>140000</v>
      </c>
      <c r="E10" s="241"/>
      <c r="F10" s="241">
        <v>140000</v>
      </c>
      <c r="G10" s="288"/>
      <c r="H10" s="288"/>
      <c r="I10" s="288"/>
      <c r="J10" s="288"/>
      <c r="K10" s="288"/>
      <c r="L10" s="288"/>
      <c r="M10" s="288"/>
      <c r="N10" s="290"/>
      <c r="O10" s="291"/>
      <c r="P10" s="291"/>
    </row>
    <row r="11" ht="18" customHeight="1" spans="1:16">
      <c r="A11" s="257">
        <v>20102</v>
      </c>
      <c r="B11" s="253" t="s">
        <v>108</v>
      </c>
      <c r="C11" s="251">
        <f t="shared" si="0"/>
        <v>60000</v>
      </c>
      <c r="D11" s="251">
        <f t="shared" si="1"/>
        <v>60000</v>
      </c>
      <c r="E11" s="241">
        <f>E12</f>
        <v>0</v>
      </c>
      <c r="F11" s="241">
        <f>F12</f>
        <v>60000</v>
      </c>
      <c r="G11" s="288"/>
      <c r="H11" s="288"/>
      <c r="I11" s="288"/>
      <c r="J11" s="288"/>
      <c r="K11" s="288"/>
      <c r="L11" s="288"/>
      <c r="M11" s="288"/>
      <c r="N11" s="290"/>
      <c r="O11" s="291"/>
      <c r="P11" s="291"/>
    </row>
    <row r="12" ht="18" customHeight="1" spans="1:16">
      <c r="A12" s="257" t="s">
        <v>109</v>
      </c>
      <c r="B12" s="257" t="s">
        <v>110</v>
      </c>
      <c r="C12" s="251">
        <f t="shared" si="0"/>
        <v>60000</v>
      </c>
      <c r="D12" s="251">
        <f t="shared" si="1"/>
        <v>60000</v>
      </c>
      <c r="E12" s="241"/>
      <c r="F12" s="241">
        <v>60000</v>
      </c>
      <c r="G12" s="288"/>
      <c r="H12" s="288"/>
      <c r="I12" s="288"/>
      <c r="J12" s="288"/>
      <c r="K12" s="288"/>
      <c r="L12" s="288"/>
      <c r="M12" s="288"/>
      <c r="N12" s="290"/>
      <c r="O12" s="291"/>
      <c r="P12" s="291"/>
    </row>
    <row r="13" ht="18" customHeight="1" spans="1:16">
      <c r="A13" s="257">
        <v>20103</v>
      </c>
      <c r="B13" s="253" t="s">
        <v>111</v>
      </c>
      <c r="C13" s="251">
        <f t="shared" si="0"/>
        <v>17422885.3</v>
      </c>
      <c r="D13" s="251">
        <f t="shared" si="1"/>
        <v>17422885.3</v>
      </c>
      <c r="E13" s="241">
        <f>SUM(E14:E15)</f>
        <v>14422885.3</v>
      </c>
      <c r="F13" s="241">
        <f>SUM(F14:F15)</f>
        <v>3000000</v>
      </c>
      <c r="G13" s="288"/>
      <c r="H13" s="288"/>
      <c r="I13" s="288"/>
      <c r="J13" s="288"/>
      <c r="K13" s="288"/>
      <c r="L13" s="288"/>
      <c r="M13" s="288"/>
      <c r="N13" s="290"/>
      <c r="O13" s="291"/>
      <c r="P13" s="291"/>
    </row>
    <row r="14" ht="18" customHeight="1" spans="1:16">
      <c r="A14" s="257" t="s">
        <v>112</v>
      </c>
      <c r="B14" s="257" t="s">
        <v>113</v>
      </c>
      <c r="C14" s="251">
        <f t="shared" si="0"/>
        <v>14422885.3</v>
      </c>
      <c r="D14" s="251">
        <f t="shared" si="1"/>
        <v>14422885.3</v>
      </c>
      <c r="E14" s="241">
        <v>14422885.3</v>
      </c>
      <c r="F14" s="241"/>
      <c r="G14" s="288"/>
      <c r="H14" s="288"/>
      <c r="I14" s="288"/>
      <c r="J14" s="288"/>
      <c r="K14" s="288"/>
      <c r="L14" s="288"/>
      <c r="M14" s="288"/>
      <c r="N14" s="290"/>
      <c r="O14" s="291"/>
      <c r="P14" s="291"/>
    </row>
    <row r="15" ht="18" customHeight="1" spans="1:16">
      <c r="A15" s="257" t="s">
        <v>114</v>
      </c>
      <c r="B15" s="257" t="s">
        <v>115</v>
      </c>
      <c r="C15" s="251">
        <f t="shared" si="0"/>
        <v>3000000</v>
      </c>
      <c r="D15" s="251">
        <f t="shared" si="1"/>
        <v>3000000</v>
      </c>
      <c r="E15" s="241"/>
      <c r="F15" s="241">
        <v>3000000</v>
      </c>
      <c r="G15" s="288"/>
      <c r="H15" s="288"/>
      <c r="I15" s="288"/>
      <c r="J15" s="288"/>
      <c r="K15" s="288"/>
      <c r="L15" s="288"/>
      <c r="M15" s="288"/>
      <c r="N15" s="290"/>
      <c r="O15" s="291"/>
      <c r="P15" s="291"/>
    </row>
    <row r="16" ht="18" customHeight="1" spans="1:16">
      <c r="A16" s="257">
        <v>20105</v>
      </c>
      <c r="B16" s="253" t="s">
        <v>116</v>
      </c>
      <c r="C16" s="251">
        <f t="shared" si="0"/>
        <v>926000</v>
      </c>
      <c r="D16" s="251">
        <f t="shared" si="1"/>
        <v>926000</v>
      </c>
      <c r="E16" s="241">
        <f>SUM(E17:E19)</f>
        <v>521400</v>
      </c>
      <c r="F16" s="241">
        <f>SUM(F17:F19)</f>
        <v>404600</v>
      </c>
      <c r="G16" s="288"/>
      <c r="H16" s="288"/>
      <c r="I16" s="288"/>
      <c r="J16" s="288"/>
      <c r="K16" s="288"/>
      <c r="L16" s="288"/>
      <c r="M16" s="288"/>
      <c r="N16" s="290"/>
      <c r="O16" s="291"/>
      <c r="P16" s="291"/>
    </row>
    <row r="17" ht="18" customHeight="1" spans="1:16">
      <c r="A17" s="257" t="s">
        <v>117</v>
      </c>
      <c r="B17" s="257" t="s">
        <v>118</v>
      </c>
      <c r="C17" s="251">
        <f t="shared" si="0"/>
        <v>370000</v>
      </c>
      <c r="D17" s="251">
        <f t="shared" si="1"/>
        <v>370000</v>
      </c>
      <c r="E17" s="241"/>
      <c r="F17" s="241">
        <v>370000</v>
      </c>
      <c r="G17" s="288"/>
      <c r="H17" s="288"/>
      <c r="I17" s="288"/>
      <c r="J17" s="288"/>
      <c r="K17" s="288"/>
      <c r="L17" s="288"/>
      <c r="M17" s="288"/>
      <c r="N17" s="290"/>
      <c r="O17" s="291"/>
      <c r="P17" s="291"/>
    </row>
    <row r="18" ht="18" customHeight="1" spans="1:16">
      <c r="A18" s="257" t="s">
        <v>119</v>
      </c>
      <c r="B18" s="257" t="s">
        <v>120</v>
      </c>
      <c r="C18" s="251">
        <f t="shared" si="0"/>
        <v>34600</v>
      </c>
      <c r="D18" s="251">
        <f t="shared" si="1"/>
        <v>34600</v>
      </c>
      <c r="E18" s="241"/>
      <c r="F18" s="241">
        <v>34600</v>
      </c>
      <c r="G18" s="288"/>
      <c r="H18" s="288"/>
      <c r="I18" s="288"/>
      <c r="J18" s="288"/>
      <c r="K18" s="288"/>
      <c r="L18" s="288"/>
      <c r="M18" s="288"/>
      <c r="N18" s="290"/>
      <c r="O18" s="291"/>
      <c r="P18" s="291"/>
    </row>
    <row r="19" ht="18" customHeight="1" spans="1:16">
      <c r="A19" s="257" t="s">
        <v>121</v>
      </c>
      <c r="B19" s="257" t="s">
        <v>122</v>
      </c>
      <c r="C19" s="251">
        <f t="shared" si="0"/>
        <v>521400</v>
      </c>
      <c r="D19" s="251">
        <f t="shared" si="1"/>
        <v>521400</v>
      </c>
      <c r="E19" s="241">
        <v>521400</v>
      </c>
      <c r="F19" s="241"/>
      <c r="G19" s="288"/>
      <c r="H19" s="288"/>
      <c r="I19" s="288"/>
      <c r="J19" s="288"/>
      <c r="K19" s="288"/>
      <c r="L19" s="288"/>
      <c r="M19" s="288"/>
      <c r="N19" s="290"/>
      <c r="O19" s="291"/>
      <c r="P19" s="291"/>
    </row>
    <row r="20" ht="18" customHeight="1" spans="1:16">
      <c r="A20" s="257">
        <v>20113</v>
      </c>
      <c r="B20" s="253" t="s">
        <v>123</v>
      </c>
      <c r="C20" s="251">
        <f t="shared" si="0"/>
        <v>40000</v>
      </c>
      <c r="D20" s="251">
        <f t="shared" si="1"/>
        <v>40000</v>
      </c>
      <c r="E20" s="241">
        <f>SUM(E21)</f>
        <v>0</v>
      </c>
      <c r="F20" s="241">
        <f>SUM(F21)</f>
        <v>40000</v>
      </c>
      <c r="G20" s="288"/>
      <c r="H20" s="288"/>
      <c r="I20" s="288"/>
      <c r="J20" s="288"/>
      <c r="K20" s="288"/>
      <c r="L20" s="288"/>
      <c r="M20" s="288"/>
      <c r="N20" s="290"/>
      <c r="O20" s="291"/>
      <c r="P20" s="291"/>
    </row>
    <row r="21" ht="18" customHeight="1" spans="1:16">
      <c r="A21" s="257" t="s">
        <v>124</v>
      </c>
      <c r="B21" s="257" t="s">
        <v>125</v>
      </c>
      <c r="C21" s="251">
        <f t="shared" si="0"/>
        <v>40000</v>
      </c>
      <c r="D21" s="251">
        <f t="shared" si="1"/>
        <v>40000</v>
      </c>
      <c r="E21" s="241"/>
      <c r="F21" s="241">
        <v>40000</v>
      </c>
      <c r="G21" s="288"/>
      <c r="H21" s="288"/>
      <c r="I21" s="288"/>
      <c r="J21" s="288"/>
      <c r="K21" s="288"/>
      <c r="L21" s="288"/>
      <c r="M21" s="288"/>
      <c r="N21" s="290"/>
      <c r="O21" s="291"/>
      <c r="P21" s="291"/>
    </row>
    <row r="22" ht="18" customHeight="1" spans="1:16">
      <c r="A22" s="257">
        <v>20129</v>
      </c>
      <c r="B22" s="253" t="s">
        <v>126</v>
      </c>
      <c r="C22" s="251">
        <f t="shared" si="0"/>
        <v>76000</v>
      </c>
      <c r="D22" s="251">
        <f t="shared" si="1"/>
        <v>76000</v>
      </c>
      <c r="E22" s="241">
        <f>E23</f>
        <v>36000</v>
      </c>
      <c r="F22" s="241">
        <f>F23</f>
        <v>40000</v>
      </c>
      <c r="G22" s="288"/>
      <c r="H22" s="288"/>
      <c r="I22" s="288"/>
      <c r="J22" s="288"/>
      <c r="K22" s="288"/>
      <c r="L22" s="288"/>
      <c r="M22" s="288"/>
      <c r="N22" s="290"/>
      <c r="O22" s="291"/>
      <c r="P22" s="291"/>
    </row>
    <row r="23" ht="18" customHeight="1" spans="1:16">
      <c r="A23" s="257" t="s">
        <v>127</v>
      </c>
      <c r="B23" s="257" t="s">
        <v>128</v>
      </c>
      <c r="C23" s="251">
        <f t="shared" si="0"/>
        <v>76000</v>
      </c>
      <c r="D23" s="251">
        <f t="shared" si="1"/>
        <v>76000</v>
      </c>
      <c r="E23" s="241">
        <v>36000</v>
      </c>
      <c r="F23" s="241">
        <v>40000</v>
      </c>
      <c r="G23" s="288"/>
      <c r="H23" s="288"/>
      <c r="I23" s="288"/>
      <c r="J23" s="288"/>
      <c r="K23" s="288"/>
      <c r="L23" s="288"/>
      <c r="M23" s="288"/>
      <c r="N23" s="290"/>
      <c r="O23" s="291"/>
      <c r="P23" s="291"/>
    </row>
    <row r="24" ht="18" customHeight="1" spans="1:16">
      <c r="A24" s="257">
        <v>20131</v>
      </c>
      <c r="B24" s="253" t="s">
        <v>129</v>
      </c>
      <c r="C24" s="251">
        <f t="shared" si="0"/>
        <v>592000</v>
      </c>
      <c r="D24" s="251">
        <f t="shared" si="1"/>
        <v>592000</v>
      </c>
      <c r="E24" s="241">
        <f>E25</f>
        <v>0</v>
      </c>
      <c r="F24" s="241">
        <f>F25</f>
        <v>592000</v>
      </c>
      <c r="G24" s="288"/>
      <c r="H24" s="288"/>
      <c r="I24" s="288"/>
      <c r="J24" s="288"/>
      <c r="K24" s="288"/>
      <c r="L24" s="288"/>
      <c r="M24" s="288"/>
      <c r="N24" s="290"/>
      <c r="O24" s="291"/>
      <c r="P24" s="291"/>
    </row>
    <row r="25" ht="18" customHeight="1" spans="1:16">
      <c r="A25" s="257" t="s">
        <v>130</v>
      </c>
      <c r="B25" s="257" t="s">
        <v>115</v>
      </c>
      <c r="C25" s="251">
        <f t="shared" si="0"/>
        <v>592000</v>
      </c>
      <c r="D25" s="251">
        <f t="shared" si="1"/>
        <v>592000</v>
      </c>
      <c r="E25" s="241"/>
      <c r="F25" s="241">
        <v>592000</v>
      </c>
      <c r="G25" s="288"/>
      <c r="H25" s="288"/>
      <c r="I25" s="288"/>
      <c r="J25" s="288"/>
      <c r="K25" s="288"/>
      <c r="L25" s="288"/>
      <c r="M25" s="288"/>
      <c r="N25" s="290"/>
      <c r="O25" s="291"/>
      <c r="P25" s="291"/>
    </row>
    <row r="26" ht="18" customHeight="1" spans="1:16">
      <c r="A26" s="257">
        <v>20134</v>
      </c>
      <c r="B26" s="253" t="s">
        <v>131</v>
      </c>
      <c r="C26" s="251">
        <f t="shared" si="0"/>
        <v>10000</v>
      </c>
      <c r="D26" s="251">
        <f t="shared" si="1"/>
        <v>10000</v>
      </c>
      <c r="E26" s="241">
        <f>E27</f>
        <v>0</v>
      </c>
      <c r="F26" s="241">
        <f>F27</f>
        <v>10000</v>
      </c>
      <c r="G26" s="288"/>
      <c r="H26" s="288"/>
      <c r="I26" s="288"/>
      <c r="J26" s="288"/>
      <c r="K26" s="288"/>
      <c r="L26" s="288"/>
      <c r="M26" s="288"/>
      <c r="N26" s="290"/>
      <c r="O26" s="291"/>
      <c r="P26" s="291"/>
    </row>
    <row r="27" ht="18" customHeight="1" spans="1:16">
      <c r="A27" s="257" t="s">
        <v>132</v>
      </c>
      <c r="B27" s="257" t="s">
        <v>115</v>
      </c>
      <c r="C27" s="251">
        <f t="shared" si="0"/>
        <v>10000</v>
      </c>
      <c r="D27" s="251">
        <f t="shared" si="1"/>
        <v>10000</v>
      </c>
      <c r="E27" s="241"/>
      <c r="F27" s="241">
        <v>10000</v>
      </c>
      <c r="G27" s="288"/>
      <c r="H27" s="288"/>
      <c r="I27" s="288"/>
      <c r="J27" s="288"/>
      <c r="K27" s="288"/>
      <c r="L27" s="288"/>
      <c r="M27" s="288"/>
      <c r="N27" s="290"/>
      <c r="O27" s="291"/>
      <c r="P27" s="291"/>
    </row>
    <row r="28" ht="18" customHeight="1" spans="1:16">
      <c r="A28" s="257">
        <v>20140</v>
      </c>
      <c r="B28" s="257" t="s">
        <v>133</v>
      </c>
      <c r="C28" s="251">
        <f t="shared" si="0"/>
        <v>190000</v>
      </c>
      <c r="D28" s="251">
        <f t="shared" si="1"/>
        <v>190000</v>
      </c>
      <c r="E28" s="241">
        <f>E29</f>
        <v>0</v>
      </c>
      <c r="F28" s="241">
        <f>F29</f>
        <v>190000</v>
      </c>
      <c r="G28" s="288"/>
      <c r="H28" s="288"/>
      <c r="I28" s="288"/>
      <c r="J28" s="288"/>
      <c r="K28" s="288"/>
      <c r="L28" s="288"/>
      <c r="M28" s="288"/>
      <c r="N28" s="290"/>
      <c r="O28" s="291"/>
      <c r="P28" s="291"/>
    </row>
    <row r="29" ht="18" customHeight="1" spans="1:16">
      <c r="A29" s="257" t="s">
        <v>134</v>
      </c>
      <c r="B29" s="257" t="s">
        <v>135</v>
      </c>
      <c r="C29" s="251">
        <f t="shared" si="0"/>
        <v>190000</v>
      </c>
      <c r="D29" s="251">
        <f t="shared" si="1"/>
        <v>190000</v>
      </c>
      <c r="E29" s="241"/>
      <c r="F29" s="241">
        <v>190000</v>
      </c>
      <c r="G29" s="288"/>
      <c r="H29" s="288"/>
      <c r="I29" s="288"/>
      <c r="J29" s="288"/>
      <c r="K29" s="288"/>
      <c r="L29" s="288"/>
      <c r="M29" s="288"/>
      <c r="N29" s="290"/>
      <c r="O29" s="291"/>
      <c r="P29" s="291"/>
    </row>
    <row r="30" ht="18" customHeight="1" spans="1:16">
      <c r="A30" s="257">
        <v>20199</v>
      </c>
      <c r="B30" s="257" t="s">
        <v>136</v>
      </c>
      <c r="C30" s="251">
        <f t="shared" si="0"/>
        <v>90000</v>
      </c>
      <c r="D30" s="251">
        <f t="shared" si="1"/>
        <v>90000</v>
      </c>
      <c r="E30" s="241">
        <f>E31</f>
        <v>0</v>
      </c>
      <c r="F30" s="241">
        <f>F31</f>
        <v>90000</v>
      </c>
      <c r="G30" s="288"/>
      <c r="H30" s="288"/>
      <c r="I30" s="288"/>
      <c r="J30" s="288"/>
      <c r="K30" s="288"/>
      <c r="L30" s="288"/>
      <c r="M30" s="288"/>
      <c r="N30" s="290"/>
      <c r="O30" s="291"/>
      <c r="P30" s="291"/>
    </row>
    <row r="31" ht="18" customHeight="1" spans="1:16">
      <c r="A31" s="257" t="s">
        <v>137</v>
      </c>
      <c r="B31" s="257" t="s">
        <v>136</v>
      </c>
      <c r="C31" s="251">
        <f t="shared" si="0"/>
        <v>90000</v>
      </c>
      <c r="D31" s="251">
        <f t="shared" si="1"/>
        <v>90000</v>
      </c>
      <c r="E31" s="241"/>
      <c r="F31" s="241">
        <v>90000</v>
      </c>
      <c r="G31" s="288"/>
      <c r="H31" s="288"/>
      <c r="I31" s="288"/>
      <c r="J31" s="288"/>
      <c r="K31" s="288"/>
      <c r="L31" s="288"/>
      <c r="M31" s="288"/>
      <c r="N31" s="290"/>
      <c r="O31" s="291"/>
      <c r="P31" s="291"/>
    </row>
    <row r="32" ht="18" customHeight="1" spans="1:16">
      <c r="A32" s="257">
        <v>203</v>
      </c>
      <c r="B32" s="253" t="s">
        <v>138</v>
      </c>
      <c r="C32" s="251">
        <f t="shared" si="0"/>
        <v>50000</v>
      </c>
      <c r="D32" s="251">
        <f t="shared" si="1"/>
        <v>50000</v>
      </c>
      <c r="E32" s="241">
        <f>E33</f>
        <v>0</v>
      </c>
      <c r="F32" s="241">
        <f>F33</f>
        <v>50000</v>
      </c>
      <c r="G32" s="288"/>
      <c r="H32" s="288"/>
      <c r="I32" s="288"/>
      <c r="J32" s="288"/>
      <c r="K32" s="288"/>
      <c r="L32" s="288"/>
      <c r="M32" s="288"/>
      <c r="N32" s="290"/>
      <c r="O32" s="291"/>
      <c r="P32" s="291"/>
    </row>
    <row r="33" ht="18" customHeight="1" spans="1:16">
      <c r="A33" s="257">
        <v>20306</v>
      </c>
      <c r="B33" s="253" t="s">
        <v>139</v>
      </c>
      <c r="C33" s="251">
        <f t="shared" si="0"/>
        <v>50000</v>
      </c>
      <c r="D33" s="251">
        <f t="shared" si="1"/>
        <v>50000</v>
      </c>
      <c r="E33" s="241">
        <f>E34</f>
        <v>0</v>
      </c>
      <c r="F33" s="241">
        <f>F34</f>
        <v>50000</v>
      </c>
      <c r="G33" s="288"/>
      <c r="H33" s="288"/>
      <c r="I33" s="288"/>
      <c r="J33" s="288"/>
      <c r="K33" s="288"/>
      <c r="L33" s="288"/>
      <c r="M33" s="288"/>
      <c r="N33" s="290"/>
      <c r="O33" s="291"/>
      <c r="P33" s="291"/>
    </row>
    <row r="34" ht="18" customHeight="1" spans="1:16">
      <c r="A34" s="257" t="s">
        <v>140</v>
      </c>
      <c r="B34" s="257" t="s">
        <v>141</v>
      </c>
      <c r="C34" s="251">
        <f t="shared" si="0"/>
        <v>50000</v>
      </c>
      <c r="D34" s="251">
        <f t="shared" si="1"/>
        <v>50000</v>
      </c>
      <c r="E34" s="241"/>
      <c r="F34" s="241">
        <v>50000</v>
      </c>
      <c r="G34" s="288"/>
      <c r="H34" s="288"/>
      <c r="I34" s="288"/>
      <c r="J34" s="288"/>
      <c r="K34" s="288"/>
      <c r="L34" s="288"/>
      <c r="M34" s="288"/>
      <c r="N34" s="290"/>
      <c r="O34" s="291"/>
      <c r="P34" s="291"/>
    </row>
    <row r="35" ht="18" customHeight="1" spans="1:16">
      <c r="A35" s="257">
        <v>204</v>
      </c>
      <c r="B35" s="253" t="s">
        <v>142</v>
      </c>
      <c r="C35" s="251">
        <f t="shared" si="0"/>
        <v>9600</v>
      </c>
      <c r="D35" s="251">
        <f t="shared" si="1"/>
        <v>9600</v>
      </c>
      <c r="E35" s="241">
        <f>E36</f>
        <v>9600</v>
      </c>
      <c r="F35" s="241">
        <f>F36</f>
        <v>0</v>
      </c>
      <c r="G35" s="288"/>
      <c r="H35" s="288"/>
      <c r="I35" s="288"/>
      <c r="J35" s="288"/>
      <c r="K35" s="288"/>
      <c r="L35" s="288"/>
      <c r="M35" s="288"/>
      <c r="N35" s="290"/>
      <c r="O35" s="291"/>
      <c r="P35" s="291"/>
    </row>
    <row r="36" ht="18" customHeight="1" spans="1:16">
      <c r="A36" s="257">
        <v>20406</v>
      </c>
      <c r="B36" s="253" t="s">
        <v>143</v>
      </c>
      <c r="C36" s="251">
        <f t="shared" si="0"/>
        <v>9600</v>
      </c>
      <c r="D36" s="251">
        <f t="shared" si="1"/>
        <v>9600</v>
      </c>
      <c r="E36" s="241">
        <f>E37</f>
        <v>9600</v>
      </c>
      <c r="F36" s="241">
        <f>F37</f>
        <v>0</v>
      </c>
      <c r="G36" s="288"/>
      <c r="H36" s="288"/>
      <c r="I36" s="288"/>
      <c r="J36" s="288"/>
      <c r="K36" s="288"/>
      <c r="L36" s="288"/>
      <c r="M36" s="288"/>
      <c r="N36" s="290"/>
      <c r="O36" s="291"/>
      <c r="P36" s="291"/>
    </row>
    <row r="37" ht="18" customHeight="1" spans="1:16">
      <c r="A37" s="257" t="s">
        <v>144</v>
      </c>
      <c r="B37" s="257" t="s">
        <v>145</v>
      </c>
      <c r="C37" s="251">
        <f t="shared" si="0"/>
        <v>9600</v>
      </c>
      <c r="D37" s="251">
        <f t="shared" si="1"/>
        <v>9600</v>
      </c>
      <c r="E37" s="241">
        <v>9600</v>
      </c>
      <c r="F37" s="241"/>
      <c r="G37" s="288"/>
      <c r="H37" s="288"/>
      <c r="I37" s="288"/>
      <c r="J37" s="288"/>
      <c r="K37" s="288"/>
      <c r="L37" s="288"/>
      <c r="M37" s="288"/>
      <c r="N37" s="290"/>
      <c r="O37" s="291"/>
      <c r="P37" s="291"/>
    </row>
    <row r="38" ht="18" customHeight="1" spans="1:16">
      <c r="A38" s="257">
        <v>206</v>
      </c>
      <c r="B38" s="253" t="s">
        <v>146</v>
      </c>
      <c r="C38" s="251">
        <f t="shared" si="0"/>
        <v>60000</v>
      </c>
      <c r="D38" s="251">
        <f t="shared" si="1"/>
        <v>60000</v>
      </c>
      <c r="E38" s="241">
        <f>E39+E41</f>
        <v>0</v>
      </c>
      <c r="F38" s="241">
        <f>F39+F41</f>
        <v>60000</v>
      </c>
      <c r="G38" s="288"/>
      <c r="H38" s="288"/>
      <c r="I38" s="288"/>
      <c r="J38" s="288"/>
      <c r="K38" s="288"/>
      <c r="L38" s="288"/>
      <c r="M38" s="288"/>
      <c r="N38" s="290"/>
      <c r="O38" s="291"/>
      <c r="P38" s="291"/>
    </row>
    <row r="39" ht="18" customHeight="1" spans="1:16">
      <c r="A39" s="257">
        <v>20604</v>
      </c>
      <c r="B39" s="253" t="s">
        <v>147</v>
      </c>
      <c r="C39" s="251">
        <f t="shared" si="0"/>
        <v>50000</v>
      </c>
      <c r="D39" s="251">
        <f t="shared" si="1"/>
        <v>50000</v>
      </c>
      <c r="E39" s="241">
        <f>E40</f>
        <v>0</v>
      </c>
      <c r="F39" s="241">
        <f>F40</f>
        <v>50000</v>
      </c>
      <c r="G39" s="288"/>
      <c r="H39" s="288"/>
      <c r="I39" s="288"/>
      <c r="J39" s="288"/>
      <c r="K39" s="288"/>
      <c r="L39" s="288"/>
      <c r="M39" s="288"/>
      <c r="N39" s="290"/>
      <c r="O39" s="291"/>
      <c r="P39" s="291"/>
    </row>
    <row r="40" ht="18" customHeight="1" spans="1:16">
      <c r="A40" s="257" t="s">
        <v>148</v>
      </c>
      <c r="B40" s="257" t="s">
        <v>149</v>
      </c>
      <c r="C40" s="251">
        <f t="shared" ref="C40:C71" si="2">D40+G40+H40+I40+J40</f>
        <v>50000</v>
      </c>
      <c r="D40" s="251">
        <f t="shared" ref="D40:D71" si="3">E40+F40</f>
        <v>50000</v>
      </c>
      <c r="E40" s="241"/>
      <c r="F40" s="241">
        <v>50000</v>
      </c>
      <c r="G40" s="288"/>
      <c r="H40" s="288"/>
      <c r="I40" s="288"/>
      <c r="J40" s="288"/>
      <c r="K40" s="288"/>
      <c r="L40" s="288"/>
      <c r="M40" s="288"/>
      <c r="N40" s="290"/>
      <c r="O40" s="291"/>
      <c r="P40" s="291"/>
    </row>
    <row r="41" ht="18" customHeight="1" spans="1:16">
      <c r="A41" s="257">
        <v>20607</v>
      </c>
      <c r="B41" s="253" t="s">
        <v>150</v>
      </c>
      <c r="C41" s="251">
        <f t="shared" si="2"/>
        <v>10000</v>
      </c>
      <c r="D41" s="251">
        <f t="shared" si="3"/>
        <v>10000</v>
      </c>
      <c r="E41" s="241">
        <f>E42</f>
        <v>0</v>
      </c>
      <c r="F41" s="241">
        <f>F42</f>
        <v>10000</v>
      </c>
      <c r="G41" s="288"/>
      <c r="H41" s="288"/>
      <c r="I41" s="288"/>
      <c r="J41" s="288"/>
      <c r="K41" s="288"/>
      <c r="L41" s="288"/>
      <c r="M41" s="288"/>
      <c r="N41" s="290"/>
      <c r="O41" s="291"/>
      <c r="P41" s="291"/>
    </row>
    <row r="42" ht="18" customHeight="1" spans="1:16">
      <c r="A42" s="257" t="s">
        <v>151</v>
      </c>
      <c r="B42" s="257" t="s">
        <v>152</v>
      </c>
      <c r="C42" s="251">
        <f t="shared" si="2"/>
        <v>10000</v>
      </c>
      <c r="D42" s="251">
        <f t="shared" si="3"/>
        <v>10000</v>
      </c>
      <c r="E42" s="241"/>
      <c r="F42" s="241">
        <v>10000</v>
      </c>
      <c r="G42" s="288"/>
      <c r="H42" s="288"/>
      <c r="I42" s="288"/>
      <c r="J42" s="288"/>
      <c r="K42" s="288"/>
      <c r="L42" s="288"/>
      <c r="M42" s="288"/>
      <c r="N42" s="290"/>
      <c r="O42" s="291"/>
      <c r="P42" s="291"/>
    </row>
    <row r="43" ht="18" customHeight="1" spans="1:16">
      <c r="A43" s="257">
        <v>207</v>
      </c>
      <c r="B43" s="253" t="s">
        <v>153</v>
      </c>
      <c r="C43" s="251">
        <f t="shared" si="2"/>
        <v>156400</v>
      </c>
      <c r="D43" s="251">
        <f t="shared" si="3"/>
        <v>156400</v>
      </c>
      <c r="E43" s="241">
        <f>E44</f>
        <v>0</v>
      </c>
      <c r="F43" s="241">
        <f>F44</f>
        <v>156400</v>
      </c>
      <c r="G43" s="288"/>
      <c r="H43" s="288"/>
      <c r="I43" s="288"/>
      <c r="J43" s="288"/>
      <c r="K43" s="288"/>
      <c r="L43" s="288"/>
      <c r="M43" s="288"/>
      <c r="N43" s="290"/>
      <c r="O43" s="291"/>
      <c r="P43" s="291"/>
    </row>
    <row r="44" ht="18" customHeight="1" spans="1:16">
      <c r="A44" s="257">
        <v>20701</v>
      </c>
      <c r="B44" s="253" t="s">
        <v>154</v>
      </c>
      <c r="C44" s="251">
        <f t="shared" si="2"/>
        <v>156400</v>
      </c>
      <c r="D44" s="251">
        <f t="shared" si="3"/>
        <v>156400</v>
      </c>
      <c r="E44" s="241">
        <f>SUM(E45:E46)</f>
        <v>0</v>
      </c>
      <c r="F44" s="241">
        <f>SUM(F45:F46)</f>
        <v>156400</v>
      </c>
      <c r="G44" s="288"/>
      <c r="H44" s="288"/>
      <c r="I44" s="288"/>
      <c r="J44" s="288"/>
      <c r="K44" s="288"/>
      <c r="L44" s="288"/>
      <c r="M44" s="288"/>
      <c r="N44" s="290"/>
      <c r="O44" s="291"/>
      <c r="P44" s="291"/>
    </row>
    <row r="45" ht="18" customHeight="1" spans="1:16">
      <c r="A45" s="257" t="s">
        <v>155</v>
      </c>
      <c r="B45" s="257" t="s">
        <v>156</v>
      </c>
      <c r="C45" s="251">
        <f t="shared" si="2"/>
        <v>150000</v>
      </c>
      <c r="D45" s="251">
        <f t="shared" si="3"/>
        <v>150000</v>
      </c>
      <c r="E45" s="241"/>
      <c r="F45" s="241">
        <v>150000</v>
      </c>
      <c r="G45" s="288"/>
      <c r="H45" s="288"/>
      <c r="I45" s="288"/>
      <c r="J45" s="288"/>
      <c r="K45" s="288"/>
      <c r="L45" s="288"/>
      <c r="M45" s="288"/>
      <c r="N45" s="290"/>
      <c r="O45" s="291"/>
      <c r="P45" s="291"/>
    </row>
    <row r="46" ht="18" customHeight="1" spans="1:16">
      <c r="A46" s="257" t="s">
        <v>157</v>
      </c>
      <c r="B46" s="257" t="s">
        <v>158</v>
      </c>
      <c r="C46" s="251">
        <f t="shared" si="2"/>
        <v>6400</v>
      </c>
      <c r="D46" s="251">
        <f t="shared" si="3"/>
        <v>6400</v>
      </c>
      <c r="E46" s="241"/>
      <c r="F46" s="241">
        <v>6400</v>
      </c>
      <c r="G46" s="288"/>
      <c r="H46" s="288"/>
      <c r="I46" s="288"/>
      <c r="J46" s="288"/>
      <c r="K46" s="288"/>
      <c r="L46" s="288"/>
      <c r="M46" s="288"/>
      <c r="N46" s="290"/>
      <c r="O46" s="291"/>
      <c r="P46" s="291"/>
    </row>
    <row r="47" ht="18" customHeight="1" spans="1:16">
      <c r="A47" s="257">
        <v>208</v>
      </c>
      <c r="B47" s="253" t="s">
        <v>159</v>
      </c>
      <c r="C47" s="251">
        <f t="shared" si="2"/>
        <v>5282404.8</v>
      </c>
      <c r="D47" s="251">
        <f t="shared" si="3"/>
        <v>5282404.8</v>
      </c>
      <c r="E47" s="241">
        <f>E48+E51+E54+E58+E60+E62+E64+E66</f>
        <v>3788564.8</v>
      </c>
      <c r="F47" s="241">
        <f>F48+F51+F54+F58+F60+F62+F64+F66</f>
        <v>1493840</v>
      </c>
      <c r="G47" s="288"/>
      <c r="H47" s="288"/>
      <c r="I47" s="288"/>
      <c r="J47" s="288"/>
      <c r="K47" s="288"/>
      <c r="L47" s="288"/>
      <c r="M47" s="288"/>
      <c r="N47" s="290"/>
      <c r="O47" s="291"/>
      <c r="P47" s="291"/>
    </row>
    <row r="48" ht="18" customHeight="1" spans="1:16">
      <c r="A48" s="257">
        <v>20801</v>
      </c>
      <c r="B48" s="253" t="s">
        <v>160</v>
      </c>
      <c r="C48" s="251">
        <f t="shared" si="2"/>
        <v>819156</v>
      </c>
      <c r="D48" s="251">
        <f t="shared" si="3"/>
        <v>819156</v>
      </c>
      <c r="E48" s="241">
        <f>SUM(E49:E50)</f>
        <v>759156</v>
      </c>
      <c r="F48" s="241">
        <f>SUM(F49:F50)</f>
        <v>60000</v>
      </c>
      <c r="G48" s="288"/>
      <c r="H48" s="288"/>
      <c r="I48" s="288"/>
      <c r="J48" s="288"/>
      <c r="K48" s="288"/>
      <c r="L48" s="288"/>
      <c r="M48" s="288"/>
      <c r="N48" s="290"/>
      <c r="O48" s="291"/>
      <c r="P48" s="291"/>
    </row>
    <row r="49" ht="18" customHeight="1" spans="1:16">
      <c r="A49" s="257" t="s">
        <v>161</v>
      </c>
      <c r="B49" s="257" t="s">
        <v>113</v>
      </c>
      <c r="C49" s="251">
        <f t="shared" si="2"/>
        <v>759156</v>
      </c>
      <c r="D49" s="251">
        <f t="shared" si="3"/>
        <v>759156</v>
      </c>
      <c r="E49" s="241">
        <v>759156</v>
      </c>
      <c r="F49" s="241"/>
      <c r="G49" s="288"/>
      <c r="H49" s="288"/>
      <c r="I49" s="288"/>
      <c r="J49" s="288"/>
      <c r="K49" s="288"/>
      <c r="L49" s="288"/>
      <c r="M49" s="288"/>
      <c r="N49" s="290"/>
      <c r="O49" s="291"/>
      <c r="P49" s="291"/>
    </row>
    <row r="50" ht="18" customHeight="1" spans="1:16">
      <c r="A50" s="257" t="s">
        <v>162</v>
      </c>
      <c r="B50" s="257" t="s">
        <v>163</v>
      </c>
      <c r="C50" s="251">
        <f t="shared" si="2"/>
        <v>60000</v>
      </c>
      <c r="D50" s="251">
        <f t="shared" si="3"/>
        <v>60000</v>
      </c>
      <c r="E50" s="241"/>
      <c r="F50" s="241">
        <v>60000</v>
      </c>
      <c r="G50" s="288"/>
      <c r="H50" s="288"/>
      <c r="I50" s="288"/>
      <c r="J50" s="288"/>
      <c r="K50" s="288"/>
      <c r="L50" s="288"/>
      <c r="M50" s="288"/>
      <c r="N50" s="290"/>
      <c r="O50" s="291"/>
      <c r="P50" s="291"/>
    </row>
    <row r="51" ht="18" customHeight="1" spans="1:16">
      <c r="A51" s="257">
        <v>20805</v>
      </c>
      <c r="B51" s="253" t="s">
        <v>164</v>
      </c>
      <c r="C51" s="251">
        <f t="shared" si="2"/>
        <v>2286100</v>
      </c>
      <c r="D51" s="251">
        <f t="shared" si="3"/>
        <v>2286100</v>
      </c>
      <c r="E51" s="241">
        <f>SUM(E52:E53)</f>
        <v>2286100</v>
      </c>
      <c r="F51" s="241">
        <f>SUM(F52:F53)</f>
        <v>0</v>
      </c>
      <c r="G51" s="288"/>
      <c r="H51" s="288"/>
      <c r="I51" s="288"/>
      <c r="J51" s="288"/>
      <c r="K51" s="288"/>
      <c r="L51" s="288"/>
      <c r="M51" s="288"/>
      <c r="N51" s="290"/>
      <c r="O51" s="291"/>
      <c r="P51" s="291"/>
    </row>
    <row r="52" ht="18" customHeight="1" spans="1:16">
      <c r="A52" s="257" t="s">
        <v>165</v>
      </c>
      <c r="B52" s="257" t="s">
        <v>166</v>
      </c>
      <c r="C52" s="251">
        <f t="shared" si="2"/>
        <v>1053700</v>
      </c>
      <c r="D52" s="251">
        <f t="shared" si="3"/>
        <v>1053700</v>
      </c>
      <c r="E52" s="241">
        <v>1053700</v>
      </c>
      <c r="F52" s="241"/>
      <c r="G52" s="288"/>
      <c r="H52" s="288"/>
      <c r="I52" s="288"/>
      <c r="J52" s="288"/>
      <c r="K52" s="288"/>
      <c r="L52" s="288"/>
      <c r="M52" s="288"/>
      <c r="N52" s="290"/>
      <c r="O52" s="291"/>
      <c r="P52" s="291"/>
    </row>
    <row r="53" ht="18" customHeight="1" spans="1:16">
      <c r="A53" s="257" t="s">
        <v>167</v>
      </c>
      <c r="B53" s="257" t="s">
        <v>168</v>
      </c>
      <c r="C53" s="251">
        <f t="shared" si="2"/>
        <v>1232400</v>
      </c>
      <c r="D53" s="251">
        <f t="shared" si="3"/>
        <v>1232400</v>
      </c>
      <c r="E53" s="241">
        <v>1232400</v>
      </c>
      <c r="F53" s="241"/>
      <c r="G53" s="288"/>
      <c r="H53" s="288"/>
      <c r="I53" s="288"/>
      <c r="J53" s="288"/>
      <c r="K53" s="288"/>
      <c r="L53" s="288"/>
      <c r="M53" s="288"/>
      <c r="N53" s="290"/>
      <c r="O53" s="291"/>
      <c r="P53" s="291"/>
    </row>
    <row r="54" ht="18" customHeight="1" spans="1:16">
      <c r="A54" s="257">
        <v>20808</v>
      </c>
      <c r="B54" s="253" t="s">
        <v>169</v>
      </c>
      <c r="C54" s="251">
        <f t="shared" si="2"/>
        <v>794840.8</v>
      </c>
      <c r="D54" s="251">
        <f t="shared" si="3"/>
        <v>794840.8</v>
      </c>
      <c r="E54" s="241">
        <f>SUM(E55:E57)</f>
        <v>9700.8</v>
      </c>
      <c r="F54" s="241">
        <f>SUM(F55:F57)</f>
        <v>785140</v>
      </c>
      <c r="G54" s="288"/>
      <c r="H54" s="288"/>
      <c r="I54" s="288"/>
      <c r="J54" s="288"/>
      <c r="K54" s="288"/>
      <c r="L54" s="288"/>
      <c r="M54" s="288"/>
      <c r="N54" s="290"/>
      <c r="O54" s="291"/>
      <c r="P54" s="291"/>
    </row>
    <row r="55" ht="18" customHeight="1" spans="1:16">
      <c r="A55" s="257" t="s">
        <v>170</v>
      </c>
      <c r="B55" s="257" t="s">
        <v>171</v>
      </c>
      <c r="C55" s="251">
        <f t="shared" si="2"/>
        <v>35130.8</v>
      </c>
      <c r="D55" s="251">
        <f t="shared" si="3"/>
        <v>35130.8</v>
      </c>
      <c r="E55" s="241">
        <v>9700.8</v>
      </c>
      <c r="F55" s="241">
        <v>25430</v>
      </c>
      <c r="G55" s="288"/>
      <c r="H55" s="288"/>
      <c r="I55" s="288"/>
      <c r="J55" s="288"/>
      <c r="K55" s="288"/>
      <c r="L55" s="288"/>
      <c r="M55" s="288"/>
      <c r="N55" s="290"/>
      <c r="O55" s="291"/>
      <c r="P55" s="291"/>
    </row>
    <row r="56" ht="18" customHeight="1" spans="1:16">
      <c r="A56" s="257" t="s">
        <v>172</v>
      </c>
      <c r="B56" s="257" t="s">
        <v>173</v>
      </c>
      <c r="C56" s="251">
        <f t="shared" si="2"/>
        <v>152882</v>
      </c>
      <c r="D56" s="251">
        <f t="shared" si="3"/>
        <v>152882</v>
      </c>
      <c r="E56" s="241"/>
      <c r="F56" s="241">
        <v>152882</v>
      </c>
      <c r="G56" s="288"/>
      <c r="H56" s="288"/>
      <c r="I56" s="288"/>
      <c r="J56" s="288"/>
      <c r="K56" s="288"/>
      <c r="L56" s="288"/>
      <c r="M56" s="288"/>
      <c r="N56" s="290"/>
      <c r="O56" s="291"/>
      <c r="P56" s="291"/>
    </row>
    <row r="57" ht="18" customHeight="1" spans="1:16">
      <c r="A57" s="257" t="s">
        <v>174</v>
      </c>
      <c r="B57" s="257" t="s">
        <v>175</v>
      </c>
      <c r="C57" s="251">
        <f t="shared" si="2"/>
        <v>606828</v>
      </c>
      <c r="D57" s="251">
        <f t="shared" si="3"/>
        <v>606828</v>
      </c>
      <c r="E57" s="241"/>
      <c r="F57" s="241">
        <v>606828</v>
      </c>
      <c r="G57" s="288"/>
      <c r="H57" s="288"/>
      <c r="I57" s="288"/>
      <c r="J57" s="288"/>
      <c r="K57" s="288"/>
      <c r="L57" s="288"/>
      <c r="M57" s="288"/>
      <c r="N57" s="290"/>
      <c r="O57" s="291"/>
      <c r="P57" s="291"/>
    </row>
    <row r="58" ht="18" customHeight="1" spans="1:16">
      <c r="A58" s="257">
        <v>20809</v>
      </c>
      <c r="B58" s="253" t="s">
        <v>176</v>
      </c>
      <c r="C58" s="251">
        <f t="shared" si="2"/>
        <v>186400</v>
      </c>
      <c r="D58" s="251">
        <f t="shared" si="3"/>
        <v>186400</v>
      </c>
      <c r="E58" s="241">
        <f>E59</f>
        <v>0</v>
      </c>
      <c r="F58" s="241">
        <f>F59</f>
        <v>186400</v>
      </c>
      <c r="G58" s="288"/>
      <c r="H58" s="288"/>
      <c r="I58" s="288"/>
      <c r="J58" s="288"/>
      <c r="K58" s="288"/>
      <c r="L58" s="288"/>
      <c r="M58" s="288"/>
      <c r="N58" s="290"/>
      <c r="O58" s="291"/>
      <c r="P58" s="291"/>
    </row>
    <row r="59" ht="18" customHeight="1" spans="1:16">
      <c r="A59" s="257" t="s">
        <v>177</v>
      </c>
      <c r="B59" s="257" t="s">
        <v>178</v>
      </c>
      <c r="C59" s="251">
        <f t="shared" si="2"/>
        <v>186400</v>
      </c>
      <c r="D59" s="251">
        <f t="shared" si="3"/>
        <v>186400</v>
      </c>
      <c r="E59" s="241"/>
      <c r="F59" s="241">
        <v>186400</v>
      </c>
      <c r="G59" s="288"/>
      <c r="H59" s="288"/>
      <c r="I59" s="288"/>
      <c r="J59" s="288"/>
      <c r="K59" s="288"/>
      <c r="L59" s="288"/>
      <c r="M59" s="288"/>
      <c r="N59" s="290"/>
      <c r="O59" s="291"/>
      <c r="P59" s="291"/>
    </row>
    <row r="60" ht="18" customHeight="1" spans="1:16">
      <c r="A60" s="257">
        <v>20810</v>
      </c>
      <c r="B60" s="253" t="s">
        <v>179</v>
      </c>
      <c r="C60" s="251">
        <f t="shared" si="2"/>
        <v>169300</v>
      </c>
      <c r="D60" s="251">
        <f t="shared" si="3"/>
        <v>169300</v>
      </c>
      <c r="E60" s="241">
        <f>E61</f>
        <v>0</v>
      </c>
      <c r="F60" s="241">
        <f>F61</f>
        <v>169300</v>
      </c>
      <c r="G60" s="288"/>
      <c r="H60" s="288"/>
      <c r="I60" s="288"/>
      <c r="J60" s="288"/>
      <c r="K60" s="288"/>
      <c r="L60" s="288"/>
      <c r="M60" s="288"/>
      <c r="N60" s="290"/>
      <c r="O60" s="291"/>
      <c r="P60" s="291"/>
    </row>
    <row r="61" ht="18" customHeight="1" spans="1:16">
      <c r="A61" s="257" t="s">
        <v>180</v>
      </c>
      <c r="B61" s="257" t="s">
        <v>181</v>
      </c>
      <c r="C61" s="251">
        <f t="shared" si="2"/>
        <v>169300</v>
      </c>
      <c r="D61" s="251">
        <f t="shared" si="3"/>
        <v>169300</v>
      </c>
      <c r="E61" s="241"/>
      <c r="F61" s="241">
        <v>169300</v>
      </c>
      <c r="G61" s="288"/>
      <c r="H61" s="288"/>
      <c r="I61" s="288"/>
      <c r="J61" s="288"/>
      <c r="K61" s="288"/>
      <c r="L61" s="288"/>
      <c r="M61" s="288"/>
      <c r="N61" s="290"/>
      <c r="O61" s="291"/>
      <c r="P61" s="291"/>
    </row>
    <row r="62" ht="18" customHeight="1" spans="1:16">
      <c r="A62" s="257">
        <v>20811</v>
      </c>
      <c r="B62" s="253" t="s">
        <v>182</v>
      </c>
      <c r="C62" s="251">
        <f t="shared" si="2"/>
        <v>811608</v>
      </c>
      <c r="D62" s="251">
        <f t="shared" si="3"/>
        <v>811608</v>
      </c>
      <c r="E62" s="241">
        <f>E63</f>
        <v>733608</v>
      </c>
      <c r="F62" s="241">
        <f>F63</f>
        <v>78000</v>
      </c>
      <c r="G62" s="288"/>
      <c r="H62" s="288"/>
      <c r="I62" s="288"/>
      <c r="J62" s="288"/>
      <c r="K62" s="288"/>
      <c r="L62" s="288"/>
      <c r="M62" s="288"/>
      <c r="N62" s="290"/>
      <c r="O62" s="291"/>
      <c r="P62" s="291"/>
    </row>
    <row r="63" ht="18" customHeight="1" spans="1:16">
      <c r="A63" s="257" t="s">
        <v>183</v>
      </c>
      <c r="B63" s="257" t="s">
        <v>184</v>
      </c>
      <c r="C63" s="251">
        <f t="shared" si="2"/>
        <v>811608</v>
      </c>
      <c r="D63" s="251">
        <f t="shared" si="3"/>
        <v>811608</v>
      </c>
      <c r="E63" s="241">
        <v>733608</v>
      </c>
      <c r="F63" s="241">
        <v>78000</v>
      </c>
      <c r="G63" s="288"/>
      <c r="H63" s="288"/>
      <c r="I63" s="288"/>
      <c r="J63" s="288"/>
      <c r="K63" s="288"/>
      <c r="L63" s="288"/>
      <c r="M63" s="288"/>
      <c r="N63" s="290"/>
      <c r="O63" s="291"/>
      <c r="P63" s="291"/>
    </row>
    <row r="64" ht="18" customHeight="1" spans="1:16">
      <c r="A64" s="257">
        <v>20825</v>
      </c>
      <c r="B64" s="253" t="s">
        <v>185</v>
      </c>
      <c r="C64" s="251">
        <f t="shared" si="2"/>
        <v>30000</v>
      </c>
      <c r="D64" s="251">
        <f t="shared" si="3"/>
        <v>30000</v>
      </c>
      <c r="E64" s="241">
        <f>E65</f>
        <v>0</v>
      </c>
      <c r="F64" s="241">
        <f>F65</f>
        <v>30000</v>
      </c>
      <c r="G64" s="288"/>
      <c r="H64" s="288"/>
      <c r="I64" s="288"/>
      <c r="J64" s="288"/>
      <c r="K64" s="288"/>
      <c r="L64" s="288"/>
      <c r="M64" s="288"/>
      <c r="N64" s="290"/>
      <c r="O64" s="291"/>
      <c r="P64" s="291"/>
    </row>
    <row r="65" ht="18" customHeight="1" spans="1:16">
      <c r="A65" s="257" t="s">
        <v>186</v>
      </c>
      <c r="B65" s="257" t="s">
        <v>187</v>
      </c>
      <c r="C65" s="251">
        <f t="shared" si="2"/>
        <v>30000</v>
      </c>
      <c r="D65" s="251">
        <f t="shared" si="3"/>
        <v>30000</v>
      </c>
      <c r="E65" s="241"/>
      <c r="F65" s="241">
        <v>30000</v>
      </c>
      <c r="G65" s="288"/>
      <c r="H65" s="288"/>
      <c r="I65" s="288"/>
      <c r="J65" s="288"/>
      <c r="K65" s="288"/>
      <c r="L65" s="288"/>
      <c r="M65" s="288"/>
      <c r="N65" s="290"/>
      <c r="O65" s="291"/>
      <c r="P65" s="291"/>
    </row>
    <row r="66" ht="18" customHeight="1" spans="1:16">
      <c r="A66" s="257">
        <v>20828</v>
      </c>
      <c r="B66" s="253" t="s">
        <v>188</v>
      </c>
      <c r="C66" s="251">
        <f t="shared" si="2"/>
        <v>185000</v>
      </c>
      <c r="D66" s="251">
        <f t="shared" si="3"/>
        <v>185000</v>
      </c>
      <c r="E66" s="241">
        <f>SUM(E67:E68)</f>
        <v>0</v>
      </c>
      <c r="F66" s="241">
        <f>SUM(F67:F68)</f>
        <v>185000</v>
      </c>
      <c r="G66" s="288"/>
      <c r="H66" s="288"/>
      <c r="I66" s="288"/>
      <c r="J66" s="288"/>
      <c r="K66" s="288"/>
      <c r="L66" s="288"/>
      <c r="M66" s="288"/>
      <c r="N66" s="290"/>
      <c r="O66" s="291"/>
      <c r="P66" s="291"/>
    </row>
    <row r="67" ht="21" customHeight="1" spans="1:16">
      <c r="A67" s="257" t="s">
        <v>189</v>
      </c>
      <c r="B67" s="257" t="s">
        <v>190</v>
      </c>
      <c r="C67" s="251">
        <f t="shared" si="2"/>
        <v>15000</v>
      </c>
      <c r="D67" s="251">
        <f t="shared" si="3"/>
        <v>15000</v>
      </c>
      <c r="E67" s="241"/>
      <c r="F67" s="241">
        <v>15000</v>
      </c>
      <c r="G67" s="292"/>
      <c r="H67" s="292"/>
      <c r="I67" s="292"/>
      <c r="J67" s="293"/>
      <c r="K67" s="293"/>
      <c r="L67" s="293"/>
      <c r="M67" s="293"/>
      <c r="N67" s="294"/>
      <c r="O67" s="294"/>
      <c r="P67" s="294"/>
    </row>
    <row r="68" ht="21" customHeight="1" spans="1:16">
      <c r="A68" s="257" t="s">
        <v>191</v>
      </c>
      <c r="B68" s="257" t="s">
        <v>192</v>
      </c>
      <c r="C68" s="251">
        <f t="shared" si="2"/>
        <v>170000</v>
      </c>
      <c r="D68" s="251">
        <f t="shared" si="3"/>
        <v>170000</v>
      </c>
      <c r="E68" s="241"/>
      <c r="F68" s="241">
        <v>170000</v>
      </c>
      <c r="G68" s="292"/>
      <c r="H68" s="292"/>
      <c r="I68" s="292"/>
      <c r="J68" s="293"/>
      <c r="K68" s="293"/>
      <c r="L68" s="293"/>
      <c r="M68" s="293"/>
      <c r="N68" s="294"/>
      <c r="O68" s="294"/>
      <c r="P68" s="294"/>
    </row>
    <row r="69" ht="21" customHeight="1" spans="1:16">
      <c r="A69" s="257">
        <v>210</v>
      </c>
      <c r="B69" s="253" t="s">
        <v>193</v>
      </c>
      <c r="C69" s="251">
        <f t="shared" si="2"/>
        <v>1894723.52</v>
      </c>
      <c r="D69" s="251">
        <f t="shared" si="3"/>
        <v>1894723.52</v>
      </c>
      <c r="E69" s="241">
        <f>E70+E72+E75</f>
        <v>1641563.52</v>
      </c>
      <c r="F69" s="241">
        <f>F70+F72+F75</f>
        <v>253160</v>
      </c>
      <c r="G69" s="292"/>
      <c r="H69" s="292"/>
      <c r="I69" s="292"/>
      <c r="J69" s="293"/>
      <c r="K69" s="293"/>
      <c r="L69" s="293"/>
      <c r="M69" s="293"/>
      <c r="N69" s="294"/>
      <c r="O69" s="294"/>
      <c r="P69" s="294"/>
    </row>
    <row r="70" ht="21" customHeight="1" spans="1:16">
      <c r="A70" s="257">
        <v>21001</v>
      </c>
      <c r="B70" s="253" t="s">
        <v>194</v>
      </c>
      <c r="C70" s="251">
        <f t="shared" si="2"/>
        <v>200000</v>
      </c>
      <c r="D70" s="251">
        <f t="shared" si="3"/>
        <v>200000</v>
      </c>
      <c r="E70" s="241">
        <f>E71</f>
        <v>0</v>
      </c>
      <c r="F70" s="241">
        <f>F71</f>
        <v>200000</v>
      </c>
      <c r="G70" s="292"/>
      <c r="H70" s="292"/>
      <c r="I70" s="292"/>
      <c r="J70" s="293"/>
      <c r="K70" s="293"/>
      <c r="L70" s="293"/>
      <c r="M70" s="293"/>
      <c r="N70" s="294"/>
      <c r="O70" s="294"/>
      <c r="P70" s="294"/>
    </row>
    <row r="71" ht="21" customHeight="1" spans="1:16">
      <c r="A71" s="257" t="s">
        <v>195</v>
      </c>
      <c r="B71" s="257" t="s">
        <v>196</v>
      </c>
      <c r="C71" s="251">
        <f t="shared" si="2"/>
        <v>200000</v>
      </c>
      <c r="D71" s="251">
        <f t="shared" si="3"/>
        <v>200000</v>
      </c>
      <c r="E71" s="241"/>
      <c r="F71" s="241">
        <v>200000</v>
      </c>
      <c r="G71" s="292"/>
      <c r="H71" s="292"/>
      <c r="I71" s="292"/>
      <c r="J71" s="293"/>
      <c r="K71" s="293"/>
      <c r="L71" s="293"/>
      <c r="M71" s="293"/>
      <c r="N71" s="294"/>
      <c r="O71" s="294"/>
      <c r="P71" s="294"/>
    </row>
    <row r="72" ht="21" customHeight="1" spans="1:16">
      <c r="A72" s="257">
        <v>21007</v>
      </c>
      <c r="B72" s="253" t="s">
        <v>197</v>
      </c>
      <c r="C72" s="251">
        <f t="shared" ref="C72:C93" si="4">D72+G72+H72+I72+J72</f>
        <v>438360</v>
      </c>
      <c r="D72" s="251">
        <f t="shared" ref="D72:D93" si="5">E72+F72</f>
        <v>438360</v>
      </c>
      <c r="E72" s="241">
        <f>SUM(E73:E74)</f>
        <v>385200</v>
      </c>
      <c r="F72" s="241">
        <f>SUM(F73:F74)</f>
        <v>53160</v>
      </c>
      <c r="G72" s="292"/>
      <c r="H72" s="292"/>
      <c r="I72" s="292"/>
      <c r="J72" s="293"/>
      <c r="K72" s="293"/>
      <c r="L72" s="293"/>
      <c r="M72" s="293"/>
      <c r="N72" s="294"/>
      <c r="O72" s="294"/>
      <c r="P72" s="294"/>
    </row>
    <row r="73" ht="21" customHeight="1" spans="1:16">
      <c r="A73" s="257" t="s">
        <v>198</v>
      </c>
      <c r="B73" s="257" t="s">
        <v>199</v>
      </c>
      <c r="C73" s="251">
        <f t="shared" si="4"/>
        <v>385200</v>
      </c>
      <c r="D73" s="251">
        <f t="shared" si="5"/>
        <v>385200</v>
      </c>
      <c r="E73" s="241">
        <v>385200</v>
      </c>
      <c r="F73" s="241"/>
      <c r="G73" s="292"/>
      <c r="H73" s="292"/>
      <c r="I73" s="292"/>
      <c r="J73" s="293"/>
      <c r="K73" s="293"/>
      <c r="L73" s="293"/>
      <c r="M73" s="293"/>
      <c r="N73" s="294"/>
      <c r="O73" s="294"/>
      <c r="P73" s="294"/>
    </row>
    <row r="74" ht="21" customHeight="1" spans="1:16">
      <c r="A74" s="257" t="s">
        <v>200</v>
      </c>
      <c r="B74" s="257" t="s">
        <v>201</v>
      </c>
      <c r="C74" s="251">
        <f t="shared" si="4"/>
        <v>53160</v>
      </c>
      <c r="D74" s="251">
        <f t="shared" si="5"/>
        <v>53160</v>
      </c>
      <c r="E74" s="241"/>
      <c r="F74" s="241">
        <v>53160</v>
      </c>
      <c r="G74" s="292"/>
      <c r="H74" s="292"/>
      <c r="I74" s="292"/>
      <c r="J74" s="293"/>
      <c r="K74" s="293"/>
      <c r="L74" s="293"/>
      <c r="M74" s="293"/>
      <c r="N74" s="294"/>
      <c r="O74" s="294"/>
      <c r="P74" s="294"/>
    </row>
    <row r="75" ht="21" customHeight="1" spans="1:16">
      <c r="A75" s="257">
        <v>21011</v>
      </c>
      <c r="B75" s="253" t="s">
        <v>202</v>
      </c>
      <c r="C75" s="251">
        <f t="shared" si="4"/>
        <v>1256363.52</v>
      </c>
      <c r="D75" s="251">
        <f t="shared" si="5"/>
        <v>1256363.52</v>
      </c>
      <c r="E75" s="241">
        <f>SUM(E76:E79)</f>
        <v>1256363.52</v>
      </c>
      <c r="F75" s="241">
        <f>SUM(F76:F79)</f>
        <v>0</v>
      </c>
      <c r="G75" s="292"/>
      <c r="H75" s="292"/>
      <c r="I75" s="292"/>
      <c r="J75" s="293"/>
      <c r="K75" s="293"/>
      <c r="L75" s="293"/>
      <c r="M75" s="293"/>
      <c r="N75" s="294"/>
      <c r="O75" s="294"/>
      <c r="P75" s="294"/>
    </row>
    <row r="76" ht="21" customHeight="1" spans="1:16">
      <c r="A76" s="257" t="s">
        <v>203</v>
      </c>
      <c r="B76" s="257" t="s">
        <v>204</v>
      </c>
      <c r="C76" s="251">
        <f t="shared" si="4"/>
        <v>369402</v>
      </c>
      <c r="D76" s="251">
        <f t="shared" si="5"/>
        <v>369402</v>
      </c>
      <c r="E76" s="241">
        <v>369402</v>
      </c>
      <c r="F76" s="241"/>
      <c r="G76" s="292"/>
      <c r="H76" s="292"/>
      <c r="I76" s="292"/>
      <c r="J76" s="293"/>
      <c r="K76" s="293"/>
      <c r="L76" s="293"/>
      <c r="M76" s="293"/>
      <c r="N76" s="294"/>
      <c r="O76" s="294"/>
      <c r="P76" s="294"/>
    </row>
    <row r="77" ht="21" customHeight="1" spans="1:16">
      <c r="A77" s="257" t="s">
        <v>205</v>
      </c>
      <c r="B77" s="257" t="s">
        <v>206</v>
      </c>
      <c r="C77" s="251">
        <f t="shared" si="4"/>
        <v>281736</v>
      </c>
      <c r="D77" s="251">
        <f t="shared" si="5"/>
        <v>281736</v>
      </c>
      <c r="E77" s="241">
        <v>281736</v>
      </c>
      <c r="F77" s="241"/>
      <c r="G77" s="292"/>
      <c r="H77" s="292"/>
      <c r="I77" s="292"/>
      <c r="J77" s="293"/>
      <c r="K77" s="293"/>
      <c r="L77" s="293"/>
      <c r="M77" s="293"/>
      <c r="N77" s="294"/>
      <c r="O77" s="294"/>
      <c r="P77" s="294"/>
    </row>
    <row r="78" ht="21" customHeight="1" spans="1:16">
      <c r="A78" s="257" t="s">
        <v>207</v>
      </c>
      <c r="B78" s="257" t="s">
        <v>208</v>
      </c>
      <c r="C78" s="251">
        <f t="shared" si="4"/>
        <v>534033</v>
      </c>
      <c r="D78" s="251">
        <f t="shared" si="5"/>
        <v>534033</v>
      </c>
      <c r="E78" s="241">
        <v>534033</v>
      </c>
      <c r="F78" s="241"/>
      <c r="G78" s="292"/>
      <c r="H78" s="292"/>
      <c r="I78" s="292"/>
      <c r="J78" s="293"/>
      <c r="K78" s="293"/>
      <c r="L78" s="293"/>
      <c r="M78" s="293"/>
      <c r="N78" s="294"/>
      <c r="O78" s="294"/>
      <c r="P78" s="294"/>
    </row>
    <row r="79" ht="21" customHeight="1" spans="1:16">
      <c r="A79" s="257" t="s">
        <v>209</v>
      </c>
      <c r="B79" s="257" t="s">
        <v>210</v>
      </c>
      <c r="C79" s="251">
        <f t="shared" si="4"/>
        <v>71192.52</v>
      </c>
      <c r="D79" s="251">
        <f t="shared" si="5"/>
        <v>71192.52</v>
      </c>
      <c r="E79" s="241">
        <v>71192.52</v>
      </c>
      <c r="F79" s="241"/>
      <c r="G79" s="292"/>
      <c r="H79" s="292"/>
      <c r="I79" s="292"/>
      <c r="J79" s="293"/>
      <c r="K79" s="293"/>
      <c r="L79" s="293"/>
      <c r="M79" s="293"/>
      <c r="N79" s="294"/>
      <c r="O79" s="294"/>
      <c r="P79" s="294"/>
    </row>
    <row r="80" ht="21" customHeight="1" spans="1:16">
      <c r="A80" s="257">
        <v>212</v>
      </c>
      <c r="B80" s="253" t="s">
        <v>211</v>
      </c>
      <c r="C80" s="251">
        <f t="shared" si="4"/>
        <v>18237944.72</v>
      </c>
      <c r="D80" s="251">
        <f t="shared" si="5"/>
        <v>18237944.72</v>
      </c>
      <c r="E80" s="241">
        <f>E81+E84+E86</f>
        <v>15437944.72</v>
      </c>
      <c r="F80" s="241">
        <f>F81+F84+F86</f>
        <v>2800000</v>
      </c>
      <c r="G80" s="292"/>
      <c r="H80" s="292"/>
      <c r="I80" s="292"/>
      <c r="J80" s="293"/>
      <c r="K80" s="293"/>
      <c r="L80" s="293"/>
      <c r="M80" s="293"/>
      <c r="N80" s="294"/>
      <c r="O80" s="294"/>
      <c r="P80" s="294"/>
    </row>
    <row r="81" ht="21" customHeight="1" spans="1:16">
      <c r="A81" s="257">
        <v>21201</v>
      </c>
      <c r="B81" s="253" t="s">
        <v>212</v>
      </c>
      <c r="C81" s="251">
        <f t="shared" si="4"/>
        <v>16437944.72</v>
      </c>
      <c r="D81" s="251">
        <f t="shared" si="5"/>
        <v>16437944.72</v>
      </c>
      <c r="E81" s="241">
        <f>SUM(E82:E83)</f>
        <v>15437944.72</v>
      </c>
      <c r="F81" s="241">
        <f>SUM(F82:F83)</f>
        <v>1000000</v>
      </c>
      <c r="G81" s="292"/>
      <c r="H81" s="292"/>
      <c r="I81" s="292"/>
      <c r="J81" s="293"/>
      <c r="K81" s="293"/>
      <c r="L81" s="293"/>
      <c r="M81" s="293"/>
      <c r="N81" s="294"/>
      <c r="O81" s="294"/>
      <c r="P81" s="294"/>
    </row>
    <row r="82" ht="21" customHeight="1" spans="1:16">
      <c r="A82" s="257" t="s">
        <v>213</v>
      </c>
      <c r="B82" s="257" t="s">
        <v>115</v>
      </c>
      <c r="C82" s="251">
        <f t="shared" si="4"/>
        <v>13873360.72</v>
      </c>
      <c r="D82" s="251">
        <f t="shared" si="5"/>
        <v>13873360.72</v>
      </c>
      <c r="E82" s="241">
        <v>13873360.72</v>
      </c>
      <c r="F82" s="241"/>
      <c r="G82" s="292"/>
      <c r="H82" s="292"/>
      <c r="I82" s="292"/>
      <c r="J82" s="293"/>
      <c r="K82" s="293"/>
      <c r="L82" s="293"/>
      <c r="M82" s="293"/>
      <c r="N82" s="294"/>
      <c r="O82" s="294"/>
      <c r="P82" s="294"/>
    </row>
    <row r="83" ht="21" customHeight="1" spans="1:16">
      <c r="A83" s="257" t="s">
        <v>214</v>
      </c>
      <c r="B83" s="257" t="s">
        <v>215</v>
      </c>
      <c r="C83" s="251">
        <f t="shared" si="4"/>
        <v>2564584</v>
      </c>
      <c r="D83" s="251">
        <f t="shared" si="5"/>
        <v>2564584</v>
      </c>
      <c r="E83" s="241">
        <v>1564584</v>
      </c>
      <c r="F83" s="241">
        <v>1000000</v>
      </c>
      <c r="G83" s="292"/>
      <c r="H83" s="292"/>
      <c r="I83" s="292"/>
      <c r="J83" s="293"/>
      <c r="K83" s="293"/>
      <c r="L83" s="293"/>
      <c r="M83" s="293"/>
      <c r="N83" s="294"/>
      <c r="O83" s="294"/>
      <c r="P83" s="294"/>
    </row>
    <row r="84" ht="21" customHeight="1" spans="1:16">
      <c r="A84" s="257">
        <v>21205</v>
      </c>
      <c r="B84" s="253" t="s">
        <v>216</v>
      </c>
      <c r="C84" s="251">
        <f t="shared" si="4"/>
        <v>1750000</v>
      </c>
      <c r="D84" s="251">
        <f t="shared" si="5"/>
        <v>1750000</v>
      </c>
      <c r="E84" s="241">
        <f>E85</f>
        <v>0</v>
      </c>
      <c r="F84" s="241">
        <f>F85</f>
        <v>1750000</v>
      </c>
      <c r="G84" s="292"/>
      <c r="H84" s="292"/>
      <c r="I84" s="292"/>
      <c r="J84" s="293"/>
      <c r="K84" s="293"/>
      <c r="L84" s="293"/>
      <c r="M84" s="293"/>
      <c r="N84" s="294"/>
      <c r="O84" s="294"/>
      <c r="P84" s="294"/>
    </row>
    <row r="85" ht="21" customHeight="1" spans="1:16">
      <c r="A85" s="257" t="s">
        <v>217</v>
      </c>
      <c r="B85" s="257" t="s">
        <v>216</v>
      </c>
      <c r="C85" s="251">
        <f t="shared" si="4"/>
        <v>1750000</v>
      </c>
      <c r="D85" s="251">
        <f t="shared" si="5"/>
        <v>1750000</v>
      </c>
      <c r="E85" s="241"/>
      <c r="F85" s="241">
        <v>1750000</v>
      </c>
      <c r="G85" s="292"/>
      <c r="H85" s="292"/>
      <c r="I85" s="292"/>
      <c r="J85" s="293"/>
      <c r="K85" s="293"/>
      <c r="L85" s="293"/>
      <c r="M85" s="293"/>
      <c r="N85" s="294"/>
      <c r="O85" s="294"/>
      <c r="P85" s="294"/>
    </row>
    <row r="86" ht="21" customHeight="1" spans="1:16">
      <c r="A86" s="257">
        <v>21299</v>
      </c>
      <c r="B86" s="253" t="s">
        <v>218</v>
      </c>
      <c r="C86" s="251">
        <f t="shared" si="4"/>
        <v>50000</v>
      </c>
      <c r="D86" s="251">
        <f t="shared" si="5"/>
        <v>50000</v>
      </c>
      <c r="E86" s="241">
        <f>E87</f>
        <v>0</v>
      </c>
      <c r="F86" s="241">
        <f>F87</f>
        <v>50000</v>
      </c>
      <c r="G86" s="292"/>
      <c r="H86" s="292"/>
      <c r="I86" s="292"/>
      <c r="J86" s="293"/>
      <c r="K86" s="293"/>
      <c r="L86" s="293"/>
      <c r="M86" s="293"/>
      <c r="N86" s="294"/>
      <c r="O86" s="294"/>
      <c r="P86" s="294"/>
    </row>
    <row r="87" ht="21" customHeight="1" spans="1:16">
      <c r="A87" s="257" t="s">
        <v>219</v>
      </c>
      <c r="B87" s="257" t="s">
        <v>218</v>
      </c>
      <c r="C87" s="251">
        <f t="shared" si="4"/>
        <v>50000</v>
      </c>
      <c r="D87" s="251">
        <f t="shared" si="5"/>
        <v>50000</v>
      </c>
      <c r="E87" s="241"/>
      <c r="F87" s="241">
        <v>50000</v>
      </c>
      <c r="G87" s="292"/>
      <c r="H87" s="292"/>
      <c r="I87" s="292"/>
      <c r="J87" s="293"/>
      <c r="K87" s="293"/>
      <c r="L87" s="293"/>
      <c r="M87" s="293"/>
      <c r="N87" s="294"/>
      <c r="O87" s="294"/>
      <c r="P87" s="294"/>
    </row>
    <row r="88" ht="21" customHeight="1" spans="1:16">
      <c r="A88" s="257">
        <v>213</v>
      </c>
      <c r="B88" s="253" t="s">
        <v>220</v>
      </c>
      <c r="C88" s="251">
        <f t="shared" si="4"/>
        <v>104424</v>
      </c>
      <c r="D88" s="251">
        <f t="shared" si="5"/>
        <v>104424</v>
      </c>
      <c r="E88" s="241">
        <f>E89</f>
        <v>104424</v>
      </c>
      <c r="F88" s="241">
        <f>F89</f>
        <v>0</v>
      </c>
      <c r="G88" s="292"/>
      <c r="H88" s="292"/>
      <c r="I88" s="292"/>
      <c r="J88" s="293"/>
      <c r="K88" s="293"/>
      <c r="L88" s="293"/>
      <c r="M88" s="293"/>
      <c r="N88" s="294"/>
      <c r="O88" s="294"/>
      <c r="P88" s="294"/>
    </row>
    <row r="89" ht="21" customHeight="1" spans="1:16">
      <c r="A89" s="257">
        <v>21301</v>
      </c>
      <c r="B89" s="253" t="s">
        <v>221</v>
      </c>
      <c r="C89" s="251">
        <f t="shared" si="4"/>
        <v>104424</v>
      </c>
      <c r="D89" s="251">
        <f t="shared" si="5"/>
        <v>104424</v>
      </c>
      <c r="E89" s="241">
        <f>E90</f>
        <v>104424</v>
      </c>
      <c r="F89" s="241">
        <f>F90</f>
        <v>0</v>
      </c>
      <c r="G89" s="292"/>
      <c r="H89" s="292"/>
      <c r="I89" s="292"/>
      <c r="J89" s="293"/>
      <c r="K89" s="293"/>
      <c r="L89" s="293"/>
      <c r="M89" s="293"/>
      <c r="N89" s="294"/>
      <c r="O89" s="294"/>
      <c r="P89" s="294"/>
    </row>
    <row r="90" ht="21" customHeight="1" spans="1:16">
      <c r="A90" s="257" t="s">
        <v>222</v>
      </c>
      <c r="B90" s="257" t="s">
        <v>223</v>
      </c>
      <c r="C90" s="251">
        <f t="shared" si="4"/>
        <v>104424</v>
      </c>
      <c r="D90" s="251">
        <f t="shared" si="5"/>
        <v>104424</v>
      </c>
      <c r="E90" s="241">
        <v>104424</v>
      </c>
      <c r="F90" s="241"/>
      <c r="G90" s="292"/>
      <c r="H90" s="292"/>
      <c r="I90" s="292"/>
      <c r="J90" s="293"/>
      <c r="K90" s="293"/>
      <c r="L90" s="293"/>
      <c r="M90" s="293"/>
      <c r="N90" s="294"/>
      <c r="O90" s="294"/>
      <c r="P90" s="294"/>
    </row>
    <row r="91" ht="21" customHeight="1" spans="1:16">
      <c r="A91" s="257">
        <v>221</v>
      </c>
      <c r="B91" s="253" t="s">
        <v>224</v>
      </c>
      <c r="C91" s="251">
        <f t="shared" si="4"/>
        <v>1782324</v>
      </c>
      <c r="D91" s="251">
        <f t="shared" si="5"/>
        <v>1782324</v>
      </c>
      <c r="E91" s="241">
        <f>E92</f>
        <v>1782324</v>
      </c>
      <c r="F91" s="241">
        <f>F92</f>
        <v>0</v>
      </c>
      <c r="G91" s="292"/>
      <c r="H91" s="292"/>
      <c r="I91" s="292"/>
      <c r="J91" s="293"/>
      <c r="K91" s="293"/>
      <c r="L91" s="293"/>
      <c r="M91" s="293"/>
      <c r="N91" s="294"/>
      <c r="O91" s="294"/>
      <c r="P91" s="294"/>
    </row>
    <row r="92" ht="21" customHeight="1" spans="1:16">
      <c r="A92" s="257">
        <v>22102</v>
      </c>
      <c r="B92" s="253" t="s">
        <v>225</v>
      </c>
      <c r="C92" s="251">
        <f t="shared" si="4"/>
        <v>1782324</v>
      </c>
      <c r="D92" s="251">
        <f t="shared" si="5"/>
        <v>1782324</v>
      </c>
      <c r="E92" s="241">
        <f>E93</f>
        <v>1782324</v>
      </c>
      <c r="F92" s="241">
        <f>F93</f>
        <v>0</v>
      </c>
      <c r="G92" s="292"/>
      <c r="H92" s="292"/>
      <c r="I92" s="292"/>
      <c r="J92" s="293"/>
      <c r="K92" s="293"/>
      <c r="L92" s="293"/>
      <c r="M92" s="293"/>
      <c r="N92" s="294"/>
      <c r="O92" s="294"/>
      <c r="P92" s="294"/>
    </row>
    <row r="93" ht="21" customHeight="1" spans="1:16">
      <c r="A93" s="257" t="s">
        <v>226</v>
      </c>
      <c r="B93" s="257" t="s">
        <v>227</v>
      </c>
      <c r="C93" s="251">
        <f t="shared" si="4"/>
        <v>1782324</v>
      </c>
      <c r="D93" s="251">
        <f t="shared" si="5"/>
        <v>1782324</v>
      </c>
      <c r="E93" s="241">
        <v>1782324</v>
      </c>
      <c r="F93" s="241"/>
      <c r="G93" s="292"/>
      <c r="H93" s="292"/>
      <c r="I93" s="292"/>
      <c r="J93" s="293"/>
      <c r="K93" s="293"/>
      <c r="L93" s="293"/>
      <c r="M93" s="293"/>
      <c r="N93" s="294"/>
      <c r="O93" s="294"/>
      <c r="P93" s="294"/>
    </row>
  </sheetData>
  <mergeCells count="13">
    <mergeCell ref="A1:P1"/>
    <mergeCell ref="A2:P2"/>
    <mergeCell ref="A3:B3"/>
    <mergeCell ref="C3:P3"/>
    <mergeCell ref="D4:F4"/>
    <mergeCell ref="J4:P4"/>
    <mergeCell ref="A7:B7"/>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H21" sqref="H21"/>
    </sheetView>
  </sheetViews>
  <sheetFormatPr defaultColWidth="8.57407407407407" defaultRowHeight="12.75" customHeight="1" outlineLevelCol="3"/>
  <cols>
    <col min="1" max="4" width="35.5740740740741" style="46" customWidth="1"/>
    <col min="5" max="5" width="8.57407407407407" style="43" customWidth="1"/>
    <col min="6" max="16384" width="8.57407407407407" style="43"/>
  </cols>
  <sheetData>
    <row r="1" ht="15" customHeight="1" spans="1:4">
      <c r="A1" s="45"/>
      <c r="B1" s="44"/>
      <c r="C1" s="44"/>
      <c r="D1" s="44" t="s">
        <v>228</v>
      </c>
    </row>
    <row r="2" ht="41.25" customHeight="1" spans="1:1">
      <c r="A2" s="47" t="s">
        <v>229</v>
      </c>
    </row>
    <row r="3" ht="17.25" customHeight="1" spans="1:4">
      <c r="A3" s="48" t="s">
        <v>2</v>
      </c>
      <c r="B3" s="261"/>
      <c r="D3" s="44" t="s">
        <v>3</v>
      </c>
    </row>
    <row r="4" ht="17.25" customHeight="1" spans="1:4">
      <c r="A4" s="221" t="s">
        <v>4</v>
      </c>
      <c r="B4" s="262"/>
      <c r="C4" s="221" t="s">
        <v>5</v>
      </c>
      <c r="D4" s="263"/>
    </row>
    <row r="5" ht="18.75" customHeight="1" spans="1:4">
      <c r="A5" s="221" t="s">
        <v>6</v>
      </c>
      <c r="B5" s="221" t="s">
        <v>7</v>
      </c>
      <c r="C5" s="221" t="s">
        <v>230</v>
      </c>
      <c r="D5" s="189" t="s">
        <v>7</v>
      </c>
    </row>
    <row r="6" ht="16.5" customHeight="1" spans="1:4">
      <c r="A6" s="264" t="s">
        <v>231</v>
      </c>
      <c r="B6" s="265">
        <f>SUM(B7:B9)</f>
        <v>47124706.34</v>
      </c>
      <c r="C6" s="266" t="s">
        <v>232</v>
      </c>
      <c r="D6" s="265">
        <f>SUM(D7:D34)</f>
        <v>47124706.34</v>
      </c>
    </row>
    <row r="7" ht="16.5" customHeight="1" spans="1:4">
      <c r="A7" s="264" t="s">
        <v>233</v>
      </c>
      <c r="B7" s="265">
        <v>47124706.34</v>
      </c>
      <c r="C7" s="266" t="s">
        <v>234</v>
      </c>
      <c r="D7" s="265">
        <v>19546885.3</v>
      </c>
    </row>
    <row r="8" ht="16.5" customHeight="1" spans="1:4">
      <c r="A8" s="264" t="s">
        <v>235</v>
      </c>
      <c r="B8" s="265"/>
      <c r="C8" s="266" t="s">
        <v>236</v>
      </c>
      <c r="D8" s="265"/>
    </row>
    <row r="9" ht="16.5" customHeight="1" spans="1:4">
      <c r="A9" s="264" t="s">
        <v>237</v>
      </c>
      <c r="B9" s="265"/>
      <c r="C9" s="266" t="s">
        <v>238</v>
      </c>
      <c r="D9" s="265">
        <v>50000</v>
      </c>
    </row>
    <row r="10" ht="16.5" customHeight="1" spans="1:4">
      <c r="A10" s="264" t="s">
        <v>239</v>
      </c>
      <c r="B10" s="265">
        <f>SUM(B11:B13)</f>
        <v>0</v>
      </c>
      <c r="C10" s="266" t="s">
        <v>240</v>
      </c>
      <c r="D10" s="265">
        <v>9600</v>
      </c>
    </row>
    <row r="11" ht="16.5" customHeight="1" spans="1:4">
      <c r="A11" s="264" t="s">
        <v>233</v>
      </c>
      <c r="B11" s="265"/>
      <c r="C11" s="266" t="s">
        <v>241</v>
      </c>
      <c r="D11" s="265"/>
    </row>
    <row r="12" ht="16.5" customHeight="1" spans="1:4">
      <c r="A12" s="267" t="s">
        <v>235</v>
      </c>
      <c r="B12" s="268"/>
      <c r="C12" s="269" t="s">
        <v>242</v>
      </c>
      <c r="D12" s="265">
        <v>60000</v>
      </c>
    </row>
    <row r="13" ht="16.5" customHeight="1" spans="1:4">
      <c r="A13" s="267" t="s">
        <v>237</v>
      </c>
      <c r="B13" s="268"/>
      <c r="C13" s="269" t="s">
        <v>243</v>
      </c>
      <c r="D13" s="265">
        <v>156400</v>
      </c>
    </row>
    <row r="14" ht="16.5" customHeight="1" spans="1:4">
      <c r="A14" s="270"/>
      <c r="B14" s="271"/>
      <c r="C14" s="269" t="s">
        <v>244</v>
      </c>
      <c r="D14" s="265">
        <v>5282404.8</v>
      </c>
    </row>
    <row r="15" ht="16.5" customHeight="1" spans="1:4">
      <c r="A15" s="270"/>
      <c r="B15" s="271"/>
      <c r="C15" s="269" t="s">
        <v>245</v>
      </c>
      <c r="D15" s="265">
        <v>1894723.52</v>
      </c>
    </row>
    <row r="16" ht="16.5" customHeight="1" spans="1:4">
      <c r="A16" s="270"/>
      <c r="B16" s="271"/>
      <c r="C16" s="269" t="s">
        <v>246</v>
      </c>
      <c r="D16" s="265"/>
    </row>
    <row r="17" ht="16.5" customHeight="1" spans="1:4">
      <c r="A17" s="270"/>
      <c r="B17" s="271"/>
      <c r="C17" s="269" t="s">
        <v>247</v>
      </c>
      <c r="D17" s="268">
        <v>18237944.72</v>
      </c>
    </row>
    <row r="18" ht="16.5" customHeight="1" spans="1:4">
      <c r="A18" s="270"/>
      <c r="B18" s="271"/>
      <c r="C18" s="269" t="s">
        <v>248</v>
      </c>
      <c r="D18" s="268">
        <v>104424</v>
      </c>
    </row>
    <row r="19" ht="16.5" customHeight="1" spans="1:4">
      <c r="A19" s="270"/>
      <c r="B19" s="271"/>
      <c r="C19" s="269" t="s">
        <v>249</v>
      </c>
      <c r="D19" s="268"/>
    </row>
    <row r="20" ht="16.5" customHeight="1" spans="1:4">
      <c r="A20" s="270"/>
      <c r="B20" s="271"/>
      <c r="C20" s="269" t="s">
        <v>250</v>
      </c>
      <c r="D20" s="268"/>
    </row>
    <row r="21" ht="16.5" customHeight="1" spans="1:4">
      <c r="A21" s="270"/>
      <c r="B21" s="271"/>
      <c r="C21" s="269" t="s">
        <v>251</v>
      </c>
      <c r="D21" s="268"/>
    </row>
    <row r="22" ht="16.5" customHeight="1" spans="1:4">
      <c r="A22" s="270"/>
      <c r="B22" s="271"/>
      <c r="C22" s="269" t="s">
        <v>252</v>
      </c>
      <c r="D22" s="268"/>
    </row>
    <row r="23" ht="16.5" customHeight="1" spans="1:4">
      <c r="A23" s="270"/>
      <c r="B23" s="271"/>
      <c r="C23" s="269" t="s">
        <v>253</v>
      </c>
      <c r="D23" s="268"/>
    </row>
    <row r="24" ht="16.5" customHeight="1" spans="1:4">
      <c r="A24" s="270"/>
      <c r="B24" s="271"/>
      <c r="C24" s="269" t="s">
        <v>254</v>
      </c>
      <c r="D24" s="268"/>
    </row>
    <row r="25" ht="16.5" customHeight="1" spans="1:4">
      <c r="A25" s="270"/>
      <c r="B25" s="271"/>
      <c r="C25" s="269" t="s">
        <v>255</v>
      </c>
      <c r="D25" s="268">
        <v>1782324</v>
      </c>
    </row>
    <row r="26" ht="16.5" customHeight="1" spans="1:4">
      <c r="A26" s="270"/>
      <c r="B26" s="271"/>
      <c r="C26" s="269" t="s">
        <v>256</v>
      </c>
      <c r="D26" s="268"/>
    </row>
    <row r="27" ht="16.5" customHeight="1" spans="1:4">
      <c r="A27" s="270"/>
      <c r="B27" s="271"/>
      <c r="C27" s="269" t="s">
        <v>257</v>
      </c>
      <c r="D27" s="268"/>
    </row>
    <row r="28" ht="16.5" customHeight="1" spans="1:4">
      <c r="A28" s="270"/>
      <c r="B28" s="271"/>
      <c r="C28" s="269" t="s">
        <v>258</v>
      </c>
      <c r="D28" s="268"/>
    </row>
    <row r="29" ht="16.5" customHeight="1" spans="1:4">
      <c r="A29" s="270"/>
      <c r="B29" s="271"/>
      <c r="C29" s="269" t="s">
        <v>259</v>
      </c>
      <c r="D29" s="268"/>
    </row>
    <row r="30" ht="16.5" customHeight="1" spans="1:4">
      <c r="A30" s="270"/>
      <c r="B30" s="271"/>
      <c r="C30" s="269" t="s">
        <v>260</v>
      </c>
      <c r="D30" s="268"/>
    </row>
    <row r="31" ht="16.5" customHeight="1" spans="1:4">
      <c r="A31" s="270"/>
      <c r="B31" s="271"/>
      <c r="C31" s="267" t="s">
        <v>261</v>
      </c>
      <c r="D31" s="268"/>
    </row>
    <row r="32" ht="15" customHeight="1" spans="1:4">
      <c r="A32" s="270"/>
      <c r="B32" s="271"/>
      <c r="C32" s="267" t="s">
        <v>262</v>
      </c>
      <c r="D32" s="268"/>
    </row>
    <row r="33" ht="16.5" customHeight="1" spans="1:4">
      <c r="A33" s="270"/>
      <c r="B33" s="271"/>
      <c r="C33" s="267" t="s">
        <v>263</v>
      </c>
      <c r="D33" s="268"/>
    </row>
    <row r="34" ht="17.25" customHeight="1" spans="1:4">
      <c r="A34" s="270"/>
      <c r="B34" s="271"/>
      <c r="C34" s="267" t="s">
        <v>264</v>
      </c>
      <c r="D34" s="268"/>
    </row>
    <row r="35" ht="16.5" customHeight="1" spans="1:4">
      <c r="A35" s="270"/>
      <c r="B35" s="271"/>
      <c r="C35" s="272" t="s">
        <v>265</v>
      </c>
      <c r="D35" s="273"/>
    </row>
    <row r="36" ht="15" customHeight="1" spans="1:4">
      <c r="A36" s="274" t="s">
        <v>54</v>
      </c>
      <c r="B36" s="275">
        <f>B6+B10</f>
        <v>47124706.34</v>
      </c>
      <c r="C36" s="274" t="s">
        <v>55</v>
      </c>
      <c r="D36" s="275">
        <f>D6+D35</f>
        <v>47124706.34</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3"/>
  <sheetViews>
    <sheetView workbookViewId="0">
      <selection activeCell="G21" sqref="G21"/>
    </sheetView>
  </sheetViews>
  <sheetFormatPr defaultColWidth="9.14814814814815" defaultRowHeight="14.25" customHeight="1" outlineLevelCol="6"/>
  <cols>
    <col min="1" max="1" width="11.1481481481481" style="153" customWidth="1"/>
    <col min="2" max="2" width="28.2777777777778" style="153" customWidth="1"/>
    <col min="3" max="3" width="21.1481481481481" style="2" customWidth="1"/>
    <col min="4" max="4" width="20.7222222222222" style="2" customWidth="1"/>
    <col min="5" max="5" width="21.8518518518519" style="2" customWidth="1"/>
    <col min="6" max="6" width="24.1481481481481" style="2" customWidth="1"/>
    <col min="7" max="7" width="21.2777777777778" style="2" customWidth="1"/>
    <col min="8" max="8" width="9.14814814814815" style="2" customWidth="1"/>
    <col min="9" max="16384" width="9.14814814814815" style="2"/>
  </cols>
  <sheetData>
    <row r="1" customHeight="1" spans="4:7">
      <c r="D1" s="174"/>
      <c r="F1" s="85"/>
      <c r="G1" s="184" t="s">
        <v>266</v>
      </c>
    </row>
    <row r="2" ht="41.25" customHeight="1" spans="1:7">
      <c r="A2" s="159" t="s">
        <v>267</v>
      </c>
      <c r="B2" s="159"/>
      <c r="C2" s="159"/>
      <c r="D2" s="159"/>
      <c r="E2" s="159"/>
      <c r="F2" s="159"/>
      <c r="G2" s="159"/>
    </row>
    <row r="3" ht="18" customHeight="1" spans="1:7">
      <c r="A3" s="7" t="s">
        <v>2</v>
      </c>
      <c r="F3" s="156"/>
      <c r="G3" s="152" t="s">
        <v>268</v>
      </c>
    </row>
    <row r="4" ht="20.25" customHeight="1" spans="1:7">
      <c r="A4" s="242" t="s">
        <v>269</v>
      </c>
      <c r="B4" s="243"/>
      <c r="C4" s="90" t="s">
        <v>60</v>
      </c>
      <c r="D4" s="220" t="s">
        <v>81</v>
      </c>
      <c r="E4" s="14"/>
      <c r="F4" s="15"/>
      <c r="G4" s="180" t="s">
        <v>82</v>
      </c>
    </row>
    <row r="5" ht="20.25" customHeight="1" spans="1:7">
      <c r="A5" s="244" t="s">
        <v>78</v>
      </c>
      <c r="B5" s="244" t="s">
        <v>79</v>
      </c>
      <c r="C5" s="21"/>
      <c r="D5" s="18" t="s">
        <v>62</v>
      </c>
      <c r="E5" s="18" t="s">
        <v>270</v>
      </c>
      <c r="F5" s="18" t="s">
        <v>271</v>
      </c>
      <c r="G5" s="120"/>
    </row>
    <row r="6" ht="15" customHeight="1" spans="1:7">
      <c r="A6" s="245" t="s">
        <v>89</v>
      </c>
      <c r="B6" s="245" t="s">
        <v>90</v>
      </c>
      <c r="C6" s="246" t="s">
        <v>91</v>
      </c>
      <c r="D6" s="247" t="s">
        <v>92</v>
      </c>
      <c r="E6" s="247" t="s">
        <v>93</v>
      </c>
      <c r="F6" s="247" t="s">
        <v>94</v>
      </c>
      <c r="G6" s="248" t="s">
        <v>95</v>
      </c>
    </row>
    <row r="7" ht="15" customHeight="1" spans="1:7">
      <c r="A7" s="249" t="s">
        <v>60</v>
      </c>
      <c r="B7" s="250"/>
      <c r="C7" s="251">
        <f>C8+C32+C35+C38+C43+C47+C69+C80+C88+C91</f>
        <v>47124706.34</v>
      </c>
      <c r="D7" s="251">
        <f>D8+D32+D35+D38+D43+D47+D69+D80+D88+D91</f>
        <v>37744706.34</v>
      </c>
      <c r="E7" s="251">
        <f>E8+E32+E35+E38+E43+E47+E69+E80+E88+E91</f>
        <v>34693610.54</v>
      </c>
      <c r="F7" s="251">
        <f>F8+F32+F35+F38+F43+F47+F69+F80+F88+F91</f>
        <v>3051095.8</v>
      </c>
      <c r="G7" s="251">
        <f>G8+G32+G35+G38+G43+G47+G69+G80+G88+G91</f>
        <v>9380000</v>
      </c>
    </row>
    <row r="8" ht="15" customHeight="1" spans="1:7">
      <c r="A8" s="252">
        <v>201</v>
      </c>
      <c r="B8" s="253" t="s">
        <v>104</v>
      </c>
      <c r="C8" s="254">
        <f t="shared" ref="C8:C71" si="0">D8+G8+H8+I8+J8</f>
        <v>19546885.3</v>
      </c>
      <c r="D8" s="251">
        <f>D9+D11+D13+D16+D20+D22+D24+D26+D28+D30</f>
        <v>14980285.3</v>
      </c>
      <c r="E8" s="251">
        <f>E9+E11+E13+E16+E20+E22+E24+E26+E28+E30</f>
        <v>12828689.5</v>
      </c>
      <c r="F8" s="251">
        <f>F9+F11+F13+F16+F20+F22+F24+F26+F28+F30</f>
        <v>2151595.8</v>
      </c>
      <c r="G8" s="255">
        <f>G9+G11+G13+G16+G20+G22+G24+G26+G28+G30</f>
        <v>4566600</v>
      </c>
    </row>
    <row r="9" ht="15" customHeight="1" spans="1:7">
      <c r="A9" s="252">
        <v>20101</v>
      </c>
      <c r="B9" s="253" t="s">
        <v>105</v>
      </c>
      <c r="C9" s="254">
        <f t="shared" si="0"/>
        <v>140000</v>
      </c>
      <c r="D9" s="251"/>
      <c r="E9" s="251"/>
      <c r="F9" s="251"/>
      <c r="G9" s="255">
        <f>G10</f>
        <v>140000</v>
      </c>
    </row>
    <row r="10" ht="15" customHeight="1" spans="1:7">
      <c r="A10" s="256" t="s">
        <v>106</v>
      </c>
      <c r="B10" s="257" t="s">
        <v>107</v>
      </c>
      <c r="C10" s="254">
        <f t="shared" si="0"/>
        <v>140000</v>
      </c>
      <c r="D10" s="241"/>
      <c r="E10" s="247"/>
      <c r="F10" s="247"/>
      <c r="G10" s="258">
        <v>140000</v>
      </c>
    </row>
    <row r="11" ht="15" customHeight="1" spans="1:7">
      <c r="A11" s="257">
        <v>20102</v>
      </c>
      <c r="B11" s="253" t="s">
        <v>108</v>
      </c>
      <c r="C11" s="254">
        <f t="shared" si="0"/>
        <v>60000</v>
      </c>
      <c r="D11" s="241"/>
      <c r="E11" s="241"/>
      <c r="F11" s="241"/>
      <c r="G11" s="258">
        <f>G12</f>
        <v>60000</v>
      </c>
    </row>
    <row r="12" ht="15" customHeight="1" spans="1:7">
      <c r="A12" s="257" t="s">
        <v>109</v>
      </c>
      <c r="B12" s="257" t="s">
        <v>110</v>
      </c>
      <c r="C12" s="254">
        <f t="shared" si="0"/>
        <v>60000</v>
      </c>
      <c r="D12" s="241"/>
      <c r="E12" s="247"/>
      <c r="F12" s="247"/>
      <c r="G12" s="258">
        <v>60000</v>
      </c>
    </row>
    <row r="13" ht="15" customHeight="1" spans="1:7">
      <c r="A13" s="257">
        <v>20103</v>
      </c>
      <c r="B13" s="253" t="s">
        <v>111</v>
      </c>
      <c r="C13" s="254">
        <f t="shared" si="0"/>
        <v>17422885.3</v>
      </c>
      <c r="D13" s="241">
        <f>SUM(D14:D15)</f>
        <v>14422885.3</v>
      </c>
      <c r="E13" s="241">
        <f>SUM(E14:E15)</f>
        <v>12271289.5</v>
      </c>
      <c r="F13" s="241">
        <f>SUM(F14:F15)</f>
        <v>2151595.8</v>
      </c>
      <c r="G13" s="258">
        <f>SUM(G14:G15)</f>
        <v>3000000</v>
      </c>
    </row>
    <row r="14" ht="15" customHeight="1" spans="1:7">
      <c r="A14" s="257" t="s">
        <v>112</v>
      </c>
      <c r="B14" s="257" t="s">
        <v>113</v>
      </c>
      <c r="C14" s="254">
        <f t="shared" si="0"/>
        <v>14422885.3</v>
      </c>
      <c r="D14" s="241">
        <v>14422885.3</v>
      </c>
      <c r="E14" s="241">
        <v>12271289.5</v>
      </c>
      <c r="F14" s="241">
        <v>2151595.8</v>
      </c>
      <c r="G14" s="258"/>
    </row>
    <row r="15" ht="15" customHeight="1" spans="1:7">
      <c r="A15" s="257" t="s">
        <v>114</v>
      </c>
      <c r="B15" s="257" t="s">
        <v>115</v>
      </c>
      <c r="C15" s="254">
        <f t="shared" si="0"/>
        <v>3000000</v>
      </c>
      <c r="D15" s="241"/>
      <c r="E15" s="247"/>
      <c r="F15" s="247"/>
      <c r="G15" s="258">
        <v>3000000</v>
      </c>
    </row>
    <row r="16" ht="15" customHeight="1" spans="1:7">
      <c r="A16" s="257">
        <v>20105</v>
      </c>
      <c r="B16" s="253" t="s">
        <v>116</v>
      </c>
      <c r="C16" s="254">
        <f t="shared" si="0"/>
        <v>926000</v>
      </c>
      <c r="D16" s="241">
        <f>SUM(D17:D19)</f>
        <v>521400</v>
      </c>
      <c r="E16" s="241">
        <f>SUM(E17:E19)</f>
        <v>521400</v>
      </c>
      <c r="F16" s="241"/>
      <c r="G16" s="258">
        <f>SUM(G17:G19)</f>
        <v>404600</v>
      </c>
    </row>
    <row r="17" ht="15" customHeight="1" spans="1:7">
      <c r="A17" s="257" t="s">
        <v>117</v>
      </c>
      <c r="B17" s="257" t="s">
        <v>118</v>
      </c>
      <c r="C17" s="254">
        <f t="shared" si="0"/>
        <v>370000</v>
      </c>
      <c r="D17" s="241"/>
      <c r="E17" s="247"/>
      <c r="F17" s="247"/>
      <c r="G17" s="258">
        <v>370000</v>
      </c>
    </row>
    <row r="18" ht="15" customHeight="1" spans="1:7">
      <c r="A18" s="257" t="s">
        <v>119</v>
      </c>
      <c r="B18" s="257" t="s">
        <v>120</v>
      </c>
      <c r="C18" s="254">
        <f t="shared" si="0"/>
        <v>34600</v>
      </c>
      <c r="D18" s="241"/>
      <c r="E18" s="247"/>
      <c r="F18" s="247"/>
      <c r="G18" s="258">
        <v>34600</v>
      </c>
    </row>
    <row r="19" ht="15" customHeight="1" spans="1:7">
      <c r="A19" s="257" t="s">
        <v>121</v>
      </c>
      <c r="B19" s="257" t="s">
        <v>122</v>
      </c>
      <c r="C19" s="254">
        <f t="shared" si="0"/>
        <v>521400</v>
      </c>
      <c r="D19" s="241">
        <v>521400</v>
      </c>
      <c r="E19" s="241">
        <v>521400</v>
      </c>
      <c r="F19" s="247"/>
      <c r="G19" s="258"/>
    </row>
    <row r="20" ht="15" customHeight="1" spans="1:7">
      <c r="A20" s="257">
        <v>20113</v>
      </c>
      <c r="B20" s="253" t="s">
        <v>123</v>
      </c>
      <c r="C20" s="254">
        <f t="shared" si="0"/>
        <v>40000</v>
      </c>
      <c r="D20" s="241">
        <f>SUM(D21)</f>
        <v>0</v>
      </c>
      <c r="E20" s="241">
        <f>SUM(E21)</f>
        <v>0</v>
      </c>
      <c r="F20" s="241"/>
      <c r="G20" s="258">
        <f>SUM(G21)</f>
        <v>40000</v>
      </c>
    </row>
    <row r="21" ht="15" customHeight="1" spans="1:7">
      <c r="A21" s="257" t="s">
        <v>124</v>
      </c>
      <c r="B21" s="257" t="s">
        <v>125</v>
      </c>
      <c r="C21" s="254">
        <f t="shared" si="0"/>
        <v>40000</v>
      </c>
      <c r="D21" s="241"/>
      <c r="E21" s="247"/>
      <c r="F21" s="247"/>
      <c r="G21" s="258">
        <v>40000</v>
      </c>
    </row>
    <row r="22" ht="15" customHeight="1" spans="1:7">
      <c r="A22" s="257">
        <v>20129</v>
      </c>
      <c r="B22" s="253" t="s">
        <v>126</v>
      </c>
      <c r="C22" s="254">
        <f t="shared" si="0"/>
        <v>76000</v>
      </c>
      <c r="D22" s="241">
        <f t="shared" ref="D22:D26" si="1">D23</f>
        <v>36000</v>
      </c>
      <c r="E22" s="241">
        <f>E23</f>
        <v>36000</v>
      </c>
      <c r="F22" s="241"/>
      <c r="G22" s="258">
        <f t="shared" ref="G22:G26" si="2">G23</f>
        <v>40000</v>
      </c>
    </row>
    <row r="23" ht="15" customHeight="1" spans="1:7">
      <c r="A23" s="257" t="s">
        <v>127</v>
      </c>
      <c r="B23" s="257" t="s">
        <v>128</v>
      </c>
      <c r="C23" s="254">
        <f t="shared" si="0"/>
        <v>76000</v>
      </c>
      <c r="D23" s="241">
        <v>36000</v>
      </c>
      <c r="E23" s="241">
        <v>36000</v>
      </c>
      <c r="F23" s="247"/>
      <c r="G23" s="258">
        <v>40000</v>
      </c>
    </row>
    <row r="24" ht="15" customHeight="1" spans="1:7">
      <c r="A24" s="257">
        <v>20131</v>
      </c>
      <c r="B24" s="253" t="s">
        <v>129</v>
      </c>
      <c r="C24" s="254">
        <f t="shared" si="0"/>
        <v>592000</v>
      </c>
      <c r="D24" s="241"/>
      <c r="E24" s="241"/>
      <c r="F24" s="241"/>
      <c r="G24" s="258">
        <f t="shared" si="2"/>
        <v>592000</v>
      </c>
    </row>
    <row r="25" ht="15" customHeight="1" spans="1:7">
      <c r="A25" s="257" t="s">
        <v>130</v>
      </c>
      <c r="B25" s="257" t="s">
        <v>115</v>
      </c>
      <c r="C25" s="254">
        <f t="shared" si="0"/>
        <v>592000</v>
      </c>
      <c r="D25" s="241"/>
      <c r="E25" s="247"/>
      <c r="F25" s="247"/>
      <c r="G25" s="258">
        <v>592000</v>
      </c>
    </row>
    <row r="26" ht="15" customHeight="1" spans="1:7">
      <c r="A26" s="257">
        <v>20134</v>
      </c>
      <c r="B26" s="253" t="s">
        <v>131</v>
      </c>
      <c r="C26" s="254">
        <f t="shared" si="0"/>
        <v>10000</v>
      </c>
      <c r="D26" s="241"/>
      <c r="E26" s="241"/>
      <c r="F26" s="241"/>
      <c r="G26" s="258">
        <f t="shared" si="2"/>
        <v>10000</v>
      </c>
    </row>
    <row r="27" ht="15" customHeight="1" spans="1:7">
      <c r="A27" s="257" t="s">
        <v>132</v>
      </c>
      <c r="B27" s="257" t="s">
        <v>115</v>
      </c>
      <c r="C27" s="254">
        <f t="shared" si="0"/>
        <v>10000</v>
      </c>
      <c r="D27" s="241"/>
      <c r="E27" s="247"/>
      <c r="F27" s="247"/>
      <c r="G27" s="258">
        <v>10000</v>
      </c>
    </row>
    <row r="28" ht="15" customHeight="1" spans="1:7">
      <c r="A28" s="257">
        <v>20140</v>
      </c>
      <c r="B28" s="257" t="s">
        <v>133</v>
      </c>
      <c r="C28" s="254">
        <f t="shared" si="0"/>
        <v>190000</v>
      </c>
      <c r="D28" s="241"/>
      <c r="E28" s="241"/>
      <c r="F28" s="241"/>
      <c r="G28" s="258">
        <f t="shared" ref="G28:G33" si="3">G29</f>
        <v>190000</v>
      </c>
    </row>
    <row r="29" ht="15" customHeight="1" spans="1:7">
      <c r="A29" s="257" t="s">
        <v>134</v>
      </c>
      <c r="B29" s="257" t="s">
        <v>135</v>
      </c>
      <c r="C29" s="254">
        <f t="shared" si="0"/>
        <v>190000</v>
      </c>
      <c r="D29" s="241"/>
      <c r="E29" s="247"/>
      <c r="F29" s="247"/>
      <c r="G29" s="258">
        <v>190000</v>
      </c>
    </row>
    <row r="30" ht="15" customHeight="1" spans="1:7">
      <c r="A30" s="257">
        <v>20199</v>
      </c>
      <c r="B30" s="257" t="s">
        <v>136</v>
      </c>
      <c r="C30" s="254">
        <f t="shared" si="0"/>
        <v>90000</v>
      </c>
      <c r="D30" s="241"/>
      <c r="E30" s="241"/>
      <c r="F30" s="241"/>
      <c r="G30" s="258">
        <f t="shared" si="3"/>
        <v>90000</v>
      </c>
    </row>
    <row r="31" ht="15" customHeight="1" spans="1:7">
      <c r="A31" s="257" t="s">
        <v>137</v>
      </c>
      <c r="B31" s="257" t="s">
        <v>136</v>
      </c>
      <c r="C31" s="254">
        <f t="shared" si="0"/>
        <v>90000</v>
      </c>
      <c r="D31" s="241"/>
      <c r="E31" s="247"/>
      <c r="F31" s="247"/>
      <c r="G31" s="258">
        <v>90000</v>
      </c>
    </row>
    <row r="32" ht="15" customHeight="1" spans="1:7">
      <c r="A32" s="257">
        <v>203</v>
      </c>
      <c r="B32" s="253" t="s">
        <v>138</v>
      </c>
      <c r="C32" s="254">
        <f t="shared" si="0"/>
        <v>50000</v>
      </c>
      <c r="D32" s="241"/>
      <c r="E32" s="241"/>
      <c r="F32" s="241"/>
      <c r="G32" s="258">
        <f t="shared" si="3"/>
        <v>50000</v>
      </c>
    </row>
    <row r="33" ht="15" customHeight="1" spans="1:7">
      <c r="A33" s="257">
        <v>20306</v>
      </c>
      <c r="B33" s="253" t="s">
        <v>139</v>
      </c>
      <c r="C33" s="254">
        <f t="shared" si="0"/>
        <v>50000</v>
      </c>
      <c r="D33" s="241"/>
      <c r="E33" s="241"/>
      <c r="F33" s="241"/>
      <c r="G33" s="258">
        <f t="shared" si="3"/>
        <v>50000</v>
      </c>
    </row>
    <row r="34" ht="15" customHeight="1" spans="1:7">
      <c r="A34" s="257" t="s">
        <v>140</v>
      </c>
      <c r="B34" s="257" t="s">
        <v>141</v>
      </c>
      <c r="C34" s="254">
        <f t="shared" si="0"/>
        <v>50000</v>
      </c>
      <c r="D34" s="241"/>
      <c r="E34" s="247"/>
      <c r="F34" s="247"/>
      <c r="G34" s="258">
        <v>50000</v>
      </c>
    </row>
    <row r="35" ht="15" customHeight="1" spans="1:7">
      <c r="A35" s="257">
        <v>204</v>
      </c>
      <c r="B35" s="253" t="s">
        <v>142</v>
      </c>
      <c r="C35" s="254">
        <f t="shared" si="0"/>
        <v>9600</v>
      </c>
      <c r="D35" s="241">
        <f t="shared" ref="D35:D39" si="4">D36</f>
        <v>9600</v>
      </c>
      <c r="E35" s="241">
        <f>E36</f>
        <v>9600</v>
      </c>
      <c r="F35" s="241"/>
      <c r="G35" s="258">
        <f t="shared" ref="G35:G39" si="5">G36</f>
        <v>0</v>
      </c>
    </row>
    <row r="36" ht="15" customHeight="1" spans="1:7">
      <c r="A36" s="257">
        <v>20406</v>
      </c>
      <c r="B36" s="253" t="s">
        <v>143</v>
      </c>
      <c r="C36" s="254">
        <f t="shared" si="0"/>
        <v>9600</v>
      </c>
      <c r="D36" s="241">
        <f t="shared" si="4"/>
        <v>9600</v>
      </c>
      <c r="E36" s="241">
        <f>E37</f>
        <v>9600</v>
      </c>
      <c r="F36" s="241"/>
      <c r="G36" s="258">
        <f t="shared" si="5"/>
        <v>0</v>
      </c>
    </row>
    <row r="37" ht="15" customHeight="1" spans="1:7">
      <c r="A37" s="257" t="s">
        <v>144</v>
      </c>
      <c r="B37" s="257" t="s">
        <v>145</v>
      </c>
      <c r="C37" s="254">
        <f t="shared" si="0"/>
        <v>9600</v>
      </c>
      <c r="D37" s="241">
        <v>9600</v>
      </c>
      <c r="E37" s="241">
        <v>9600</v>
      </c>
      <c r="F37" s="247"/>
      <c r="G37" s="258"/>
    </row>
    <row r="38" ht="15" customHeight="1" spans="1:7">
      <c r="A38" s="257">
        <v>206</v>
      </c>
      <c r="B38" s="253" t="s">
        <v>146</v>
      </c>
      <c r="C38" s="254">
        <f t="shared" si="0"/>
        <v>60000</v>
      </c>
      <c r="D38" s="241"/>
      <c r="E38" s="241"/>
      <c r="F38" s="241"/>
      <c r="G38" s="258">
        <f>G39+G41</f>
        <v>60000</v>
      </c>
    </row>
    <row r="39" ht="15" customHeight="1" spans="1:7">
      <c r="A39" s="257">
        <v>20604</v>
      </c>
      <c r="B39" s="253" t="s">
        <v>147</v>
      </c>
      <c r="C39" s="254">
        <f t="shared" si="0"/>
        <v>50000</v>
      </c>
      <c r="D39" s="241"/>
      <c r="E39" s="241"/>
      <c r="F39" s="241"/>
      <c r="G39" s="258">
        <f t="shared" si="5"/>
        <v>50000</v>
      </c>
    </row>
    <row r="40" ht="15" customHeight="1" spans="1:7">
      <c r="A40" s="257" t="s">
        <v>148</v>
      </c>
      <c r="B40" s="257" t="s">
        <v>149</v>
      </c>
      <c r="C40" s="254">
        <f t="shared" si="0"/>
        <v>50000</v>
      </c>
      <c r="D40" s="241"/>
      <c r="E40" s="247"/>
      <c r="F40" s="247"/>
      <c r="G40" s="258">
        <v>50000</v>
      </c>
    </row>
    <row r="41" ht="15" customHeight="1" spans="1:7">
      <c r="A41" s="257">
        <v>20607</v>
      </c>
      <c r="B41" s="253" t="s">
        <v>150</v>
      </c>
      <c r="C41" s="254">
        <f t="shared" si="0"/>
        <v>10000</v>
      </c>
      <c r="D41" s="241"/>
      <c r="E41" s="241"/>
      <c r="F41" s="241"/>
      <c r="G41" s="258">
        <f>G42</f>
        <v>10000</v>
      </c>
    </row>
    <row r="42" ht="15" customHeight="1" spans="1:7">
      <c r="A42" s="257" t="s">
        <v>151</v>
      </c>
      <c r="B42" s="257" t="s">
        <v>152</v>
      </c>
      <c r="C42" s="254">
        <f t="shared" si="0"/>
        <v>10000</v>
      </c>
      <c r="D42" s="241"/>
      <c r="E42" s="247"/>
      <c r="F42" s="247"/>
      <c r="G42" s="258">
        <v>10000</v>
      </c>
    </row>
    <row r="43" ht="15" customHeight="1" spans="1:7">
      <c r="A43" s="257">
        <v>207</v>
      </c>
      <c r="B43" s="253" t="s">
        <v>153</v>
      </c>
      <c r="C43" s="254">
        <f t="shared" si="0"/>
        <v>156400</v>
      </c>
      <c r="D43" s="241"/>
      <c r="E43" s="241"/>
      <c r="F43" s="241"/>
      <c r="G43" s="258">
        <f>G44</f>
        <v>156400</v>
      </c>
    </row>
    <row r="44" ht="15" customHeight="1" spans="1:7">
      <c r="A44" s="257">
        <v>20701</v>
      </c>
      <c r="B44" s="253" t="s">
        <v>154</v>
      </c>
      <c r="C44" s="254">
        <f t="shared" si="0"/>
        <v>156400</v>
      </c>
      <c r="D44" s="241"/>
      <c r="E44" s="241"/>
      <c r="F44" s="241"/>
      <c r="G44" s="258">
        <f>SUM(G45:G46)</f>
        <v>156400</v>
      </c>
    </row>
    <row r="45" ht="15" customHeight="1" spans="1:7">
      <c r="A45" s="257" t="s">
        <v>155</v>
      </c>
      <c r="B45" s="257" t="s">
        <v>156</v>
      </c>
      <c r="C45" s="254">
        <f t="shared" si="0"/>
        <v>150000</v>
      </c>
      <c r="D45" s="241"/>
      <c r="E45" s="247"/>
      <c r="F45" s="247"/>
      <c r="G45" s="258">
        <v>150000</v>
      </c>
    </row>
    <row r="46" ht="15" customHeight="1" spans="1:7">
      <c r="A46" s="257" t="s">
        <v>157</v>
      </c>
      <c r="B46" s="257" t="s">
        <v>158</v>
      </c>
      <c r="C46" s="254">
        <f t="shared" si="0"/>
        <v>6400</v>
      </c>
      <c r="D46" s="241"/>
      <c r="E46" s="247"/>
      <c r="F46" s="247"/>
      <c r="G46" s="258">
        <v>6400</v>
      </c>
    </row>
    <row r="47" ht="15" customHeight="1" spans="1:7">
      <c r="A47" s="257">
        <v>208</v>
      </c>
      <c r="B47" s="253" t="s">
        <v>159</v>
      </c>
      <c r="C47" s="254">
        <f t="shared" si="0"/>
        <v>5282404.8</v>
      </c>
      <c r="D47" s="241">
        <f>D48+D51+D54+D58+D60+D62+D64+D66</f>
        <v>3788564.8</v>
      </c>
      <c r="E47" s="241">
        <f>E48+E51+E54+E58+E60+E62+E64+E66</f>
        <v>3788564.8</v>
      </c>
      <c r="F47" s="241"/>
      <c r="G47" s="258">
        <f>G48+G51+G54+G58+G60+G62+G64+G66</f>
        <v>1493840</v>
      </c>
    </row>
    <row r="48" ht="18" customHeight="1" spans="1:7">
      <c r="A48" s="257">
        <v>20801</v>
      </c>
      <c r="B48" s="253" t="s">
        <v>160</v>
      </c>
      <c r="C48" s="254">
        <f t="shared" si="0"/>
        <v>819156</v>
      </c>
      <c r="D48" s="241">
        <f>SUM(D49:D50)</f>
        <v>759156</v>
      </c>
      <c r="E48" s="241">
        <f>SUM(E49:E50)</f>
        <v>759156</v>
      </c>
      <c r="F48" s="241"/>
      <c r="G48" s="258">
        <f>SUM(G49:G50)</f>
        <v>60000</v>
      </c>
    </row>
    <row r="49" ht="18" customHeight="1" spans="1:7">
      <c r="A49" s="257" t="s">
        <v>161</v>
      </c>
      <c r="B49" s="257" t="s">
        <v>113</v>
      </c>
      <c r="C49" s="254">
        <f t="shared" si="0"/>
        <v>759156</v>
      </c>
      <c r="D49" s="241">
        <v>759156</v>
      </c>
      <c r="E49" s="241">
        <v>759156</v>
      </c>
      <c r="F49" s="259"/>
      <c r="G49" s="258"/>
    </row>
    <row r="50" customHeight="1" spans="1:7">
      <c r="A50" s="257" t="s">
        <v>162</v>
      </c>
      <c r="B50" s="257" t="s">
        <v>163</v>
      </c>
      <c r="C50" s="254">
        <f t="shared" si="0"/>
        <v>60000</v>
      </c>
      <c r="D50" s="241"/>
      <c r="E50" s="260"/>
      <c r="F50" s="260"/>
      <c r="G50" s="258">
        <v>60000</v>
      </c>
    </row>
    <row r="51" customHeight="1" spans="1:7">
      <c r="A51" s="257">
        <v>20805</v>
      </c>
      <c r="B51" s="253" t="s">
        <v>164</v>
      </c>
      <c r="C51" s="254">
        <f t="shared" si="0"/>
        <v>2286100</v>
      </c>
      <c r="D51" s="241">
        <f>SUM(D52:D53)</f>
        <v>2286100</v>
      </c>
      <c r="E51" s="241">
        <f>SUM(E52:E53)</f>
        <v>2286100</v>
      </c>
      <c r="F51" s="241"/>
      <c r="G51" s="258">
        <f>SUM(G52:G53)</f>
        <v>0</v>
      </c>
    </row>
    <row r="52" customHeight="1" spans="1:7">
      <c r="A52" s="257" t="s">
        <v>165</v>
      </c>
      <c r="B52" s="257" t="s">
        <v>166</v>
      </c>
      <c r="C52" s="254">
        <f t="shared" si="0"/>
        <v>1053700</v>
      </c>
      <c r="D52" s="241">
        <v>1053700</v>
      </c>
      <c r="E52" s="241">
        <v>1053700</v>
      </c>
      <c r="F52" s="260"/>
      <c r="G52" s="258"/>
    </row>
    <row r="53" customHeight="1" spans="1:7">
      <c r="A53" s="257" t="s">
        <v>167</v>
      </c>
      <c r="B53" s="257" t="s">
        <v>168</v>
      </c>
      <c r="C53" s="254">
        <f t="shared" si="0"/>
        <v>1232400</v>
      </c>
      <c r="D53" s="241">
        <v>1232400</v>
      </c>
      <c r="E53" s="241">
        <v>1232400</v>
      </c>
      <c r="F53" s="260"/>
      <c r="G53" s="258"/>
    </row>
    <row r="54" customHeight="1" spans="1:7">
      <c r="A54" s="257">
        <v>20808</v>
      </c>
      <c r="B54" s="253" t="s">
        <v>169</v>
      </c>
      <c r="C54" s="254">
        <f t="shared" si="0"/>
        <v>794840.8</v>
      </c>
      <c r="D54" s="241">
        <f>SUM(D55:D57)</f>
        <v>9700.8</v>
      </c>
      <c r="E54" s="241">
        <f>SUM(E55:E57)</f>
        <v>9700.8</v>
      </c>
      <c r="F54" s="241"/>
      <c r="G54" s="258">
        <f>SUM(G55:G57)</f>
        <v>785140</v>
      </c>
    </row>
    <row r="55" customHeight="1" spans="1:7">
      <c r="A55" s="257" t="s">
        <v>170</v>
      </c>
      <c r="B55" s="257" t="s">
        <v>171</v>
      </c>
      <c r="C55" s="254">
        <f t="shared" si="0"/>
        <v>35130.8</v>
      </c>
      <c r="D55" s="241">
        <v>9700.8</v>
      </c>
      <c r="E55" s="241">
        <v>9700.8</v>
      </c>
      <c r="F55" s="260"/>
      <c r="G55" s="258">
        <v>25430</v>
      </c>
    </row>
    <row r="56" customHeight="1" spans="1:7">
      <c r="A56" s="257" t="s">
        <v>172</v>
      </c>
      <c r="B56" s="257" t="s">
        <v>173</v>
      </c>
      <c r="C56" s="254">
        <f t="shared" si="0"/>
        <v>152882</v>
      </c>
      <c r="D56" s="241"/>
      <c r="E56" s="260"/>
      <c r="F56" s="260"/>
      <c r="G56" s="258">
        <v>152882</v>
      </c>
    </row>
    <row r="57" customHeight="1" spans="1:7">
      <c r="A57" s="257" t="s">
        <v>174</v>
      </c>
      <c r="B57" s="257" t="s">
        <v>175</v>
      </c>
      <c r="C57" s="254">
        <f t="shared" si="0"/>
        <v>606828</v>
      </c>
      <c r="D57" s="241"/>
      <c r="E57" s="260"/>
      <c r="F57" s="260"/>
      <c r="G57" s="258">
        <v>606828</v>
      </c>
    </row>
    <row r="58" customHeight="1" spans="1:7">
      <c r="A58" s="257">
        <v>20809</v>
      </c>
      <c r="B58" s="253" t="s">
        <v>176</v>
      </c>
      <c r="C58" s="254">
        <f t="shared" si="0"/>
        <v>186400</v>
      </c>
      <c r="D58" s="241"/>
      <c r="E58" s="241"/>
      <c r="F58" s="241"/>
      <c r="G58" s="258">
        <f t="shared" ref="G58:G62" si="6">G59</f>
        <v>186400</v>
      </c>
    </row>
    <row r="59" customHeight="1" spans="1:7">
      <c r="A59" s="257" t="s">
        <v>177</v>
      </c>
      <c r="B59" s="257" t="s">
        <v>178</v>
      </c>
      <c r="C59" s="254">
        <f t="shared" si="0"/>
        <v>186400</v>
      </c>
      <c r="D59" s="241"/>
      <c r="E59" s="260"/>
      <c r="F59" s="260"/>
      <c r="G59" s="258">
        <v>186400</v>
      </c>
    </row>
    <row r="60" customHeight="1" spans="1:7">
      <c r="A60" s="257">
        <v>20810</v>
      </c>
      <c r="B60" s="253" t="s">
        <v>179</v>
      </c>
      <c r="C60" s="254">
        <f t="shared" si="0"/>
        <v>169300</v>
      </c>
      <c r="D60" s="241"/>
      <c r="E60" s="241"/>
      <c r="F60" s="241"/>
      <c r="G60" s="258">
        <f t="shared" si="6"/>
        <v>169300</v>
      </c>
    </row>
    <row r="61" customHeight="1" spans="1:7">
      <c r="A61" s="257" t="s">
        <v>180</v>
      </c>
      <c r="B61" s="257" t="s">
        <v>181</v>
      </c>
      <c r="C61" s="254">
        <f t="shared" si="0"/>
        <v>169300</v>
      </c>
      <c r="D61" s="241"/>
      <c r="E61" s="260"/>
      <c r="F61" s="260"/>
      <c r="G61" s="258">
        <v>169300</v>
      </c>
    </row>
    <row r="62" customHeight="1" spans="1:7">
      <c r="A62" s="257">
        <v>20811</v>
      </c>
      <c r="B62" s="253" t="s">
        <v>182</v>
      </c>
      <c r="C62" s="254">
        <f t="shared" si="0"/>
        <v>811608</v>
      </c>
      <c r="D62" s="241">
        <f t="shared" ref="D58:D62" si="7">D63</f>
        <v>733608</v>
      </c>
      <c r="E62" s="241">
        <f>E63</f>
        <v>733608</v>
      </c>
      <c r="F62" s="241"/>
      <c r="G62" s="258">
        <f t="shared" si="6"/>
        <v>78000</v>
      </c>
    </row>
    <row r="63" customHeight="1" spans="1:7">
      <c r="A63" s="257" t="s">
        <v>183</v>
      </c>
      <c r="B63" s="257" t="s">
        <v>184</v>
      </c>
      <c r="C63" s="254">
        <f t="shared" si="0"/>
        <v>811608</v>
      </c>
      <c r="D63" s="241">
        <v>733608</v>
      </c>
      <c r="E63" s="241">
        <v>733608</v>
      </c>
      <c r="F63" s="260"/>
      <c r="G63" s="258">
        <v>78000</v>
      </c>
    </row>
    <row r="64" customHeight="1" spans="1:7">
      <c r="A64" s="257">
        <v>20825</v>
      </c>
      <c r="B64" s="253" t="s">
        <v>185</v>
      </c>
      <c r="C64" s="254">
        <f t="shared" si="0"/>
        <v>30000</v>
      </c>
      <c r="D64" s="241">
        <f>D65</f>
        <v>0</v>
      </c>
      <c r="E64" s="241">
        <f>E65</f>
        <v>0</v>
      </c>
      <c r="F64" s="241"/>
      <c r="G64" s="258">
        <f>G65</f>
        <v>30000</v>
      </c>
    </row>
    <row r="65" customHeight="1" spans="1:7">
      <c r="A65" s="257" t="s">
        <v>186</v>
      </c>
      <c r="B65" s="257" t="s">
        <v>187</v>
      </c>
      <c r="C65" s="254">
        <f t="shared" si="0"/>
        <v>30000</v>
      </c>
      <c r="D65" s="241"/>
      <c r="E65" s="260"/>
      <c r="F65" s="260"/>
      <c r="G65" s="258">
        <v>30000</v>
      </c>
    </row>
    <row r="66" customHeight="1" spans="1:7">
      <c r="A66" s="257">
        <v>20828</v>
      </c>
      <c r="B66" s="253" t="s">
        <v>188</v>
      </c>
      <c r="C66" s="254">
        <f t="shared" si="0"/>
        <v>185000</v>
      </c>
      <c r="D66" s="241"/>
      <c r="E66" s="241"/>
      <c r="F66" s="241"/>
      <c r="G66" s="258">
        <f>SUM(G67:G68)</f>
        <v>185000</v>
      </c>
    </row>
    <row r="67" customHeight="1" spans="1:7">
      <c r="A67" s="257" t="s">
        <v>189</v>
      </c>
      <c r="B67" s="257" t="s">
        <v>190</v>
      </c>
      <c r="C67" s="254">
        <f t="shared" si="0"/>
        <v>15000</v>
      </c>
      <c r="D67" s="241"/>
      <c r="E67" s="260"/>
      <c r="F67" s="260"/>
      <c r="G67" s="258">
        <v>15000</v>
      </c>
    </row>
    <row r="68" customHeight="1" spans="1:7">
      <c r="A68" s="257" t="s">
        <v>191</v>
      </c>
      <c r="B68" s="257" t="s">
        <v>192</v>
      </c>
      <c r="C68" s="254">
        <f t="shared" si="0"/>
        <v>170000</v>
      </c>
      <c r="D68" s="241"/>
      <c r="E68" s="260"/>
      <c r="F68" s="260"/>
      <c r="G68" s="258">
        <v>170000</v>
      </c>
    </row>
    <row r="69" customHeight="1" spans="1:7">
      <c r="A69" s="257">
        <v>210</v>
      </c>
      <c r="B69" s="253" t="s">
        <v>193</v>
      </c>
      <c r="C69" s="254">
        <f t="shared" si="0"/>
        <v>1894723.52</v>
      </c>
      <c r="D69" s="241">
        <f>D70+D72+D75</f>
        <v>1641563.52</v>
      </c>
      <c r="E69" s="241">
        <f>E70+E72+E75</f>
        <v>1641563.52</v>
      </c>
      <c r="F69" s="241"/>
      <c r="G69" s="258">
        <f>G70+G72+G75</f>
        <v>253160</v>
      </c>
    </row>
    <row r="70" customHeight="1" spans="1:7">
      <c r="A70" s="257">
        <v>21001</v>
      </c>
      <c r="B70" s="253" t="s">
        <v>194</v>
      </c>
      <c r="C70" s="254">
        <f t="shared" si="0"/>
        <v>200000</v>
      </c>
      <c r="D70" s="241">
        <f>D71</f>
        <v>0</v>
      </c>
      <c r="E70" s="241">
        <f>E71</f>
        <v>0</v>
      </c>
      <c r="F70" s="241"/>
      <c r="G70" s="258">
        <f>G71</f>
        <v>200000</v>
      </c>
    </row>
    <row r="71" customHeight="1" spans="1:7">
      <c r="A71" s="257" t="s">
        <v>195</v>
      </c>
      <c r="B71" s="257" t="s">
        <v>196</v>
      </c>
      <c r="C71" s="254">
        <f t="shared" si="0"/>
        <v>200000</v>
      </c>
      <c r="D71" s="241"/>
      <c r="E71" s="260"/>
      <c r="F71" s="260"/>
      <c r="G71" s="258">
        <v>200000</v>
      </c>
    </row>
    <row r="72" customHeight="1" spans="1:7">
      <c r="A72" s="257">
        <v>21007</v>
      </c>
      <c r="B72" s="253" t="s">
        <v>197</v>
      </c>
      <c r="C72" s="254">
        <f t="shared" ref="C72:C93" si="8">D72+G72+H72+I72+J72</f>
        <v>438360</v>
      </c>
      <c r="D72" s="241">
        <f>SUM(D73:D74)</f>
        <v>385200</v>
      </c>
      <c r="E72" s="241">
        <f>SUM(E73:E74)</f>
        <v>385200</v>
      </c>
      <c r="F72" s="241"/>
      <c r="G72" s="258">
        <f>SUM(G73:G74)</f>
        <v>53160</v>
      </c>
    </row>
    <row r="73" customHeight="1" spans="1:7">
      <c r="A73" s="257" t="s">
        <v>198</v>
      </c>
      <c r="B73" s="257" t="s">
        <v>199</v>
      </c>
      <c r="C73" s="254">
        <f t="shared" si="8"/>
        <v>385200</v>
      </c>
      <c r="D73" s="241">
        <v>385200</v>
      </c>
      <c r="E73" s="241">
        <v>385200</v>
      </c>
      <c r="F73" s="260"/>
      <c r="G73" s="258"/>
    </row>
    <row r="74" customHeight="1" spans="1:7">
      <c r="A74" s="257" t="s">
        <v>200</v>
      </c>
      <c r="B74" s="257" t="s">
        <v>201</v>
      </c>
      <c r="C74" s="254">
        <f t="shared" si="8"/>
        <v>53160</v>
      </c>
      <c r="D74" s="241"/>
      <c r="E74" s="260"/>
      <c r="F74" s="260"/>
      <c r="G74" s="258">
        <v>53160</v>
      </c>
    </row>
    <row r="75" customHeight="1" spans="1:7">
      <c r="A75" s="257">
        <v>21011</v>
      </c>
      <c r="B75" s="253" t="s">
        <v>202</v>
      </c>
      <c r="C75" s="254">
        <f t="shared" si="8"/>
        <v>1256363.52</v>
      </c>
      <c r="D75" s="241">
        <f>SUM(D76:D79)</f>
        <v>1256363.52</v>
      </c>
      <c r="E75" s="241">
        <f>SUM(E76:E79)</f>
        <v>1256363.52</v>
      </c>
      <c r="F75" s="241"/>
      <c r="G75" s="258">
        <f>SUM(G76:G79)</f>
        <v>0</v>
      </c>
    </row>
    <row r="76" customHeight="1" spans="1:7">
      <c r="A76" s="257" t="s">
        <v>203</v>
      </c>
      <c r="B76" s="257" t="s">
        <v>204</v>
      </c>
      <c r="C76" s="254">
        <f t="shared" si="8"/>
        <v>369402</v>
      </c>
      <c r="D76" s="241">
        <v>369402</v>
      </c>
      <c r="E76" s="241">
        <v>369402</v>
      </c>
      <c r="F76" s="260"/>
      <c r="G76" s="258"/>
    </row>
    <row r="77" customHeight="1" spans="1:7">
      <c r="A77" s="257" t="s">
        <v>205</v>
      </c>
      <c r="B77" s="257" t="s">
        <v>206</v>
      </c>
      <c r="C77" s="254">
        <f t="shared" si="8"/>
        <v>281736</v>
      </c>
      <c r="D77" s="241">
        <v>281736</v>
      </c>
      <c r="E77" s="241">
        <v>281736</v>
      </c>
      <c r="F77" s="260"/>
      <c r="G77" s="258"/>
    </row>
    <row r="78" customHeight="1" spans="1:7">
      <c r="A78" s="257" t="s">
        <v>207</v>
      </c>
      <c r="B78" s="257" t="s">
        <v>208</v>
      </c>
      <c r="C78" s="254">
        <f t="shared" si="8"/>
        <v>534033</v>
      </c>
      <c r="D78" s="241">
        <v>534033</v>
      </c>
      <c r="E78" s="241">
        <v>534033</v>
      </c>
      <c r="F78" s="260"/>
      <c r="G78" s="258"/>
    </row>
    <row r="79" customHeight="1" spans="1:7">
      <c r="A79" s="257" t="s">
        <v>209</v>
      </c>
      <c r="B79" s="257" t="s">
        <v>210</v>
      </c>
      <c r="C79" s="254">
        <f t="shared" si="8"/>
        <v>71192.52</v>
      </c>
      <c r="D79" s="241">
        <v>71192.52</v>
      </c>
      <c r="E79" s="241">
        <v>71192.52</v>
      </c>
      <c r="F79" s="260"/>
      <c r="G79" s="258"/>
    </row>
    <row r="80" customHeight="1" spans="1:7">
      <c r="A80" s="257">
        <v>212</v>
      </c>
      <c r="B80" s="253" t="s">
        <v>211</v>
      </c>
      <c r="C80" s="254">
        <f t="shared" si="8"/>
        <v>18237944.72</v>
      </c>
      <c r="D80" s="241">
        <f>D81+D84+D86</f>
        <v>15437944.72</v>
      </c>
      <c r="E80" s="241">
        <f>E81+E84+E86</f>
        <v>14538444.72</v>
      </c>
      <c r="F80" s="241">
        <f>F81+F84+F86</f>
        <v>899500</v>
      </c>
      <c r="G80" s="258">
        <f>G81+G84+G86</f>
        <v>2800000</v>
      </c>
    </row>
    <row r="81" customHeight="1" spans="1:7">
      <c r="A81" s="257">
        <v>21201</v>
      </c>
      <c r="B81" s="253" t="s">
        <v>212</v>
      </c>
      <c r="C81" s="254">
        <f t="shared" si="8"/>
        <v>16437944.72</v>
      </c>
      <c r="D81" s="241">
        <f>SUM(D82:D83)</f>
        <v>15437944.72</v>
      </c>
      <c r="E81" s="241">
        <f>SUM(E82:E83)</f>
        <v>14538444.72</v>
      </c>
      <c r="F81" s="241">
        <f>SUM(F82:F83)</f>
        <v>899500</v>
      </c>
      <c r="G81" s="258">
        <f>SUM(G82:G83)</f>
        <v>1000000</v>
      </c>
    </row>
    <row r="82" customHeight="1" spans="1:7">
      <c r="A82" s="257" t="s">
        <v>213</v>
      </c>
      <c r="B82" s="257" t="s">
        <v>115</v>
      </c>
      <c r="C82" s="254">
        <f t="shared" si="8"/>
        <v>13873360.72</v>
      </c>
      <c r="D82" s="241">
        <v>13873360.72</v>
      </c>
      <c r="E82" s="241">
        <v>12973860.72</v>
      </c>
      <c r="F82" s="241">
        <v>899500</v>
      </c>
      <c r="G82" s="258"/>
    </row>
    <row r="83" customHeight="1" spans="1:7">
      <c r="A83" s="257" t="s">
        <v>214</v>
      </c>
      <c r="B83" s="257" t="s">
        <v>215</v>
      </c>
      <c r="C83" s="254">
        <f t="shared" si="8"/>
        <v>2564584</v>
      </c>
      <c r="D83" s="241">
        <v>1564584</v>
      </c>
      <c r="E83" s="241">
        <v>1564584</v>
      </c>
      <c r="F83" s="260"/>
      <c r="G83" s="258">
        <v>1000000</v>
      </c>
    </row>
    <row r="84" customHeight="1" spans="1:7">
      <c r="A84" s="257">
        <v>21205</v>
      </c>
      <c r="B84" s="253" t="s">
        <v>216</v>
      </c>
      <c r="C84" s="254">
        <f t="shared" si="8"/>
        <v>1750000</v>
      </c>
      <c r="D84" s="241"/>
      <c r="E84" s="241"/>
      <c r="F84" s="241"/>
      <c r="G84" s="258">
        <f t="shared" ref="G84:G89" si="9">G85</f>
        <v>1750000</v>
      </c>
    </row>
    <row r="85" customHeight="1" spans="1:7">
      <c r="A85" s="257" t="s">
        <v>217</v>
      </c>
      <c r="B85" s="257" t="s">
        <v>216</v>
      </c>
      <c r="C85" s="254">
        <f t="shared" si="8"/>
        <v>1750000</v>
      </c>
      <c r="D85" s="241"/>
      <c r="E85" s="260"/>
      <c r="F85" s="260"/>
      <c r="G85" s="258">
        <v>1750000</v>
      </c>
    </row>
    <row r="86" customHeight="1" spans="1:7">
      <c r="A86" s="257">
        <v>21299</v>
      </c>
      <c r="B86" s="253" t="s">
        <v>218</v>
      </c>
      <c r="C86" s="254">
        <f t="shared" si="8"/>
        <v>50000</v>
      </c>
      <c r="D86" s="241"/>
      <c r="E86" s="241"/>
      <c r="F86" s="241"/>
      <c r="G86" s="258">
        <f t="shared" si="9"/>
        <v>50000</v>
      </c>
    </row>
    <row r="87" customHeight="1" spans="1:7">
      <c r="A87" s="257" t="s">
        <v>219</v>
      </c>
      <c r="B87" s="257" t="s">
        <v>218</v>
      </c>
      <c r="C87" s="254">
        <f t="shared" si="8"/>
        <v>50000</v>
      </c>
      <c r="D87" s="241"/>
      <c r="E87" s="260"/>
      <c r="F87" s="260"/>
      <c r="G87" s="258">
        <v>50000</v>
      </c>
    </row>
    <row r="88" customHeight="1" spans="1:7">
      <c r="A88" s="257">
        <v>213</v>
      </c>
      <c r="B88" s="253" t="s">
        <v>220</v>
      </c>
      <c r="C88" s="254">
        <f t="shared" si="8"/>
        <v>104424</v>
      </c>
      <c r="D88" s="241">
        <f t="shared" ref="D84:D89" si="10">D89</f>
        <v>104424</v>
      </c>
      <c r="E88" s="241">
        <f>E89</f>
        <v>104424</v>
      </c>
      <c r="F88" s="241"/>
      <c r="G88" s="258"/>
    </row>
    <row r="89" customHeight="1" spans="1:7">
      <c r="A89" s="257">
        <v>21301</v>
      </c>
      <c r="B89" s="253" t="s">
        <v>221</v>
      </c>
      <c r="C89" s="254">
        <f t="shared" si="8"/>
        <v>104424</v>
      </c>
      <c r="D89" s="241">
        <f t="shared" si="10"/>
        <v>104424</v>
      </c>
      <c r="E89" s="241">
        <f>E90</f>
        <v>104424</v>
      </c>
      <c r="F89" s="241"/>
      <c r="G89" s="258"/>
    </row>
    <row r="90" customHeight="1" spans="1:7">
      <c r="A90" s="257" t="s">
        <v>222</v>
      </c>
      <c r="B90" s="257" t="s">
        <v>223</v>
      </c>
      <c r="C90" s="254">
        <f t="shared" si="8"/>
        <v>104424</v>
      </c>
      <c r="D90" s="241">
        <v>104424</v>
      </c>
      <c r="E90" s="241">
        <v>104424</v>
      </c>
      <c r="F90" s="260"/>
      <c r="G90" s="258"/>
    </row>
    <row r="91" customHeight="1" spans="1:7">
      <c r="A91" s="257">
        <v>221</v>
      </c>
      <c r="B91" s="253" t="s">
        <v>224</v>
      </c>
      <c r="C91" s="254">
        <f t="shared" si="8"/>
        <v>1782324</v>
      </c>
      <c r="D91" s="241">
        <f t="shared" ref="D91:G92" si="11">D92</f>
        <v>1782324</v>
      </c>
      <c r="E91" s="241">
        <f t="shared" si="11"/>
        <v>1782324</v>
      </c>
      <c r="F91" s="241"/>
      <c r="G91" s="258"/>
    </row>
    <row r="92" customHeight="1" spans="1:7">
      <c r="A92" s="257">
        <v>22102</v>
      </c>
      <c r="B92" s="253" t="s">
        <v>225</v>
      </c>
      <c r="C92" s="254">
        <f t="shared" si="8"/>
        <v>1782324</v>
      </c>
      <c r="D92" s="241">
        <f t="shared" si="11"/>
        <v>1782324</v>
      </c>
      <c r="E92" s="241">
        <f t="shared" si="11"/>
        <v>1782324</v>
      </c>
      <c r="F92" s="241"/>
      <c r="G92" s="258"/>
    </row>
    <row r="93" customHeight="1" spans="1:7">
      <c r="A93" s="257" t="s">
        <v>226</v>
      </c>
      <c r="B93" s="257" t="s">
        <v>227</v>
      </c>
      <c r="C93" s="254">
        <f t="shared" si="8"/>
        <v>1782324</v>
      </c>
      <c r="D93" s="241">
        <v>1782324</v>
      </c>
      <c r="E93" s="241">
        <v>1782324</v>
      </c>
      <c r="F93" s="260"/>
      <c r="G93" s="258"/>
    </row>
  </sheetData>
  <mergeCells count="7">
    <mergeCell ref="A2:G2"/>
    <mergeCell ref="A3:E3"/>
    <mergeCell ref="A4:B4"/>
    <mergeCell ref="D4:F4"/>
    <mergeCell ref="A7:B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A7" sqref="A7"/>
    </sheetView>
  </sheetViews>
  <sheetFormatPr defaultColWidth="10.4259259259259" defaultRowHeight="14.25" customHeight="1" outlineLevelRow="6" outlineLevelCol="5"/>
  <cols>
    <col min="1" max="4" width="28.1481481481481" style="42" customWidth="1"/>
    <col min="5" max="5" width="28.1481481481481" style="43" customWidth="1"/>
    <col min="6" max="6" width="28.1481481481481" style="42" customWidth="1"/>
    <col min="7" max="7" width="10.4259259259259" style="43" customWidth="1"/>
    <col min="8" max="16384" width="10.4259259259259" style="43"/>
  </cols>
  <sheetData>
    <row r="1" customHeight="1" spans="1:6">
      <c r="A1" s="46"/>
      <c r="B1" s="46"/>
      <c r="C1" s="46"/>
      <c r="D1" s="46"/>
      <c r="E1" s="45"/>
      <c r="F1" s="230" t="s">
        <v>272</v>
      </c>
    </row>
    <row r="2" ht="41.25" customHeight="1" spans="1:6">
      <c r="A2" s="231" t="s">
        <v>273</v>
      </c>
      <c r="B2" s="46"/>
      <c r="C2" s="46"/>
      <c r="D2" s="46"/>
      <c r="E2" s="45"/>
      <c r="F2" s="46"/>
    </row>
    <row r="3" customHeight="1" spans="1:6">
      <c r="A3" s="232" t="s">
        <v>2</v>
      </c>
      <c r="B3" s="233"/>
      <c r="C3" s="234" t="s">
        <v>3</v>
      </c>
      <c r="D3" s="46"/>
      <c r="E3" s="45"/>
      <c r="F3" s="46"/>
    </row>
    <row r="4" ht="27" customHeight="1" spans="1:6">
      <c r="A4" s="50" t="s">
        <v>274</v>
      </c>
      <c r="B4" s="50" t="s">
        <v>275</v>
      </c>
      <c r="C4" s="235" t="s">
        <v>276</v>
      </c>
      <c r="D4" s="236"/>
      <c r="E4" s="58"/>
      <c r="F4" s="50" t="s">
        <v>277</v>
      </c>
    </row>
    <row r="5" ht="28.5" customHeight="1" spans="1:6">
      <c r="A5" s="237"/>
      <c r="B5" s="57"/>
      <c r="C5" s="238" t="s">
        <v>62</v>
      </c>
      <c r="D5" s="238" t="s">
        <v>278</v>
      </c>
      <c r="E5" s="238" t="s">
        <v>279</v>
      </c>
      <c r="F5" s="56"/>
    </row>
    <row r="6" ht="17.25" customHeight="1" spans="1:6">
      <c r="A6" s="61" t="s">
        <v>89</v>
      </c>
      <c r="B6" s="61" t="s">
        <v>90</v>
      </c>
      <c r="C6" s="61" t="s">
        <v>91</v>
      </c>
      <c r="D6" s="61" t="s">
        <v>92</v>
      </c>
      <c r="E6" s="61" t="s">
        <v>93</v>
      </c>
      <c r="F6" s="61" t="s">
        <v>94</v>
      </c>
    </row>
    <row r="7" ht="17.25" customHeight="1" spans="1:6">
      <c r="A7" s="239">
        <f>B7+C7+F7</f>
        <v>45000</v>
      </c>
      <c r="B7" s="240"/>
      <c r="C7" s="241">
        <f>D7+E7</f>
        <v>45000</v>
      </c>
      <c r="D7" s="241"/>
      <c r="E7" s="241">
        <v>45000</v>
      </c>
      <c r="F7" s="241"/>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6"/>
  <sheetViews>
    <sheetView zoomScale="85" zoomScaleNormal="85" workbookViewId="0">
      <selection activeCell="J21" sqref="J21"/>
    </sheetView>
  </sheetViews>
  <sheetFormatPr defaultColWidth="9.14814814814815" defaultRowHeight="14.25" customHeight="1"/>
  <cols>
    <col min="1" max="1" width="37" style="98" customWidth="1"/>
    <col min="2" max="2" width="37.5740740740741" style="98" customWidth="1"/>
    <col min="3" max="3" width="25" style="2" customWidth="1"/>
    <col min="4" max="4" width="34.2777777777778" style="2" customWidth="1"/>
    <col min="5" max="5" width="11.7222222222222" style="2" customWidth="1"/>
    <col min="6" max="6" width="26.1481481481481" style="201" customWidth="1"/>
    <col min="7" max="7" width="10.2777777777778" style="2" customWidth="1"/>
    <col min="8" max="8" width="21.5740740740741" style="201" customWidth="1"/>
    <col min="9" max="14" width="18.7222222222222" style="2" customWidth="1"/>
    <col min="15" max="15" width="10.8518518518519" style="2" customWidth="1"/>
    <col min="16" max="16" width="13" style="2" customWidth="1"/>
    <col min="17" max="17" width="18.7222222222222" style="2" customWidth="1"/>
    <col min="18" max="18" width="11.7222222222222" style="2" customWidth="1"/>
    <col min="19" max="19" width="11.1481481481481" style="2" customWidth="1"/>
    <col min="20" max="26" width="12.2777777777778" style="2" customWidth="1"/>
    <col min="27" max="27" width="9.14814814814815" style="2" customWidth="1"/>
    <col min="28" max="16384" width="9.14814814814815" style="2"/>
  </cols>
  <sheetData>
    <row r="1" ht="13.5" customHeight="1" spans="2:26">
      <c r="B1" s="202"/>
      <c r="C1" s="203"/>
      <c r="E1" s="204"/>
      <c r="F1" s="205"/>
      <c r="G1" s="204"/>
      <c r="H1" s="205"/>
      <c r="I1" s="100"/>
      <c r="J1" s="100"/>
      <c r="K1" s="4"/>
      <c r="L1" s="100"/>
      <c r="M1" s="100"/>
      <c r="N1" s="100"/>
      <c r="O1" s="100"/>
      <c r="P1" s="4"/>
      <c r="Q1" s="4"/>
      <c r="R1" s="4"/>
      <c r="S1" s="100"/>
      <c r="W1" s="203"/>
      <c r="Z1" s="5" t="s">
        <v>280</v>
      </c>
    </row>
    <row r="2" ht="45.75" customHeight="1" spans="1:26">
      <c r="A2" s="103" t="s">
        <v>281</v>
      </c>
      <c r="B2" s="105"/>
      <c r="C2" s="78"/>
      <c r="D2" s="78"/>
      <c r="E2" s="78"/>
      <c r="F2" s="206"/>
      <c r="G2" s="78"/>
      <c r="H2" s="206"/>
      <c r="I2" s="78"/>
      <c r="J2" s="78"/>
      <c r="K2" s="6"/>
      <c r="L2" s="78"/>
      <c r="M2" s="78"/>
      <c r="N2" s="78"/>
      <c r="O2" s="78"/>
      <c r="P2" s="6"/>
      <c r="Q2" s="6"/>
      <c r="R2" s="6"/>
      <c r="S2" s="78"/>
      <c r="T2" s="78"/>
      <c r="U2" s="78"/>
      <c r="V2" s="78"/>
      <c r="W2" s="78"/>
      <c r="X2" s="78"/>
      <c r="Y2" s="78"/>
      <c r="Z2" s="78"/>
    </row>
    <row r="3" ht="18.75" customHeight="1" spans="1:26">
      <c r="A3" s="207" t="s">
        <v>2</v>
      </c>
      <c r="B3" s="106"/>
      <c r="C3" s="208"/>
      <c r="D3" s="208"/>
      <c r="E3" s="208"/>
      <c r="F3" s="208"/>
      <c r="G3" s="208"/>
      <c r="H3" s="208"/>
      <c r="I3" s="107"/>
      <c r="J3" s="107"/>
      <c r="K3" s="9"/>
      <c r="L3" s="107"/>
      <c r="M3" s="107"/>
      <c r="N3" s="107"/>
      <c r="O3" s="107"/>
      <c r="P3" s="9"/>
      <c r="Q3" s="9"/>
      <c r="R3" s="9"/>
      <c r="S3" s="107"/>
      <c r="W3" s="203"/>
      <c r="Z3" s="5" t="s">
        <v>3</v>
      </c>
    </row>
    <row r="4" ht="18" customHeight="1" spans="1:26">
      <c r="A4" s="11" t="s">
        <v>282</v>
      </c>
      <c r="B4" s="11" t="s">
        <v>283</v>
      </c>
      <c r="C4" s="11" t="s">
        <v>284</v>
      </c>
      <c r="D4" s="11" t="s">
        <v>285</v>
      </c>
      <c r="E4" s="11" t="s">
        <v>286</v>
      </c>
      <c r="F4" s="209" t="s">
        <v>287</v>
      </c>
      <c r="G4" s="11" t="s">
        <v>288</v>
      </c>
      <c r="H4" s="11" t="s">
        <v>289</v>
      </c>
      <c r="I4" s="220" t="s">
        <v>290</v>
      </c>
      <c r="J4" s="136" t="s">
        <v>290</v>
      </c>
      <c r="K4" s="14"/>
      <c r="L4" s="136"/>
      <c r="M4" s="136"/>
      <c r="N4" s="136"/>
      <c r="O4" s="136"/>
      <c r="P4" s="14"/>
      <c r="Q4" s="14"/>
      <c r="R4" s="14"/>
      <c r="S4" s="128" t="s">
        <v>66</v>
      </c>
      <c r="T4" s="136" t="s">
        <v>67</v>
      </c>
      <c r="U4" s="136"/>
      <c r="V4" s="136"/>
      <c r="W4" s="136"/>
      <c r="X4" s="136"/>
      <c r="Y4" s="136"/>
      <c r="Z4" s="137"/>
    </row>
    <row r="5" ht="18" customHeight="1" spans="1:26">
      <c r="A5" s="16"/>
      <c r="B5" s="17"/>
      <c r="C5" s="161"/>
      <c r="D5" s="16"/>
      <c r="E5" s="16"/>
      <c r="F5" s="210"/>
      <c r="G5" s="16"/>
      <c r="H5" s="16"/>
      <c r="I5" s="90" t="s">
        <v>291</v>
      </c>
      <c r="J5" s="220" t="s">
        <v>292</v>
      </c>
      <c r="K5" s="14"/>
      <c r="L5" s="136"/>
      <c r="M5" s="136"/>
      <c r="N5" s="136"/>
      <c r="O5" s="137"/>
      <c r="P5" s="13" t="s">
        <v>293</v>
      </c>
      <c r="Q5" s="14"/>
      <c r="R5" s="15"/>
      <c r="S5" s="11" t="s">
        <v>66</v>
      </c>
      <c r="T5" s="220" t="s">
        <v>67</v>
      </c>
      <c r="U5" s="128" t="s">
        <v>69</v>
      </c>
      <c r="V5" s="136" t="s">
        <v>67</v>
      </c>
      <c r="W5" s="128" t="s">
        <v>71</v>
      </c>
      <c r="X5" s="128" t="s">
        <v>72</v>
      </c>
      <c r="Y5" s="128"/>
      <c r="Z5" s="222" t="s">
        <v>73</v>
      </c>
    </row>
    <row r="6" ht="19.5" customHeight="1" spans="1:26">
      <c r="A6" s="17"/>
      <c r="B6" s="17"/>
      <c r="C6" s="32"/>
      <c r="D6" s="32"/>
      <c r="E6" s="32"/>
      <c r="F6" s="211"/>
      <c r="G6" s="32"/>
      <c r="H6" s="32"/>
      <c r="I6" s="32"/>
      <c r="J6" s="221" t="s">
        <v>294</v>
      </c>
      <c r="K6" s="222" t="s">
        <v>295</v>
      </c>
      <c r="L6" s="11" t="s">
        <v>296</v>
      </c>
      <c r="M6" s="11" t="s">
        <v>297</v>
      </c>
      <c r="N6" s="11" t="s">
        <v>298</v>
      </c>
      <c r="O6" s="11" t="s">
        <v>299</v>
      </c>
      <c r="P6" s="11" t="s">
        <v>63</v>
      </c>
      <c r="Q6" s="11" t="s">
        <v>64</v>
      </c>
      <c r="R6" s="11" t="s">
        <v>65</v>
      </c>
      <c r="S6" s="32"/>
      <c r="T6" s="11" t="s">
        <v>62</v>
      </c>
      <c r="U6" s="11" t="s">
        <v>69</v>
      </c>
      <c r="V6" s="11" t="s">
        <v>300</v>
      </c>
      <c r="W6" s="11" t="s">
        <v>71</v>
      </c>
      <c r="X6" s="11" t="s">
        <v>72</v>
      </c>
      <c r="Y6" s="11" t="s">
        <v>301</v>
      </c>
      <c r="Z6" s="11" t="s">
        <v>73</v>
      </c>
    </row>
    <row r="7" ht="37.5" customHeight="1" spans="1:26">
      <c r="A7" s="185"/>
      <c r="B7" s="20"/>
      <c r="C7" s="212"/>
      <c r="D7" s="212"/>
      <c r="E7" s="212"/>
      <c r="F7" s="213"/>
      <c r="G7" s="212"/>
      <c r="H7" s="212"/>
      <c r="I7" s="212"/>
      <c r="J7" s="189" t="s">
        <v>62</v>
      </c>
      <c r="K7" s="189" t="s">
        <v>302</v>
      </c>
      <c r="L7" s="19" t="s">
        <v>295</v>
      </c>
      <c r="M7" s="19" t="s">
        <v>297</v>
      </c>
      <c r="N7" s="19" t="s">
        <v>298</v>
      </c>
      <c r="O7" s="19" t="s">
        <v>299</v>
      </c>
      <c r="P7" s="19" t="s">
        <v>297</v>
      </c>
      <c r="Q7" s="19" t="s">
        <v>298</v>
      </c>
      <c r="R7" s="19" t="s">
        <v>299</v>
      </c>
      <c r="S7" s="19" t="s">
        <v>66</v>
      </c>
      <c r="T7" s="19" t="s">
        <v>62</v>
      </c>
      <c r="U7" s="19" t="s">
        <v>69</v>
      </c>
      <c r="V7" s="19" t="s">
        <v>300</v>
      </c>
      <c r="W7" s="19" t="s">
        <v>71</v>
      </c>
      <c r="X7" s="19" t="s">
        <v>72</v>
      </c>
      <c r="Y7" s="185"/>
      <c r="Z7" s="19" t="s">
        <v>73</v>
      </c>
    </row>
    <row r="8" customHeight="1" spans="1:26">
      <c r="A8" s="191">
        <v>1</v>
      </c>
      <c r="B8" s="214">
        <v>2</v>
      </c>
      <c r="C8" s="41">
        <v>3</v>
      </c>
      <c r="D8" s="22">
        <v>4</v>
      </c>
      <c r="E8" s="41">
        <v>5</v>
      </c>
      <c r="F8" s="215">
        <v>6</v>
      </c>
      <c r="G8" s="41">
        <v>7</v>
      </c>
      <c r="H8" s="215">
        <v>8</v>
      </c>
      <c r="I8" s="41">
        <v>9</v>
      </c>
      <c r="J8" s="22">
        <v>10</v>
      </c>
      <c r="K8" s="41">
        <v>11</v>
      </c>
      <c r="L8" s="22">
        <v>12</v>
      </c>
      <c r="M8" s="41">
        <v>13</v>
      </c>
      <c r="N8" s="22">
        <v>14</v>
      </c>
      <c r="O8" s="41">
        <v>15</v>
      </c>
      <c r="P8" s="22">
        <v>16</v>
      </c>
      <c r="Q8" s="41">
        <v>17</v>
      </c>
      <c r="R8" s="22">
        <v>18</v>
      </c>
      <c r="S8" s="41">
        <v>19</v>
      </c>
      <c r="T8" s="22">
        <v>20</v>
      </c>
      <c r="U8" s="41">
        <v>21</v>
      </c>
      <c r="V8" s="22">
        <v>22</v>
      </c>
      <c r="W8" s="41">
        <v>23</v>
      </c>
      <c r="X8" s="22">
        <v>24</v>
      </c>
      <c r="Y8" s="41">
        <v>25</v>
      </c>
      <c r="Z8" s="41">
        <v>26</v>
      </c>
    </row>
    <row r="9" customHeight="1" spans="1:26">
      <c r="A9" s="216" t="s">
        <v>74</v>
      </c>
      <c r="B9" s="216" t="s">
        <v>74</v>
      </c>
      <c r="C9" s="323" t="s">
        <v>303</v>
      </c>
      <c r="D9" s="216" t="s">
        <v>304</v>
      </c>
      <c r="E9" s="217" t="s">
        <v>213</v>
      </c>
      <c r="F9" s="216" t="s">
        <v>115</v>
      </c>
      <c r="G9" s="217" t="s">
        <v>305</v>
      </c>
      <c r="H9" s="218" t="s">
        <v>306</v>
      </c>
      <c r="I9" s="182">
        <v>72000</v>
      </c>
      <c r="J9" s="182">
        <v>72000</v>
      </c>
      <c r="K9" s="182">
        <v>72000</v>
      </c>
      <c r="L9" s="22"/>
      <c r="M9" s="41"/>
      <c r="N9" s="182">
        <v>72000</v>
      </c>
      <c r="O9" s="41"/>
      <c r="P9" s="22"/>
      <c r="Q9" s="41"/>
      <c r="R9" s="22"/>
      <c r="S9" s="41"/>
      <c r="T9" s="22"/>
      <c r="U9" s="41"/>
      <c r="V9" s="22"/>
      <c r="W9" s="41"/>
      <c r="X9" s="22"/>
      <c r="Y9" s="41"/>
      <c r="Z9" s="41"/>
    </row>
    <row r="10" customHeight="1" spans="1:26">
      <c r="A10" s="216" t="s">
        <v>74</v>
      </c>
      <c r="B10" s="216" t="s">
        <v>74</v>
      </c>
      <c r="C10" s="323" t="s">
        <v>307</v>
      </c>
      <c r="D10" s="146" t="s">
        <v>308</v>
      </c>
      <c r="E10" s="219" t="s">
        <v>213</v>
      </c>
      <c r="F10" s="146" t="s">
        <v>115</v>
      </c>
      <c r="G10" s="219" t="s">
        <v>305</v>
      </c>
      <c r="H10" s="175" t="s">
        <v>306</v>
      </c>
      <c r="I10" s="182">
        <v>919980</v>
      </c>
      <c r="J10" s="182">
        <v>919980</v>
      </c>
      <c r="K10" s="182">
        <v>919980</v>
      </c>
      <c r="L10" s="22"/>
      <c r="M10" s="41"/>
      <c r="N10" s="182">
        <v>919980</v>
      </c>
      <c r="O10" s="41"/>
      <c r="P10" s="22"/>
      <c r="Q10" s="41"/>
      <c r="R10" s="22"/>
      <c r="S10" s="41"/>
      <c r="T10" s="22"/>
      <c r="U10" s="41"/>
      <c r="V10" s="22"/>
      <c r="W10" s="41"/>
      <c r="X10" s="22"/>
      <c r="Y10" s="41"/>
      <c r="Z10" s="41"/>
    </row>
    <row r="11" customHeight="1" spans="1:26">
      <c r="A11" s="216" t="s">
        <v>74</v>
      </c>
      <c r="B11" s="216" t="s">
        <v>74</v>
      </c>
      <c r="C11" s="323" t="s">
        <v>309</v>
      </c>
      <c r="D11" s="146" t="s">
        <v>310</v>
      </c>
      <c r="E11" s="219" t="s">
        <v>112</v>
      </c>
      <c r="F11" s="146" t="s">
        <v>113</v>
      </c>
      <c r="G11" s="219" t="s">
        <v>311</v>
      </c>
      <c r="H11" s="175" t="s">
        <v>312</v>
      </c>
      <c r="I11" s="182">
        <v>50000</v>
      </c>
      <c r="J11" s="182">
        <v>50000</v>
      </c>
      <c r="K11" s="182">
        <v>50000</v>
      </c>
      <c r="L11" s="22"/>
      <c r="M11" s="41"/>
      <c r="N11" s="182">
        <v>50000</v>
      </c>
      <c r="O11" s="41"/>
      <c r="P11" s="22"/>
      <c r="Q11" s="41"/>
      <c r="R11" s="22"/>
      <c r="S11" s="41"/>
      <c r="T11" s="22"/>
      <c r="U11" s="41"/>
      <c r="V11" s="22"/>
      <c r="W11" s="41"/>
      <c r="X11" s="22"/>
      <c r="Y11" s="41"/>
      <c r="Z11" s="41"/>
    </row>
    <row r="12" customHeight="1" spans="1:26">
      <c r="A12" s="216" t="s">
        <v>74</v>
      </c>
      <c r="B12" s="216" t="s">
        <v>74</v>
      </c>
      <c r="C12" s="323" t="s">
        <v>313</v>
      </c>
      <c r="D12" s="146" t="s">
        <v>314</v>
      </c>
      <c r="E12" s="219" t="s">
        <v>112</v>
      </c>
      <c r="F12" s="146" t="s">
        <v>113</v>
      </c>
      <c r="G12" s="219" t="s">
        <v>315</v>
      </c>
      <c r="H12" s="175" t="s">
        <v>316</v>
      </c>
      <c r="I12" s="182">
        <v>504000</v>
      </c>
      <c r="J12" s="182">
        <v>504000</v>
      </c>
      <c r="K12" s="182">
        <v>504000</v>
      </c>
      <c r="L12" s="22"/>
      <c r="M12" s="41"/>
      <c r="N12" s="182">
        <v>504000</v>
      </c>
      <c r="O12" s="41"/>
      <c r="P12" s="22"/>
      <c r="Q12" s="41"/>
      <c r="R12" s="22"/>
      <c r="S12" s="41"/>
      <c r="T12" s="22"/>
      <c r="U12" s="41"/>
      <c r="V12" s="22"/>
      <c r="W12" s="41"/>
      <c r="X12" s="22"/>
      <c r="Y12" s="41"/>
      <c r="Z12" s="41"/>
    </row>
    <row r="13" customHeight="1" spans="1:26">
      <c r="A13" s="216" t="s">
        <v>74</v>
      </c>
      <c r="B13" s="216" t="s">
        <v>74</v>
      </c>
      <c r="C13" s="323" t="s">
        <v>317</v>
      </c>
      <c r="D13" s="146" t="s">
        <v>318</v>
      </c>
      <c r="E13" s="219" t="s">
        <v>112</v>
      </c>
      <c r="F13" s="146" t="s">
        <v>113</v>
      </c>
      <c r="G13" s="219" t="s">
        <v>319</v>
      </c>
      <c r="H13" s="175" t="s">
        <v>320</v>
      </c>
      <c r="I13" s="182">
        <v>45000</v>
      </c>
      <c r="J13" s="182">
        <v>45000</v>
      </c>
      <c r="K13" s="182">
        <v>45000</v>
      </c>
      <c r="L13" s="22"/>
      <c r="M13" s="41"/>
      <c r="N13" s="182">
        <v>45000</v>
      </c>
      <c r="O13" s="41"/>
      <c r="P13" s="22"/>
      <c r="Q13" s="41"/>
      <c r="R13" s="22"/>
      <c r="S13" s="41"/>
      <c r="T13" s="22"/>
      <c r="U13" s="41"/>
      <c r="V13" s="22"/>
      <c r="W13" s="41"/>
      <c r="X13" s="22"/>
      <c r="Y13" s="41"/>
      <c r="Z13" s="41"/>
    </row>
    <row r="14" customHeight="1" spans="1:26">
      <c r="A14" s="216" t="s">
        <v>74</v>
      </c>
      <c r="B14" s="216" t="s">
        <v>74</v>
      </c>
      <c r="C14" s="323" t="s">
        <v>321</v>
      </c>
      <c r="D14" s="146" t="s">
        <v>322</v>
      </c>
      <c r="E14" s="219" t="s">
        <v>209</v>
      </c>
      <c r="F14" s="146" t="s">
        <v>210</v>
      </c>
      <c r="G14" s="219" t="s">
        <v>323</v>
      </c>
      <c r="H14" s="175" t="s">
        <v>324</v>
      </c>
      <c r="I14" s="182">
        <v>52947</v>
      </c>
      <c r="J14" s="182">
        <v>52947</v>
      </c>
      <c r="K14" s="182">
        <v>52947</v>
      </c>
      <c r="L14" s="22"/>
      <c r="M14" s="41"/>
      <c r="N14" s="182">
        <v>52947</v>
      </c>
      <c r="O14" s="41"/>
      <c r="P14" s="22"/>
      <c r="Q14" s="41"/>
      <c r="R14" s="22"/>
      <c r="S14" s="41"/>
      <c r="T14" s="22"/>
      <c r="U14" s="41"/>
      <c r="V14" s="22"/>
      <c r="W14" s="41"/>
      <c r="X14" s="22"/>
      <c r="Y14" s="41"/>
      <c r="Z14" s="41"/>
    </row>
    <row r="15" customHeight="1" spans="1:26">
      <c r="A15" s="216" t="s">
        <v>74</v>
      </c>
      <c r="B15" s="216" t="s">
        <v>74</v>
      </c>
      <c r="C15" s="323" t="s">
        <v>325</v>
      </c>
      <c r="D15" s="146" t="s">
        <v>326</v>
      </c>
      <c r="E15" s="219" t="s">
        <v>112</v>
      </c>
      <c r="F15" s="146" t="s">
        <v>113</v>
      </c>
      <c r="G15" s="219" t="s">
        <v>327</v>
      </c>
      <c r="H15" s="175" t="s">
        <v>328</v>
      </c>
      <c r="I15" s="182">
        <v>126804</v>
      </c>
      <c r="J15" s="182">
        <v>126804</v>
      </c>
      <c r="K15" s="182">
        <v>126804</v>
      </c>
      <c r="L15" s="22"/>
      <c r="M15" s="41"/>
      <c r="N15" s="182">
        <v>126804</v>
      </c>
      <c r="O15" s="41"/>
      <c r="P15" s="22"/>
      <c r="Q15" s="41"/>
      <c r="R15" s="22"/>
      <c r="S15" s="41"/>
      <c r="T15" s="22"/>
      <c r="U15" s="41"/>
      <c r="V15" s="22"/>
      <c r="W15" s="41"/>
      <c r="X15" s="22"/>
      <c r="Y15" s="41"/>
      <c r="Z15" s="41"/>
    </row>
    <row r="16" customHeight="1" spans="1:26">
      <c r="A16" s="216" t="s">
        <v>74</v>
      </c>
      <c r="B16" s="216" t="s">
        <v>74</v>
      </c>
      <c r="C16" s="323" t="s">
        <v>321</v>
      </c>
      <c r="D16" s="146" t="s">
        <v>329</v>
      </c>
      <c r="E16" s="219" t="s">
        <v>207</v>
      </c>
      <c r="F16" s="146" t="s">
        <v>208</v>
      </c>
      <c r="G16" s="219" t="s">
        <v>330</v>
      </c>
      <c r="H16" s="175" t="s">
        <v>331</v>
      </c>
      <c r="I16" s="182">
        <v>534033</v>
      </c>
      <c r="J16" s="182">
        <v>534033</v>
      </c>
      <c r="K16" s="182">
        <v>534033</v>
      </c>
      <c r="L16" s="22"/>
      <c r="M16" s="41"/>
      <c r="N16" s="182">
        <v>534033</v>
      </c>
      <c r="O16" s="41"/>
      <c r="P16" s="22"/>
      <c r="Q16" s="41"/>
      <c r="R16" s="22"/>
      <c r="S16" s="41"/>
      <c r="T16" s="22"/>
      <c r="U16" s="41"/>
      <c r="V16" s="22"/>
      <c r="W16" s="41"/>
      <c r="X16" s="22"/>
      <c r="Y16" s="41"/>
      <c r="Z16" s="41"/>
    </row>
    <row r="17" customHeight="1" spans="1:26">
      <c r="A17" s="216" t="s">
        <v>74</v>
      </c>
      <c r="B17" s="216" t="s">
        <v>74</v>
      </c>
      <c r="C17" s="323" t="s">
        <v>309</v>
      </c>
      <c r="D17" s="146" t="s">
        <v>332</v>
      </c>
      <c r="E17" s="219" t="s">
        <v>112</v>
      </c>
      <c r="F17" s="146" t="s">
        <v>113</v>
      </c>
      <c r="G17" s="219" t="s">
        <v>333</v>
      </c>
      <c r="H17" s="175" t="s">
        <v>334</v>
      </c>
      <c r="I17" s="182">
        <v>52800</v>
      </c>
      <c r="J17" s="182">
        <v>52800</v>
      </c>
      <c r="K17" s="182">
        <v>52800</v>
      </c>
      <c r="L17" s="22"/>
      <c r="M17" s="41"/>
      <c r="N17" s="182">
        <v>52800</v>
      </c>
      <c r="O17" s="41"/>
      <c r="P17" s="22"/>
      <c r="Q17" s="41"/>
      <c r="R17" s="22"/>
      <c r="S17" s="41"/>
      <c r="T17" s="22"/>
      <c r="U17" s="41"/>
      <c r="V17" s="22"/>
      <c r="W17" s="41"/>
      <c r="X17" s="22"/>
      <c r="Y17" s="41"/>
      <c r="Z17" s="41"/>
    </row>
    <row r="18" customHeight="1" spans="1:26">
      <c r="A18" s="216" t="s">
        <v>74</v>
      </c>
      <c r="B18" s="216" t="s">
        <v>74</v>
      </c>
      <c r="C18" s="323" t="s">
        <v>309</v>
      </c>
      <c r="D18" s="146" t="s">
        <v>335</v>
      </c>
      <c r="E18" s="219" t="s">
        <v>112</v>
      </c>
      <c r="F18" s="146" t="s">
        <v>113</v>
      </c>
      <c r="G18" s="219" t="s">
        <v>336</v>
      </c>
      <c r="H18" s="175" t="s">
        <v>337</v>
      </c>
      <c r="I18" s="182">
        <v>32460</v>
      </c>
      <c r="J18" s="182">
        <v>32460</v>
      </c>
      <c r="K18" s="182">
        <v>32460</v>
      </c>
      <c r="L18" s="22"/>
      <c r="M18" s="41"/>
      <c r="N18" s="182">
        <v>32460</v>
      </c>
      <c r="O18" s="41"/>
      <c r="P18" s="22"/>
      <c r="Q18" s="41"/>
      <c r="R18" s="22"/>
      <c r="S18" s="41"/>
      <c r="T18" s="22"/>
      <c r="U18" s="41"/>
      <c r="V18" s="22"/>
      <c r="W18" s="41"/>
      <c r="X18" s="22"/>
      <c r="Y18" s="41"/>
      <c r="Z18" s="41"/>
    </row>
    <row r="19" customHeight="1" spans="1:26">
      <c r="A19" s="216" t="s">
        <v>74</v>
      </c>
      <c r="B19" s="216" t="s">
        <v>74</v>
      </c>
      <c r="C19" s="323" t="s">
        <v>313</v>
      </c>
      <c r="D19" s="146" t="s">
        <v>338</v>
      </c>
      <c r="E19" s="219" t="s">
        <v>112</v>
      </c>
      <c r="F19" s="146" t="s">
        <v>113</v>
      </c>
      <c r="G19" s="219" t="s">
        <v>327</v>
      </c>
      <c r="H19" s="175" t="s">
        <v>328</v>
      </c>
      <c r="I19" s="182">
        <v>1400000</v>
      </c>
      <c r="J19" s="182">
        <v>1400000</v>
      </c>
      <c r="K19" s="182">
        <v>1400000</v>
      </c>
      <c r="L19" s="22"/>
      <c r="M19" s="41"/>
      <c r="N19" s="182">
        <v>1400000</v>
      </c>
      <c r="O19" s="41"/>
      <c r="P19" s="22"/>
      <c r="Q19" s="41"/>
      <c r="R19" s="22"/>
      <c r="S19" s="41"/>
      <c r="T19" s="22"/>
      <c r="U19" s="41"/>
      <c r="V19" s="22"/>
      <c r="W19" s="41"/>
      <c r="X19" s="22"/>
      <c r="Y19" s="41"/>
      <c r="Z19" s="41"/>
    </row>
    <row r="20" customHeight="1" spans="1:26">
      <c r="A20" s="216" t="s">
        <v>74</v>
      </c>
      <c r="B20" s="216" t="s">
        <v>74</v>
      </c>
      <c r="C20" s="323" t="s">
        <v>339</v>
      </c>
      <c r="D20" s="146" t="s">
        <v>340</v>
      </c>
      <c r="E20" s="219" t="s">
        <v>112</v>
      </c>
      <c r="F20" s="146" t="s">
        <v>113</v>
      </c>
      <c r="G20" s="219" t="s">
        <v>341</v>
      </c>
      <c r="H20" s="175" t="s">
        <v>342</v>
      </c>
      <c r="I20" s="182">
        <v>30432.96</v>
      </c>
      <c r="J20" s="182">
        <v>30432.96</v>
      </c>
      <c r="K20" s="182">
        <v>30432.96</v>
      </c>
      <c r="L20" s="22"/>
      <c r="M20" s="41"/>
      <c r="N20" s="182">
        <v>30432.96</v>
      </c>
      <c r="O20" s="41"/>
      <c r="P20" s="22"/>
      <c r="Q20" s="41"/>
      <c r="R20" s="22"/>
      <c r="S20" s="41"/>
      <c r="T20" s="22"/>
      <c r="U20" s="41"/>
      <c r="V20" s="22"/>
      <c r="W20" s="41"/>
      <c r="X20" s="22"/>
      <c r="Y20" s="41"/>
      <c r="Z20" s="41"/>
    </row>
    <row r="21" customHeight="1" spans="1:26">
      <c r="A21" s="216" t="s">
        <v>74</v>
      </c>
      <c r="B21" s="216" t="s">
        <v>74</v>
      </c>
      <c r="C21" s="323" t="s">
        <v>309</v>
      </c>
      <c r="D21" s="146" t="s">
        <v>343</v>
      </c>
      <c r="E21" s="219" t="s">
        <v>112</v>
      </c>
      <c r="F21" s="146" t="s">
        <v>113</v>
      </c>
      <c r="G21" s="219" t="s">
        <v>344</v>
      </c>
      <c r="H21" s="175" t="s">
        <v>345</v>
      </c>
      <c r="I21" s="182">
        <v>99000</v>
      </c>
      <c r="J21" s="182">
        <v>99000</v>
      </c>
      <c r="K21" s="182">
        <v>99000</v>
      </c>
      <c r="L21" s="22"/>
      <c r="M21" s="41"/>
      <c r="N21" s="182">
        <v>99000</v>
      </c>
      <c r="O21" s="41"/>
      <c r="P21" s="22"/>
      <c r="Q21" s="41"/>
      <c r="R21" s="22"/>
      <c r="S21" s="41"/>
      <c r="T21" s="22"/>
      <c r="U21" s="41"/>
      <c r="V21" s="22"/>
      <c r="W21" s="41"/>
      <c r="X21" s="22"/>
      <c r="Y21" s="41"/>
      <c r="Z21" s="41"/>
    </row>
    <row r="22" customHeight="1" spans="1:26">
      <c r="A22" s="216" t="s">
        <v>74</v>
      </c>
      <c r="B22" s="216" t="s">
        <v>74</v>
      </c>
      <c r="C22" s="323" t="s">
        <v>346</v>
      </c>
      <c r="D22" s="146" t="s">
        <v>347</v>
      </c>
      <c r="E22" s="219" t="s">
        <v>112</v>
      </c>
      <c r="F22" s="146" t="s">
        <v>113</v>
      </c>
      <c r="G22" s="219" t="s">
        <v>315</v>
      </c>
      <c r="H22" s="175" t="s">
        <v>316</v>
      </c>
      <c r="I22" s="182">
        <v>259380</v>
      </c>
      <c r="J22" s="182">
        <v>259380</v>
      </c>
      <c r="K22" s="182">
        <v>259380</v>
      </c>
      <c r="L22" s="22"/>
      <c r="M22" s="41"/>
      <c r="N22" s="182">
        <v>259380</v>
      </c>
      <c r="O22" s="41"/>
      <c r="P22" s="22"/>
      <c r="Q22" s="41"/>
      <c r="R22" s="22"/>
      <c r="S22" s="41"/>
      <c r="T22" s="22"/>
      <c r="U22" s="41"/>
      <c r="V22" s="22"/>
      <c r="W22" s="41"/>
      <c r="X22" s="22"/>
      <c r="Y22" s="41"/>
      <c r="Z22" s="41"/>
    </row>
    <row r="23" customHeight="1" spans="1:26">
      <c r="A23" s="216" t="s">
        <v>74</v>
      </c>
      <c r="B23" s="216" t="s">
        <v>74</v>
      </c>
      <c r="C23" s="323" t="s">
        <v>346</v>
      </c>
      <c r="D23" s="146" t="s">
        <v>348</v>
      </c>
      <c r="E23" s="219" t="s">
        <v>112</v>
      </c>
      <c r="F23" s="146" t="s">
        <v>113</v>
      </c>
      <c r="G23" s="219" t="s">
        <v>349</v>
      </c>
      <c r="H23" s="175" t="s">
        <v>350</v>
      </c>
      <c r="I23" s="182">
        <v>168000</v>
      </c>
      <c r="J23" s="182">
        <v>168000</v>
      </c>
      <c r="K23" s="182">
        <v>168000</v>
      </c>
      <c r="L23" s="22"/>
      <c r="M23" s="41"/>
      <c r="N23" s="182">
        <v>168000</v>
      </c>
      <c r="O23" s="41"/>
      <c r="P23" s="22"/>
      <c r="Q23" s="41"/>
      <c r="R23" s="22"/>
      <c r="S23" s="41"/>
      <c r="T23" s="22"/>
      <c r="U23" s="41"/>
      <c r="V23" s="22"/>
      <c r="W23" s="41"/>
      <c r="X23" s="22"/>
      <c r="Y23" s="41"/>
      <c r="Z23" s="41"/>
    </row>
    <row r="24" customHeight="1" spans="1:26">
      <c r="A24" s="216" t="s">
        <v>74</v>
      </c>
      <c r="B24" s="216" t="s">
        <v>74</v>
      </c>
      <c r="C24" s="323" t="s">
        <v>309</v>
      </c>
      <c r="D24" s="146" t="s">
        <v>351</v>
      </c>
      <c r="E24" s="219" t="s">
        <v>112</v>
      </c>
      <c r="F24" s="146" t="s">
        <v>113</v>
      </c>
      <c r="G24" s="219" t="s">
        <v>352</v>
      </c>
      <c r="H24" s="175" t="s">
        <v>353</v>
      </c>
      <c r="I24" s="182">
        <v>84150</v>
      </c>
      <c r="J24" s="182">
        <v>84150</v>
      </c>
      <c r="K24" s="182">
        <v>84150</v>
      </c>
      <c r="L24" s="22"/>
      <c r="M24" s="41"/>
      <c r="N24" s="182">
        <v>84150</v>
      </c>
      <c r="O24" s="41"/>
      <c r="P24" s="22"/>
      <c r="Q24" s="41"/>
      <c r="R24" s="22"/>
      <c r="S24" s="41"/>
      <c r="T24" s="22"/>
      <c r="U24" s="41"/>
      <c r="V24" s="22"/>
      <c r="W24" s="41"/>
      <c r="X24" s="22"/>
      <c r="Y24" s="41"/>
      <c r="Z24" s="41"/>
    </row>
    <row r="25" customHeight="1" spans="1:26">
      <c r="A25" s="216" t="s">
        <v>74</v>
      </c>
      <c r="B25" s="216" t="s">
        <v>74</v>
      </c>
      <c r="C25" s="323" t="s">
        <v>309</v>
      </c>
      <c r="D25" s="146" t="s">
        <v>354</v>
      </c>
      <c r="E25" s="219" t="s">
        <v>112</v>
      </c>
      <c r="F25" s="146" t="s">
        <v>113</v>
      </c>
      <c r="G25" s="219" t="s">
        <v>355</v>
      </c>
      <c r="H25" s="175" t="s">
        <v>356</v>
      </c>
      <c r="I25" s="182">
        <v>52800</v>
      </c>
      <c r="J25" s="182">
        <v>52800</v>
      </c>
      <c r="K25" s="182">
        <v>52800</v>
      </c>
      <c r="L25" s="22"/>
      <c r="M25" s="41"/>
      <c r="N25" s="182">
        <v>52800</v>
      </c>
      <c r="O25" s="41"/>
      <c r="P25" s="22"/>
      <c r="Q25" s="41"/>
      <c r="R25" s="22"/>
      <c r="S25" s="41"/>
      <c r="T25" s="22"/>
      <c r="U25" s="41"/>
      <c r="V25" s="22"/>
      <c r="W25" s="41"/>
      <c r="X25" s="22"/>
      <c r="Y25" s="41"/>
      <c r="Z25" s="41"/>
    </row>
    <row r="26" customHeight="1" spans="1:26">
      <c r="A26" s="216" t="s">
        <v>74</v>
      </c>
      <c r="B26" s="216" t="s">
        <v>74</v>
      </c>
      <c r="C26" s="323" t="s">
        <v>309</v>
      </c>
      <c r="D26" s="146" t="s">
        <v>357</v>
      </c>
      <c r="E26" s="219" t="s">
        <v>112</v>
      </c>
      <c r="F26" s="146" t="s">
        <v>113</v>
      </c>
      <c r="G26" s="219" t="s">
        <v>358</v>
      </c>
      <c r="H26" s="175" t="s">
        <v>359</v>
      </c>
      <c r="I26" s="182">
        <v>30921</v>
      </c>
      <c r="J26" s="182">
        <v>30921</v>
      </c>
      <c r="K26" s="182">
        <v>30921</v>
      </c>
      <c r="L26" s="22"/>
      <c r="M26" s="41"/>
      <c r="N26" s="182">
        <v>30921</v>
      </c>
      <c r="O26" s="41"/>
      <c r="P26" s="22"/>
      <c r="Q26" s="41"/>
      <c r="R26" s="22"/>
      <c r="S26" s="41"/>
      <c r="T26" s="22"/>
      <c r="U26" s="41"/>
      <c r="V26" s="22"/>
      <c r="W26" s="41"/>
      <c r="X26" s="22"/>
      <c r="Y26" s="41"/>
      <c r="Z26" s="41"/>
    </row>
    <row r="27" customHeight="1" spans="1:26">
      <c r="A27" s="216" t="s">
        <v>74</v>
      </c>
      <c r="B27" s="216" t="s">
        <v>74</v>
      </c>
      <c r="C27" s="323" t="s">
        <v>309</v>
      </c>
      <c r="D27" s="146" t="s">
        <v>360</v>
      </c>
      <c r="E27" s="219" t="s">
        <v>112</v>
      </c>
      <c r="F27" s="146" t="s">
        <v>113</v>
      </c>
      <c r="G27" s="219" t="s">
        <v>311</v>
      </c>
      <c r="H27" s="175" t="s">
        <v>312</v>
      </c>
      <c r="I27" s="182"/>
      <c r="J27" s="182"/>
      <c r="K27" s="182"/>
      <c r="L27" s="22"/>
      <c r="M27" s="41"/>
      <c r="N27" s="182"/>
      <c r="O27" s="41"/>
      <c r="P27" s="22"/>
      <c r="Q27" s="41"/>
      <c r="R27" s="22"/>
      <c r="S27" s="41"/>
      <c r="T27" s="22"/>
      <c r="U27" s="41"/>
      <c r="V27" s="22"/>
      <c r="W27" s="41"/>
      <c r="X27" s="22"/>
      <c r="Y27" s="41"/>
      <c r="Z27" s="41"/>
    </row>
    <row r="28" customHeight="1" spans="1:26">
      <c r="A28" s="216" t="s">
        <v>74</v>
      </c>
      <c r="B28" s="216" t="s">
        <v>74</v>
      </c>
      <c r="C28" s="323" t="s">
        <v>346</v>
      </c>
      <c r="D28" s="146" t="s">
        <v>361</v>
      </c>
      <c r="E28" s="219" t="s">
        <v>112</v>
      </c>
      <c r="F28" s="146" t="s">
        <v>113</v>
      </c>
      <c r="G28" s="219" t="s">
        <v>349</v>
      </c>
      <c r="H28" s="175" t="s">
        <v>350</v>
      </c>
      <c r="I28" s="182">
        <v>544560</v>
      </c>
      <c r="J28" s="182">
        <v>544560</v>
      </c>
      <c r="K28" s="182">
        <v>544560</v>
      </c>
      <c r="L28" s="22"/>
      <c r="M28" s="41"/>
      <c r="N28" s="182">
        <v>544560</v>
      </c>
      <c r="O28" s="41"/>
      <c r="P28" s="22"/>
      <c r="Q28" s="41"/>
      <c r="R28" s="22"/>
      <c r="S28" s="41"/>
      <c r="T28" s="22"/>
      <c r="U28" s="41"/>
      <c r="V28" s="22"/>
      <c r="W28" s="41"/>
      <c r="X28" s="22"/>
      <c r="Y28" s="41"/>
      <c r="Z28" s="41"/>
    </row>
    <row r="29" customHeight="1" spans="1:26">
      <c r="A29" s="216" t="s">
        <v>74</v>
      </c>
      <c r="B29" s="216" t="s">
        <v>74</v>
      </c>
      <c r="C29" s="323" t="s">
        <v>321</v>
      </c>
      <c r="D29" s="146" t="s">
        <v>362</v>
      </c>
      <c r="E29" s="219" t="s">
        <v>205</v>
      </c>
      <c r="F29" s="146" t="s">
        <v>206</v>
      </c>
      <c r="G29" s="219" t="s">
        <v>363</v>
      </c>
      <c r="H29" s="175" t="s">
        <v>364</v>
      </c>
      <c r="I29" s="182">
        <v>281736</v>
      </c>
      <c r="J29" s="182">
        <v>281736</v>
      </c>
      <c r="K29" s="182">
        <v>281736</v>
      </c>
      <c r="L29" s="22"/>
      <c r="M29" s="41"/>
      <c r="N29" s="182">
        <v>281736</v>
      </c>
      <c r="O29" s="41"/>
      <c r="P29" s="22"/>
      <c r="Q29" s="41"/>
      <c r="R29" s="22"/>
      <c r="S29" s="41"/>
      <c r="T29" s="22"/>
      <c r="U29" s="41"/>
      <c r="V29" s="22"/>
      <c r="W29" s="41"/>
      <c r="X29" s="22"/>
      <c r="Y29" s="41"/>
      <c r="Z29" s="41"/>
    </row>
    <row r="30" customHeight="1" spans="1:26">
      <c r="A30" s="216" t="s">
        <v>74</v>
      </c>
      <c r="B30" s="216" t="s">
        <v>74</v>
      </c>
      <c r="C30" s="41"/>
      <c r="D30" s="146" t="s">
        <v>365</v>
      </c>
      <c r="E30" s="219" t="s">
        <v>366</v>
      </c>
      <c r="F30" s="146" t="s">
        <v>367</v>
      </c>
      <c r="G30" s="219" t="s">
        <v>352</v>
      </c>
      <c r="H30" s="175" t="s">
        <v>353</v>
      </c>
      <c r="I30" s="182"/>
      <c r="J30" s="182"/>
      <c r="K30" s="182"/>
      <c r="L30" s="22"/>
      <c r="M30" s="41"/>
      <c r="N30" s="182"/>
      <c r="O30" s="41"/>
      <c r="P30" s="22"/>
      <c r="Q30" s="41"/>
      <c r="R30" s="22"/>
      <c r="S30" s="41"/>
      <c r="T30" s="22"/>
      <c r="U30" s="41"/>
      <c r="V30" s="22"/>
      <c r="W30" s="41"/>
      <c r="X30" s="22"/>
      <c r="Y30" s="41"/>
      <c r="Z30" s="41"/>
    </row>
    <row r="31" customHeight="1" spans="1:26">
      <c r="A31" s="216" t="s">
        <v>74</v>
      </c>
      <c r="B31" s="216" t="s">
        <v>74</v>
      </c>
      <c r="C31" s="41"/>
      <c r="D31" s="146" t="s">
        <v>368</v>
      </c>
      <c r="E31" s="219" t="s">
        <v>369</v>
      </c>
      <c r="F31" s="146" t="s">
        <v>370</v>
      </c>
      <c r="G31" s="219" t="s">
        <v>371</v>
      </c>
      <c r="H31" s="175" t="s">
        <v>372</v>
      </c>
      <c r="I31" s="182"/>
      <c r="J31" s="182"/>
      <c r="K31" s="182"/>
      <c r="L31" s="22"/>
      <c r="M31" s="41"/>
      <c r="N31" s="182"/>
      <c r="O31" s="41"/>
      <c r="P31" s="22"/>
      <c r="Q31" s="41"/>
      <c r="R31" s="22"/>
      <c r="S31" s="41"/>
      <c r="T31" s="22"/>
      <c r="U31" s="41"/>
      <c r="V31" s="22"/>
      <c r="W31" s="41"/>
      <c r="X31" s="22"/>
      <c r="Y31" s="41"/>
      <c r="Z31" s="41"/>
    </row>
    <row r="32" customHeight="1" spans="1:26">
      <c r="A32" s="216" t="s">
        <v>74</v>
      </c>
      <c r="B32" s="216" t="s">
        <v>74</v>
      </c>
      <c r="C32" s="41"/>
      <c r="D32" s="146" t="s">
        <v>373</v>
      </c>
      <c r="E32" s="219" t="s">
        <v>374</v>
      </c>
      <c r="F32" s="146" t="s">
        <v>375</v>
      </c>
      <c r="G32" s="219" t="s">
        <v>352</v>
      </c>
      <c r="H32" s="175" t="s">
        <v>353</v>
      </c>
      <c r="I32" s="182"/>
      <c r="J32" s="182"/>
      <c r="K32" s="182"/>
      <c r="L32" s="22"/>
      <c r="M32" s="41"/>
      <c r="N32" s="182"/>
      <c r="O32" s="41"/>
      <c r="P32" s="22"/>
      <c r="Q32" s="41"/>
      <c r="R32" s="22"/>
      <c r="S32" s="41"/>
      <c r="T32" s="22"/>
      <c r="U32" s="41"/>
      <c r="V32" s="22"/>
      <c r="W32" s="41"/>
      <c r="X32" s="22"/>
      <c r="Y32" s="41"/>
      <c r="Z32" s="41"/>
    </row>
    <row r="33" customHeight="1" spans="1:26">
      <c r="A33" s="216" t="s">
        <v>74</v>
      </c>
      <c r="B33" s="216" t="s">
        <v>74</v>
      </c>
      <c r="C33" s="323" t="s">
        <v>309</v>
      </c>
      <c r="D33" s="146" t="s">
        <v>376</v>
      </c>
      <c r="E33" s="219" t="s">
        <v>112</v>
      </c>
      <c r="F33" s="146" t="s">
        <v>113</v>
      </c>
      <c r="G33" s="219" t="s">
        <v>377</v>
      </c>
      <c r="H33" s="175" t="s">
        <v>378</v>
      </c>
      <c r="I33" s="182">
        <v>11200</v>
      </c>
      <c r="J33" s="182">
        <v>11200</v>
      </c>
      <c r="K33" s="182">
        <v>11200</v>
      </c>
      <c r="L33" s="22"/>
      <c r="M33" s="41"/>
      <c r="N33" s="182">
        <v>11200</v>
      </c>
      <c r="O33" s="41"/>
      <c r="P33" s="22"/>
      <c r="Q33" s="41"/>
      <c r="R33" s="22"/>
      <c r="S33" s="41"/>
      <c r="T33" s="22"/>
      <c r="U33" s="41"/>
      <c r="V33" s="22"/>
      <c r="W33" s="41"/>
      <c r="X33" s="22"/>
      <c r="Y33" s="41"/>
      <c r="Z33" s="41"/>
    </row>
    <row r="34" customHeight="1" spans="1:26">
      <c r="A34" s="216" t="s">
        <v>74</v>
      </c>
      <c r="B34" s="216" t="s">
        <v>74</v>
      </c>
      <c r="C34" s="41"/>
      <c r="D34" s="146" t="s">
        <v>379</v>
      </c>
      <c r="E34" s="219" t="s">
        <v>380</v>
      </c>
      <c r="F34" s="146" t="s">
        <v>381</v>
      </c>
      <c r="G34" s="219" t="s">
        <v>352</v>
      </c>
      <c r="H34" s="175" t="s">
        <v>353</v>
      </c>
      <c r="I34" s="182"/>
      <c r="J34" s="182"/>
      <c r="K34" s="182"/>
      <c r="L34" s="22"/>
      <c r="M34" s="41"/>
      <c r="N34" s="182"/>
      <c r="O34" s="41"/>
      <c r="P34" s="22"/>
      <c r="Q34" s="41"/>
      <c r="R34" s="22"/>
      <c r="S34" s="41"/>
      <c r="T34" s="22"/>
      <c r="U34" s="41"/>
      <c r="V34" s="22"/>
      <c r="W34" s="41"/>
      <c r="X34" s="22"/>
      <c r="Y34" s="41"/>
      <c r="Z34" s="41"/>
    </row>
    <row r="35" customHeight="1" spans="1:26">
      <c r="A35" s="216" t="s">
        <v>74</v>
      </c>
      <c r="B35" s="216" t="s">
        <v>74</v>
      </c>
      <c r="C35" s="323" t="s">
        <v>346</v>
      </c>
      <c r="D35" s="146" t="s">
        <v>382</v>
      </c>
      <c r="E35" s="219" t="s">
        <v>112</v>
      </c>
      <c r="F35" s="146" t="s">
        <v>113</v>
      </c>
      <c r="G35" s="219" t="s">
        <v>383</v>
      </c>
      <c r="H35" s="175" t="s">
        <v>384</v>
      </c>
      <c r="I35" s="182">
        <v>908892</v>
      </c>
      <c r="J35" s="182">
        <v>908892</v>
      </c>
      <c r="K35" s="182">
        <v>908892</v>
      </c>
      <c r="L35" s="22"/>
      <c r="M35" s="41"/>
      <c r="N35" s="182">
        <v>908892</v>
      </c>
      <c r="O35" s="41"/>
      <c r="P35" s="22"/>
      <c r="Q35" s="41"/>
      <c r="R35" s="22"/>
      <c r="S35" s="41"/>
      <c r="T35" s="22"/>
      <c r="U35" s="41"/>
      <c r="V35" s="22"/>
      <c r="W35" s="41"/>
      <c r="X35" s="22"/>
      <c r="Y35" s="41"/>
      <c r="Z35" s="41"/>
    </row>
    <row r="36" customHeight="1" spans="1:26">
      <c r="A36" s="216" t="s">
        <v>74</v>
      </c>
      <c r="B36" s="216" t="s">
        <v>74</v>
      </c>
      <c r="C36" s="323" t="s">
        <v>346</v>
      </c>
      <c r="D36" s="146" t="s">
        <v>385</v>
      </c>
      <c r="E36" s="219" t="s">
        <v>112</v>
      </c>
      <c r="F36" s="146" t="s">
        <v>113</v>
      </c>
      <c r="G36" s="219" t="s">
        <v>327</v>
      </c>
      <c r="H36" s="175" t="s">
        <v>328</v>
      </c>
      <c r="I36" s="182">
        <v>75741</v>
      </c>
      <c r="J36" s="182">
        <v>75741</v>
      </c>
      <c r="K36" s="182">
        <v>75741</v>
      </c>
      <c r="L36" s="22"/>
      <c r="M36" s="41"/>
      <c r="N36" s="182">
        <v>75741</v>
      </c>
      <c r="O36" s="41"/>
      <c r="P36" s="22"/>
      <c r="Q36" s="41"/>
      <c r="R36" s="22"/>
      <c r="S36" s="41"/>
      <c r="T36" s="22"/>
      <c r="U36" s="41"/>
      <c r="V36" s="22"/>
      <c r="W36" s="41"/>
      <c r="X36" s="22"/>
      <c r="Y36" s="41"/>
      <c r="Z36" s="41"/>
    </row>
    <row r="37" customHeight="1" spans="1:26">
      <c r="A37" s="216" t="s">
        <v>74</v>
      </c>
      <c r="B37" s="216" t="s">
        <v>74</v>
      </c>
      <c r="C37" s="323" t="s">
        <v>386</v>
      </c>
      <c r="D37" s="146" t="s">
        <v>387</v>
      </c>
      <c r="E37" s="219" t="s">
        <v>112</v>
      </c>
      <c r="F37" s="146" t="s">
        <v>113</v>
      </c>
      <c r="G37" s="219" t="s">
        <v>327</v>
      </c>
      <c r="H37" s="175" t="s">
        <v>328</v>
      </c>
      <c r="I37" s="182">
        <v>835200</v>
      </c>
      <c r="J37" s="182">
        <v>835200</v>
      </c>
      <c r="K37" s="182">
        <v>835200</v>
      </c>
      <c r="L37" s="22"/>
      <c r="M37" s="41"/>
      <c r="N37" s="182">
        <v>835200</v>
      </c>
      <c r="O37" s="41"/>
      <c r="P37" s="22"/>
      <c r="Q37" s="41"/>
      <c r="R37" s="22"/>
      <c r="S37" s="41"/>
      <c r="T37" s="22"/>
      <c r="U37" s="41"/>
      <c r="V37" s="22"/>
      <c r="W37" s="41"/>
      <c r="X37" s="22"/>
      <c r="Y37" s="41"/>
      <c r="Z37" s="41"/>
    </row>
    <row r="38" customHeight="1" spans="1:26">
      <c r="A38" s="216" t="s">
        <v>74</v>
      </c>
      <c r="B38" s="216" t="s">
        <v>74</v>
      </c>
      <c r="C38" s="323" t="s">
        <v>388</v>
      </c>
      <c r="D38" s="146" t="s">
        <v>389</v>
      </c>
      <c r="E38" s="219" t="s">
        <v>112</v>
      </c>
      <c r="F38" s="146" t="s">
        <v>113</v>
      </c>
      <c r="G38" s="219" t="s">
        <v>390</v>
      </c>
      <c r="H38" s="175" t="s">
        <v>391</v>
      </c>
      <c r="I38" s="182">
        <v>399672</v>
      </c>
      <c r="J38" s="182">
        <v>399672</v>
      </c>
      <c r="K38" s="182">
        <v>399672</v>
      </c>
      <c r="L38" s="22"/>
      <c r="M38" s="41"/>
      <c r="N38" s="182">
        <v>399672</v>
      </c>
      <c r="O38" s="41"/>
      <c r="P38" s="22"/>
      <c r="Q38" s="41"/>
      <c r="R38" s="22"/>
      <c r="S38" s="41"/>
      <c r="T38" s="22"/>
      <c r="U38" s="41"/>
      <c r="V38" s="22"/>
      <c r="W38" s="41"/>
      <c r="X38" s="22"/>
      <c r="Y38" s="41"/>
      <c r="Z38" s="41"/>
    </row>
    <row r="39" customHeight="1" spans="1:26">
      <c r="A39" s="216" t="s">
        <v>74</v>
      </c>
      <c r="B39" s="216" t="s">
        <v>74</v>
      </c>
      <c r="C39" s="323" t="s">
        <v>388</v>
      </c>
      <c r="D39" s="146" t="s">
        <v>392</v>
      </c>
      <c r="E39" s="219" t="s">
        <v>214</v>
      </c>
      <c r="F39" s="146" t="s">
        <v>215</v>
      </c>
      <c r="G39" s="219" t="s">
        <v>390</v>
      </c>
      <c r="H39" s="175" t="s">
        <v>391</v>
      </c>
      <c r="I39" s="182">
        <v>327936</v>
      </c>
      <c r="J39" s="182">
        <v>327936</v>
      </c>
      <c r="K39" s="182">
        <v>327936</v>
      </c>
      <c r="L39" s="22"/>
      <c r="M39" s="41"/>
      <c r="N39" s="182">
        <v>327936</v>
      </c>
      <c r="O39" s="41"/>
      <c r="P39" s="22"/>
      <c r="Q39" s="41"/>
      <c r="R39" s="22"/>
      <c r="S39" s="41"/>
      <c r="T39" s="22"/>
      <c r="U39" s="41"/>
      <c r="V39" s="22"/>
      <c r="W39" s="41"/>
      <c r="X39" s="22"/>
      <c r="Y39" s="41"/>
      <c r="Z39" s="41"/>
    </row>
    <row r="40" customHeight="1" spans="1:26">
      <c r="A40" s="216" t="s">
        <v>74</v>
      </c>
      <c r="B40" s="216" t="s">
        <v>74</v>
      </c>
      <c r="C40" s="323" t="s">
        <v>388</v>
      </c>
      <c r="D40" s="146" t="s">
        <v>393</v>
      </c>
      <c r="E40" s="219" t="s">
        <v>222</v>
      </c>
      <c r="F40" s="146" t="s">
        <v>223</v>
      </c>
      <c r="G40" s="219" t="s">
        <v>390</v>
      </c>
      <c r="H40" s="175" t="s">
        <v>391</v>
      </c>
      <c r="I40" s="182">
        <v>20496</v>
      </c>
      <c r="J40" s="182">
        <v>20496</v>
      </c>
      <c r="K40" s="182">
        <v>20496</v>
      </c>
      <c r="L40" s="22"/>
      <c r="M40" s="41"/>
      <c r="N40" s="182">
        <v>20496</v>
      </c>
      <c r="O40" s="41"/>
      <c r="P40" s="22"/>
      <c r="Q40" s="41"/>
      <c r="R40" s="22"/>
      <c r="S40" s="41"/>
      <c r="T40" s="22"/>
      <c r="U40" s="41"/>
      <c r="V40" s="22"/>
      <c r="W40" s="41"/>
      <c r="X40" s="22"/>
      <c r="Y40" s="41"/>
      <c r="Z40" s="41"/>
    </row>
    <row r="41" customHeight="1" spans="1:26">
      <c r="A41" s="216" t="s">
        <v>74</v>
      </c>
      <c r="B41" s="216" t="s">
        <v>74</v>
      </c>
      <c r="C41" s="323" t="s">
        <v>388</v>
      </c>
      <c r="D41" s="146" t="s">
        <v>394</v>
      </c>
      <c r="E41" s="219" t="s">
        <v>112</v>
      </c>
      <c r="F41" s="146" t="s">
        <v>113</v>
      </c>
      <c r="G41" s="219" t="s">
        <v>390</v>
      </c>
      <c r="H41" s="175" t="s">
        <v>391</v>
      </c>
      <c r="I41" s="182">
        <v>10248</v>
      </c>
      <c r="J41" s="182">
        <v>10248</v>
      </c>
      <c r="K41" s="182">
        <v>10248</v>
      </c>
      <c r="L41" s="22"/>
      <c r="M41" s="41"/>
      <c r="N41" s="182">
        <v>10248</v>
      </c>
      <c r="O41" s="41"/>
      <c r="P41" s="22"/>
      <c r="Q41" s="41"/>
      <c r="R41" s="22"/>
      <c r="S41" s="41"/>
      <c r="T41" s="22"/>
      <c r="U41" s="41"/>
      <c r="V41" s="22"/>
      <c r="W41" s="41"/>
      <c r="X41" s="22"/>
      <c r="Y41" s="41"/>
      <c r="Z41" s="41"/>
    </row>
    <row r="42" customHeight="1" spans="1:26">
      <c r="A42" s="216" t="s">
        <v>74</v>
      </c>
      <c r="B42" s="216" t="s">
        <v>74</v>
      </c>
      <c r="C42" s="323" t="s">
        <v>339</v>
      </c>
      <c r="D42" s="146" t="s">
        <v>395</v>
      </c>
      <c r="E42" s="219" t="s">
        <v>112</v>
      </c>
      <c r="F42" s="146" t="s">
        <v>113</v>
      </c>
      <c r="G42" s="219" t="s">
        <v>341</v>
      </c>
      <c r="H42" s="175" t="s">
        <v>342</v>
      </c>
      <c r="I42" s="182">
        <v>18177.84</v>
      </c>
      <c r="J42" s="182">
        <v>18177.84</v>
      </c>
      <c r="K42" s="182">
        <v>18177.84</v>
      </c>
      <c r="L42" s="22"/>
      <c r="M42" s="41"/>
      <c r="N42" s="182">
        <v>18177.84</v>
      </c>
      <c r="O42" s="41"/>
      <c r="P42" s="22"/>
      <c r="Q42" s="41"/>
      <c r="R42" s="22"/>
      <c r="S42" s="41"/>
      <c r="T42" s="22"/>
      <c r="U42" s="41"/>
      <c r="V42" s="22"/>
      <c r="W42" s="41"/>
      <c r="X42" s="22"/>
      <c r="Y42" s="41"/>
      <c r="Z42" s="41"/>
    </row>
    <row r="43" customHeight="1" spans="1:26">
      <c r="A43" s="216" t="s">
        <v>74</v>
      </c>
      <c r="B43" s="216" t="s">
        <v>74</v>
      </c>
      <c r="C43" s="323" t="s">
        <v>388</v>
      </c>
      <c r="D43" s="146" t="s">
        <v>396</v>
      </c>
      <c r="E43" s="219" t="s">
        <v>222</v>
      </c>
      <c r="F43" s="146" t="s">
        <v>223</v>
      </c>
      <c r="G43" s="219" t="s">
        <v>390</v>
      </c>
      <c r="H43" s="175" t="s">
        <v>391</v>
      </c>
      <c r="I43" s="182">
        <v>83928</v>
      </c>
      <c r="J43" s="182">
        <v>83928</v>
      </c>
      <c r="K43" s="182">
        <v>83928</v>
      </c>
      <c r="L43" s="22"/>
      <c r="M43" s="41"/>
      <c r="N43" s="182">
        <v>83928</v>
      </c>
      <c r="O43" s="41"/>
      <c r="P43" s="22"/>
      <c r="Q43" s="41"/>
      <c r="R43" s="22"/>
      <c r="S43" s="41"/>
      <c r="T43" s="22"/>
      <c r="U43" s="41"/>
      <c r="V43" s="22"/>
      <c r="W43" s="41"/>
      <c r="X43" s="22"/>
      <c r="Y43" s="41"/>
      <c r="Z43" s="41"/>
    </row>
    <row r="44" customHeight="1" spans="1:26">
      <c r="A44" s="216" t="s">
        <v>74</v>
      </c>
      <c r="B44" s="216" t="s">
        <v>74</v>
      </c>
      <c r="C44" s="41"/>
      <c r="D44" s="146" t="s">
        <v>397</v>
      </c>
      <c r="E44" s="219" t="s">
        <v>398</v>
      </c>
      <c r="F44" s="146" t="s">
        <v>399</v>
      </c>
      <c r="G44" s="219" t="s">
        <v>352</v>
      </c>
      <c r="H44" s="175" t="s">
        <v>353</v>
      </c>
      <c r="I44" s="182"/>
      <c r="J44" s="182"/>
      <c r="K44" s="182"/>
      <c r="L44" s="22"/>
      <c r="M44" s="41"/>
      <c r="N44" s="182"/>
      <c r="O44" s="41"/>
      <c r="P44" s="22"/>
      <c r="Q44" s="41"/>
      <c r="R44" s="22"/>
      <c r="S44" s="41"/>
      <c r="T44" s="22"/>
      <c r="U44" s="41"/>
      <c r="V44" s="22"/>
      <c r="W44" s="41"/>
      <c r="X44" s="22"/>
      <c r="Y44" s="41"/>
      <c r="Z44" s="41"/>
    </row>
    <row r="45" customHeight="1" spans="1:26">
      <c r="A45" s="216" t="s">
        <v>74</v>
      </c>
      <c r="B45" s="216" t="s">
        <v>74</v>
      </c>
      <c r="C45" s="323" t="s">
        <v>388</v>
      </c>
      <c r="D45" s="146" t="s">
        <v>400</v>
      </c>
      <c r="E45" s="219" t="s">
        <v>112</v>
      </c>
      <c r="F45" s="146" t="s">
        <v>113</v>
      </c>
      <c r="G45" s="219" t="s">
        <v>390</v>
      </c>
      <c r="H45" s="175" t="s">
        <v>391</v>
      </c>
      <c r="I45" s="182">
        <v>42204</v>
      </c>
      <c r="J45" s="182">
        <v>42204</v>
      </c>
      <c r="K45" s="182">
        <v>42204</v>
      </c>
      <c r="L45" s="22"/>
      <c r="M45" s="41"/>
      <c r="N45" s="182">
        <v>42204</v>
      </c>
      <c r="O45" s="41"/>
      <c r="P45" s="22"/>
      <c r="Q45" s="41"/>
      <c r="R45" s="22"/>
      <c r="S45" s="41"/>
      <c r="T45" s="22"/>
      <c r="U45" s="41"/>
      <c r="V45" s="22"/>
      <c r="W45" s="41"/>
      <c r="X45" s="22"/>
      <c r="Y45" s="41"/>
      <c r="Z45" s="41"/>
    </row>
    <row r="46" customHeight="1" spans="1:26">
      <c r="A46" s="216" t="s">
        <v>74</v>
      </c>
      <c r="B46" s="216" t="s">
        <v>74</v>
      </c>
      <c r="C46" s="323" t="s">
        <v>309</v>
      </c>
      <c r="D46" s="146" t="s">
        <v>401</v>
      </c>
      <c r="E46" s="219" t="s">
        <v>112</v>
      </c>
      <c r="F46" s="146" t="s">
        <v>113</v>
      </c>
      <c r="G46" s="219" t="s">
        <v>355</v>
      </c>
      <c r="H46" s="175" t="s">
        <v>356</v>
      </c>
      <c r="I46" s="182">
        <v>44800</v>
      </c>
      <c r="J46" s="182">
        <v>44800</v>
      </c>
      <c r="K46" s="182">
        <v>44800</v>
      </c>
      <c r="L46" s="22"/>
      <c r="M46" s="41"/>
      <c r="N46" s="182">
        <v>44800</v>
      </c>
      <c r="O46" s="41"/>
      <c r="P46" s="22"/>
      <c r="Q46" s="41"/>
      <c r="R46" s="22"/>
      <c r="S46" s="41"/>
      <c r="T46" s="22"/>
      <c r="U46" s="41"/>
      <c r="V46" s="22"/>
      <c r="W46" s="41"/>
      <c r="X46" s="22"/>
      <c r="Y46" s="41"/>
      <c r="Z46" s="41"/>
    </row>
    <row r="47" customHeight="1" spans="1:26">
      <c r="A47" s="216" t="s">
        <v>74</v>
      </c>
      <c r="B47" s="216" t="s">
        <v>74</v>
      </c>
      <c r="C47" s="323" t="s">
        <v>309</v>
      </c>
      <c r="D47" s="146" t="s">
        <v>402</v>
      </c>
      <c r="E47" s="219" t="s">
        <v>112</v>
      </c>
      <c r="F47" s="146" t="s">
        <v>113</v>
      </c>
      <c r="G47" s="219" t="s">
        <v>333</v>
      </c>
      <c r="H47" s="175" t="s">
        <v>334</v>
      </c>
      <c r="I47" s="182">
        <v>44800</v>
      </c>
      <c r="J47" s="182">
        <v>44800</v>
      </c>
      <c r="K47" s="182">
        <v>44800</v>
      </c>
      <c r="L47" s="22"/>
      <c r="M47" s="41"/>
      <c r="N47" s="182">
        <v>44800</v>
      </c>
      <c r="O47" s="41"/>
      <c r="P47" s="22"/>
      <c r="Q47" s="41"/>
      <c r="R47" s="22"/>
      <c r="S47" s="41"/>
      <c r="T47" s="22"/>
      <c r="U47" s="41"/>
      <c r="V47" s="22"/>
      <c r="W47" s="41"/>
      <c r="X47" s="22"/>
      <c r="Y47" s="41"/>
      <c r="Z47" s="41"/>
    </row>
    <row r="48" customHeight="1" spans="1:26">
      <c r="A48" s="216" t="s">
        <v>74</v>
      </c>
      <c r="B48" s="216" t="s">
        <v>74</v>
      </c>
      <c r="C48" s="323" t="s">
        <v>388</v>
      </c>
      <c r="D48" s="146" t="s">
        <v>403</v>
      </c>
      <c r="E48" s="219" t="s">
        <v>112</v>
      </c>
      <c r="F48" s="146" t="s">
        <v>113</v>
      </c>
      <c r="G48" s="219" t="s">
        <v>390</v>
      </c>
      <c r="H48" s="175" t="s">
        <v>391</v>
      </c>
      <c r="I48" s="182">
        <v>1685580</v>
      </c>
      <c r="J48" s="182">
        <v>1685580</v>
      </c>
      <c r="K48" s="182">
        <v>1685580</v>
      </c>
      <c r="L48" s="22"/>
      <c r="M48" s="41"/>
      <c r="N48" s="182">
        <v>1685580</v>
      </c>
      <c r="O48" s="41"/>
      <c r="P48" s="22"/>
      <c r="Q48" s="41"/>
      <c r="R48" s="22"/>
      <c r="S48" s="41"/>
      <c r="T48" s="22"/>
      <c r="U48" s="41"/>
      <c r="V48" s="22"/>
      <c r="W48" s="41"/>
      <c r="X48" s="22"/>
      <c r="Y48" s="41"/>
      <c r="Z48" s="41"/>
    </row>
    <row r="49" ht="15" customHeight="1" spans="1:26">
      <c r="A49" s="216" t="s">
        <v>74</v>
      </c>
      <c r="B49" s="216" t="s">
        <v>74</v>
      </c>
      <c r="C49" s="41" t="s">
        <v>75</v>
      </c>
      <c r="D49" s="146" t="s">
        <v>404</v>
      </c>
      <c r="E49" s="219" t="s">
        <v>405</v>
      </c>
      <c r="F49" s="146" t="s">
        <v>406</v>
      </c>
      <c r="G49" s="219" t="s">
        <v>352</v>
      </c>
      <c r="H49" s="175" t="s">
        <v>353</v>
      </c>
      <c r="I49" s="182"/>
      <c r="J49" s="182"/>
      <c r="K49" s="182"/>
      <c r="L49" s="223"/>
      <c r="M49" s="223"/>
      <c r="N49" s="182"/>
      <c r="O49" s="223"/>
      <c r="P49" s="223" t="s">
        <v>75</v>
      </c>
      <c r="Q49" s="223" t="s">
        <v>75</v>
      </c>
      <c r="R49" s="223" t="s">
        <v>75</v>
      </c>
      <c r="S49" s="223" t="s">
        <v>75</v>
      </c>
      <c r="T49" s="223" t="s">
        <v>75</v>
      </c>
      <c r="U49" s="223" t="s">
        <v>75</v>
      </c>
      <c r="V49" s="223" t="s">
        <v>75</v>
      </c>
      <c r="W49" s="223" t="s">
        <v>75</v>
      </c>
      <c r="X49" s="223" t="s">
        <v>75</v>
      </c>
      <c r="Y49" s="223"/>
      <c r="Z49" s="223" t="s">
        <v>75</v>
      </c>
    </row>
    <row r="50" ht="15" customHeight="1" spans="1:26">
      <c r="A50" s="216" t="s">
        <v>74</v>
      </c>
      <c r="B50" s="216" t="s">
        <v>74</v>
      </c>
      <c r="C50" s="323" t="s">
        <v>309</v>
      </c>
      <c r="D50" s="146" t="s">
        <v>407</v>
      </c>
      <c r="E50" s="219" t="s">
        <v>112</v>
      </c>
      <c r="F50" s="146" t="s">
        <v>113</v>
      </c>
      <c r="G50" s="219" t="s">
        <v>408</v>
      </c>
      <c r="H50" s="175" t="s">
        <v>409</v>
      </c>
      <c r="I50" s="182">
        <v>11200</v>
      </c>
      <c r="J50" s="182">
        <v>11200</v>
      </c>
      <c r="K50" s="182">
        <v>11200</v>
      </c>
      <c r="L50" s="224"/>
      <c r="M50" s="224"/>
      <c r="N50" s="182">
        <v>11200</v>
      </c>
      <c r="O50" s="224"/>
      <c r="P50" s="224"/>
      <c r="Q50" s="224"/>
      <c r="R50" s="224"/>
      <c r="S50" s="224"/>
      <c r="T50" s="224"/>
      <c r="U50" s="224"/>
      <c r="V50" s="224"/>
      <c r="W50" s="224"/>
      <c r="X50" s="224"/>
      <c r="Y50" s="224"/>
      <c r="Z50" s="224"/>
    </row>
    <row r="51" ht="15" customHeight="1" spans="1:26">
      <c r="A51" s="216" t="s">
        <v>74</v>
      </c>
      <c r="B51" s="216" t="s">
        <v>74</v>
      </c>
      <c r="C51" s="323" t="s">
        <v>388</v>
      </c>
      <c r="D51" s="146" t="s">
        <v>410</v>
      </c>
      <c r="E51" s="219" t="s">
        <v>214</v>
      </c>
      <c r="F51" s="146" t="s">
        <v>215</v>
      </c>
      <c r="G51" s="219" t="s">
        <v>390</v>
      </c>
      <c r="H51" s="175" t="s">
        <v>391</v>
      </c>
      <c r="I51" s="182">
        <v>1236648</v>
      </c>
      <c r="J51" s="182">
        <v>1236648</v>
      </c>
      <c r="K51" s="182">
        <v>1236648</v>
      </c>
      <c r="L51" s="224"/>
      <c r="M51" s="224"/>
      <c r="N51" s="182">
        <v>1236648</v>
      </c>
      <c r="O51" s="224"/>
      <c r="P51" s="224"/>
      <c r="Q51" s="224"/>
      <c r="R51" s="224"/>
      <c r="S51" s="224"/>
      <c r="T51" s="224"/>
      <c r="U51" s="224"/>
      <c r="V51" s="224"/>
      <c r="W51" s="224"/>
      <c r="X51" s="224"/>
      <c r="Y51" s="224"/>
      <c r="Z51" s="224"/>
    </row>
    <row r="52" ht="15" customHeight="1" spans="1:26">
      <c r="A52" s="216" t="s">
        <v>74</v>
      </c>
      <c r="B52" s="216" t="s">
        <v>74</v>
      </c>
      <c r="C52" s="323" t="s">
        <v>309</v>
      </c>
      <c r="D52" s="146" t="s">
        <v>411</v>
      </c>
      <c r="E52" s="219" t="s">
        <v>112</v>
      </c>
      <c r="F52" s="146" t="s">
        <v>113</v>
      </c>
      <c r="G52" s="219" t="s">
        <v>352</v>
      </c>
      <c r="H52" s="175" t="s">
        <v>353</v>
      </c>
      <c r="I52" s="182">
        <v>71400</v>
      </c>
      <c r="J52" s="182">
        <v>71400</v>
      </c>
      <c r="K52" s="182">
        <v>71400</v>
      </c>
      <c r="L52" s="224"/>
      <c r="M52" s="224"/>
      <c r="N52" s="182">
        <v>71400</v>
      </c>
      <c r="O52" s="224"/>
      <c r="P52" s="224"/>
      <c r="Q52" s="224"/>
      <c r="R52" s="224"/>
      <c r="S52" s="224"/>
      <c r="T52" s="224"/>
      <c r="U52" s="224"/>
      <c r="V52" s="224"/>
      <c r="W52" s="224"/>
      <c r="X52" s="224"/>
      <c r="Y52" s="224"/>
      <c r="Z52" s="224"/>
    </row>
    <row r="53" ht="15" customHeight="1" spans="1:26">
      <c r="A53" s="216" t="s">
        <v>74</v>
      </c>
      <c r="B53" s="216" t="s">
        <v>74</v>
      </c>
      <c r="C53" s="41"/>
      <c r="D53" s="146" t="s">
        <v>412</v>
      </c>
      <c r="E53" s="219" t="s">
        <v>413</v>
      </c>
      <c r="F53" s="146" t="s">
        <v>414</v>
      </c>
      <c r="G53" s="219" t="s">
        <v>352</v>
      </c>
      <c r="H53" s="175" t="s">
        <v>353</v>
      </c>
      <c r="I53" s="182"/>
      <c r="J53" s="182"/>
      <c r="K53" s="182"/>
      <c r="L53" s="224"/>
      <c r="M53" s="224"/>
      <c r="N53" s="182"/>
      <c r="O53" s="224"/>
      <c r="P53" s="224"/>
      <c r="Q53" s="224"/>
      <c r="R53" s="224"/>
      <c r="S53" s="224"/>
      <c r="T53" s="224"/>
      <c r="U53" s="224"/>
      <c r="V53" s="224"/>
      <c r="W53" s="224"/>
      <c r="X53" s="224"/>
      <c r="Y53" s="224"/>
      <c r="Z53" s="224"/>
    </row>
    <row r="54" ht="15" customHeight="1" spans="1:26">
      <c r="A54" s="216" t="s">
        <v>74</v>
      </c>
      <c r="B54" s="216" t="s">
        <v>74</v>
      </c>
      <c r="C54" s="323" t="s">
        <v>309</v>
      </c>
      <c r="D54" s="146" t="s">
        <v>415</v>
      </c>
      <c r="E54" s="219" t="s">
        <v>112</v>
      </c>
      <c r="F54" s="146" t="s">
        <v>113</v>
      </c>
      <c r="G54" s="219" t="s">
        <v>358</v>
      </c>
      <c r="H54" s="175" t="s">
        <v>359</v>
      </c>
      <c r="I54" s="182">
        <v>19880</v>
      </c>
      <c r="J54" s="182">
        <v>19880</v>
      </c>
      <c r="K54" s="182">
        <v>19880</v>
      </c>
      <c r="L54" s="224"/>
      <c r="M54" s="224"/>
      <c r="N54" s="182">
        <v>19880</v>
      </c>
      <c r="O54" s="224"/>
      <c r="P54" s="224"/>
      <c r="Q54" s="224"/>
      <c r="R54" s="224"/>
      <c r="S54" s="224"/>
      <c r="T54" s="224"/>
      <c r="U54" s="224"/>
      <c r="V54" s="224"/>
      <c r="W54" s="224"/>
      <c r="X54" s="224"/>
      <c r="Y54" s="224"/>
      <c r="Z54" s="224"/>
    </row>
    <row r="55" ht="15" customHeight="1" spans="1:26">
      <c r="A55" s="216" t="s">
        <v>74</v>
      </c>
      <c r="B55" s="216" t="s">
        <v>74</v>
      </c>
      <c r="C55" s="323" t="s">
        <v>309</v>
      </c>
      <c r="D55" s="146" t="s">
        <v>416</v>
      </c>
      <c r="E55" s="219" t="s">
        <v>112</v>
      </c>
      <c r="F55" s="146" t="s">
        <v>113</v>
      </c>
      <c r="G55" s="219" t="s">
        <v>344</v>
      </c>
      <c r="H55" s="175" t="s">
        <v>345</v>
      </c>
      <c r="I55" s="182">
        <v>84000</v>
      </c>
      <c r="J55" s="182">
        <v>84000</v>
      </c>
      <c r="K55" s="182">
        <v>84000</v>
      </c>
      <c r="L55" s="224"/>
      <c r="M55" s="224"/>
      <c r="N55" s="182">
        <v>84000</v>
      </c>
      <c r="O55" s="224"/>
      <c r="P55" s="224"/>
      <c r="Q55" s="224"/>
      <c r="R55" s="224"/>
      <c r="S55" s="224"/>
      <c r="T55" s="224"/>
      <c r="U55" s="224"/>
      <c r="V55" s="224"/>
      <c r="W55" s="224"/>
      <c r="X55" s="224"/>
      <c r="Y55" s="224"/>
      <c r="Z55" s="224"/>
    </row>
    <row r="56" ht="15" customHeight="1" spans="1:26">
      <c r="A56" s="216" t="s">
        <v>74</v>
      </c>
      <c r="B56" s="216" t="s">
        <v>74</v>
      </c>
      <c r="C56" s="323" t="s">
        <v>325</v>
      </c>
      <c r="D56" s="146" t="s">
        <v>417</v>
      </c>
      <c r="E56" s="219" t="s">
        <v>112</v>
      </c>
      <c r="F56" s="146" t="s">
        <v>113</v>
      </c>
      <c r="G56" s="219" t="s">
        <v>349</v>
      </c>
      <c r="H56" s="175" t="s">
        <v>350</v>
      </c>
      <c r="I56" s="182">
        <v>395400</v>
      </c>
      <c r="J56" s="182">
        <v>395400</v>
      </c>
      <c r="K56" s="182">
        <v>395400</v>
      </c>
      <c r="L56" s="224"/>
      <c r="M56" s="224"/>
      <c r="N56" s="182">
        <v>395400</v>
      </c>
      <c r="O56" s="224"/>
      <c r="P56" s="224"/>
      <c r="Q56" s="224"/>
      <c r="R56" s="224"/>
      <c r="S56" s="224"/>
      <c r="T56" s="224"/>
      <c r="U56" s="224"/>
      <c r="V56" s="224"/>
      <c r="W56" s="224"/>
      <c r="X56" s="224"/>
      <c r="Y56" s="224"/>
      <c r="Z56" s="224"/>
    </row>
    <row r="57" ht="15" customHeight="1" spans="1:26">
      <c r="A57" s="216" t="s">
        <v>74</v>
      </c>
      <c r="B57" s="216" t="s">
        <v>74</v>
      </c>
      <c r="C57" s="323" t="s">
        <v>309</v>
      </c>
      <c r="D57" s="146" t="s">
        <v>418</v>
      </c>
      <c r="E57" s="219" t="s">
        <v>112</v>
      </c>
      <c r="F57" s="146" t="s">
        <v>113</v>
      </c>
      <c r="G57" s="219" t="s">
        <v>377</v>
      </c>
      <c r="H57" s="175" t="s">
        <v>378</v>
      </c>
      <c r="I57" s="182">
        <v>13200</v>
      </c>
      <c r="J57" s="182">
        <v>13200</v>
      </c>
      <c r="K57" s="182">
        <v>13200</v>
      </c>
      <c r="L57" s="224"/>
      <c r="M57" s="224"/>
      <c r="N57" s="182">
        <v>13200</v>
      </c>
      <c r="O57" s="224"/>
      <c r="P57" s="224"/>
      <c r="Q57" s="224"/>
      <c r="R57" s="224"/>
      <c r="S57" s="224"/>
      <c r="T57" s="224"/>
      <c r="U57" s="224"/>
      <c r="V57" s="224"/>
      <c r="W57" s="224"/>
      <c r="X57" s="224"/>
      <c r="Y57" s="224"/>
      <c r="Z57" s="224"/>
    </row>
    <row r="58" ht="15" customHeight="1" spans="1:26">
      <c r="A58" s="216" t="s">
        <v>74</v>
      </c>
      <c r="B58" s="216" t="s">
        <v>74</v>
      </c>
      <c r="C58" s="323" t="s">
        <v>309</v>
      </c>
      <c r="D58" s="146" t="s">
        <v>419</v>
      </c>
      <c r="E58" s="219" t="s">
        <v>112</v>
      </c>
      <c r="F58" s="146" t="s">
        <v>113</v>
      </c>
      <c r="G58" s="219" t="s">
        <v>408</v>
      </c>
      <c r="H58" s="175" t="s">
        <v>409</v>
      </c>
      <c r="I58" s="182">
        <v>13200</v>
      </c>
      <c r="J58" s="182">
        <v>13200</v>
      </c>
      <c r="K58" s="182">
        <v>13200</v>
      </c>
      <c r="L58" s="224"/>
      <c r="M58" s="224"/>
      <c r="N58" s="182">
        <v>13200</v>
      </c>
      <c r="O58" s="224"/>
      <c r="P58" s="224"/>
      <c r="Q58" s="224"/>
      <c r="R58" s="224"/>
      <c r="S58" s="224"/>
      <c r="T58" s="224"/>
      <c r="U58" s="224"/>
      <c r="V58" s="224"/>
      <c r="W58" s="224"/>
      <c r="X58" s="224"/>
      <c r="Y58" s="224"/>
      <c r="Z58" s="224"/>
    </row>
    <row r="59" ht="15" customHeight="1" spans="1:26">
      <c r="A59" s="216" t="s">
        <v>74</v>
      </c>
      <c r="B59" s="216" t="s">
        <v>74</v>
      </c>
      <c r="C59" s="323" t="s">
        <v>386</v>
      </c>
      <c r="D59" s="146" t="s">
        <v>420</v>
      </c>
      <c r="E59" s="219" t="s">
        <v>112</v>
      </c>
      <c r="F59" s="146" t="s">
        <v>113</v>
      </c>
      <c r="G59" s="219" t="s">
        <v>327</v>
      </c>
      <c r="H59" s="175" t="s">
        <v>328</v>
      </c>
      <c r="I59" s="182"/>
      <c r="J59" s="182"/>
      <c r="K59" s="182"/>
      <c r="L59" s="224"/>
      <c r="M59" s="224"/>
      <c r="N59" s="182"/>
      <c r="O59" s="224"/>
      <c r="P59" s="224"/>
      <c r="Q59" s="224"/>
      <c r="R59" s="224"/>
      <c r="S59" s="224"/>
      <c r="T59" s="224"/>
      <c r="U59" s="224"/>
      <c r="V59" s="224"/>
      <c r="W59" s="224"/>
      <c r="X59" s="224"/>
      <c r="Y59" s="224"/>
      <c r="Z59" s="224"/>
    </row>
    <row r="60" ht="15" customHeight="1" spans="1:26">
      <c r="A60" s="216" t="s">
        <v>74</v>
      </c>
      <c r="B60" s="216" t="s">
        <v>74</v>
      </c>
      <c r="C60" s="323" t="s">
        <v>325</v>
      </c>
      <c r="D60" s="146" t="s">
        <v>421</v>
      </c>
      <c r="E60" s="219" t="s">
        <v>112</v>
      </c>
      <c r="F60" s="146" t="s">
        <v>113</v>
      </c>
      <c r="G60" s="219" t="s">
        <v>349</v>
      </c>
      <c r="H60" s="175" t="s">
        <v>350</v>
      </c>
      <c r="I60" s="182">
        <v>1754544</v>
      </c>
      <c r="J60" s="182">
        <v>1754544</v>
      </c>
      <c r="K60" s="182">
        <v>1754544</v>
      </c>
      <c r="L60" s="224"/>
      <c r="M60" s="224"/>
      <c r="N60" s="182">
        <v>1754544</v>
      </c>
      <c r="O60" s="224"/>
      <c r="P60" s="224"/>
      <c r="Q60" s="224"/>
      <c r="R60" s="224"/>
      <c r="S60" s="224"/>
      <c r="T60" s="224"/>
      <c r="U60" s="224"/>
      <c r="V60" s="224"/>
      <c r="W60" s="224"/>
      <c r="X60" s="224"/>
      <c r="Y60" s="224"/>
      <c r="Z60" s="224"/>
    </row>
    <row r="61" ht="15" customHeight="1" spans="1:26">
      <c r="A61" s="216" t="s">
        <v>74</v>
      </c>
      <c r="B61" s="216" t="s">
        <v>74</v>
      </c>
      <c r="C61" s="323" t="s">
        <v>422</v>
      </c>
      <c r="D61" s="146" t="s">
        <v>423</v>
      </c>
      <c r="E61" s="219" t="s">
        <v>112</v>
      </c>
      <c r="F61" s="146" t="s">
        <v>113</v>
      </c>
      <c r="G61" s="219" t="s">
        <v>336</v>
      </c>
      <c r="H61" s="175" t="s">
        <v>337</v>
      </c>
      <c r="I61" s="182">
        <v>324600</v>
      </c>
      <c r="J61" s="182">
        <v>324600</v>
      </c>
      <c r="K61" s="182">
        <v>324600</v>
      </c>
      <c r="L61" s="224"/>
      <c r="M61" s="224"/>
      <c r="N61" s="182">
        <v>324600</v>
      </c>
      <c r="O61" s="224"/>
      <c r="P61" s="224"/>
      <c r="Q61" s="224"/>
      <c r="R61" s="224"/>
      <c r="S61" s="224"/>
      <c r="T61" s="224"/>
      <c r="U61" s="224"/>
      <c r="V61" s="224"/>
      <c r="W61" s="224"/>
      <c r="X61" s="224"/>
      <c r="Y61" s="224"/>
      <c r="Z61" s="224"/>
    </row>
    <row r="62" ht="15" customHeight="1" spans="1:26">
      <c r="A62" s="216" t="s">
        <v>74</v>
      </c>
      <c r="B62" s="216" t="s">
        <v>74</v>
      </c>
      <c r="C62" s="323" t="s">
        <v>346</v>
      </c>
      <c r="D62" s="146" t="s">
        <v>424</v>
      </c>
      <c r="E62" s="219" t="s">
        <v>112</v>
      </c>
      <c r="F62" s="146" t="s">
        <v>113</v>
      </c>
      <c r="G62" s="219" t="s">
        <v>349</v>
      </c>
      <c r="H62" s="175" t="s">
        <v>350</v>
      </c>
      <c r="I62" s="182"/>
      <c r="J62" s="182"/>
      <c r="K62" s="182"/>
      <c r="L62" s="224"/>
      <c r="M62" s="224"/>
      <c r="N62" s="182"/>
      <c r="O62" s="224"/>
      <c r="P62" s="224"/>
      <c r="Q62" s="224"/>
      <c r="R62" s="224"/>
      <c r="S62" s="224"/>
      <c r="T62" s="224"/>
      <c r="U62" s="224"/>
      <c r="V62" s="224"/>
      <c r="W62" s="224"/>
      <c r="X62" s="224"/>
      <c r="Y62" s="224"/>
      <c r="Z62" s="224"/>
    </row>
    <row r="63" ht="15" customHeight="1" spans="1:26">
      <c r="A63" s="216" t="s">
        <v>74</v>
      </c>
      <c r="B63" s="216" t="s">
        <v>74</v>
      </c>
      <c r="C63" s="323" t="s">
        <v>325</v>
      </c>
      <c r="D63" s="146" t="s">
        <v>425</v>
      </c>
      <c r="E63" s="219" t="s">
        <v>112</v>
      </c>
      <c r="F63" s="146" t="s">
        <v>113</v>
      </c>
      <c r="G63" s="219" t="s">
        <v>349</v>
      </c>
      <c r="H63" s="175" t="s">
        <v>350</v>
      </c>
      <c r="I63" s="182">
        <v>198000</v>
      </c>
      <c r="J63" s="182">
        <v>198000</v>
      </c>
      <c r="K63" s="182">
        <v>198000</v>
      </c>
      <c r="L63" s="224"/>
      <c r="M63" s="224"/>
      <c r="N63" s="182">
        <v>198000</v>
      </c>
      <c r="O63" s="224"/>
      <c r="P63" s="224"/>
      <c r="Q63" s="224"/>
      <c r="R63" s="224"/>
      <c r="S63" s="224"/>
      <c r="T63" s="224"/>
      <c r="U63" s="224"/>
      <c r="V63" s="224"/>
      <c r="W63" s="224"/>
      <c r="X63" s="224"/>
      <c r="Y63" s="224"/>
      <c r="Z63" s="224"/>
    </row>
    <row r="64" ht="15" customHeight="1" spans="1:26">
      <c r="A64" s="216" t="s">
        <v>74</v>
      </c>
      <c r="B64" s="216" t="s">
        <v>74</v>
      </c>
      <c r="C64" s="323" t="s">
        <v>325</v>
      </c>
      <c r="D64" s="146" t="s">
        <v>426</v>
      </c>
      <c r="E64" s="219" t="s">
        <v>112</v>
      </c>
      <c r="F64" s="146" t="s">
        <v>113</v>
      </c>
      <c r="G64" s="219" t="s">
        <v>383</v>
      </c>
      <c r="H64" s="175" t="s">
        <v>384</v>
      </c>
      <c r="I64" s="182">
        <v>1521648</v>
      </c>
      <c r="J64" s="182">
        <v>1521648</v>
      </c>
      <c r="K64" s="182">
        <v>1521648</v>
      </c>
      <c r="L64" s="224"/>
      <c r="M64" s="224"/>
      <c r="N64" s="182">
        <v>1521648</v>
      </c>
      <c r="O64" s="224"/>
      <c r="P64" s="224"/>
      <c r="Q64" s="224"/>
      <c r="R64" s="224"/>
      <c r="S64" s="224"/>
      <c r="T64" s="224"/>
      <c r="U64" s="224"/>
      <c r="V64" s="224"/>
      <c r="W64" s="224"/>
      <c r="X64" s="224"/>
      <c r="Y64" s="224"/>
      <c r="Z64" s="224"/>
    </row>
    <row r="65" ht="15" customHeight="1" spans="1:26">
      <c r="A65" s="216" t="s">
        <v>74</v>
      </c>
      <c r="B65" s="216" t="s">
        <v>74</v>
      </c>
      <c r="C65" s="323" t="s">
        <v>386</v>
      </c>
      <c r="D65" s="146" t="s">
        <v>427</v>
      </c>
      <c r="E65" s="219" t="s">
        <v>112</v>
      </c>
      <c r="F65" s="146" t="s">
        <v>113</v>
      </c>
      <c r="G65" s="219" t="s">
        <v>327</v>
      </c>
      <c r="H65" s="175" t="s">
        <v>328</v>
      </c>
      <c r="I65" s="182">
        <v>825000</v>
      </c>
      <c r="J65" s="182">
        <v>825000</v>
      </c>
      <c r="K65" s="182">
        <v>825000</v>
      </c>
      <c r="L65" s="224"/>
      <c r="M65" s="224"/>
      <c r="N65" s="182">
        <v>825000</v>
      </c>
      <c r="O65" s="224"/>
      <c r="P65" s="224"/>
      <c r="Q65" s="224"/>
      <c r="R65" s="224"/>
      <c r="S65" s="224"/>
      <c r="T65" s="224"/>
      <c r="U65" s="224"/>
      <c r="V65" s="224"/>
      <c r="W65" s="224"/>
      <c r="X65" s="224"/>
      <c r="Y65" s="224"/>
      <c r="Z65" s="224"/>
    </row>
    <row r="66" ht="15" customHeight="1" spans="1:26">
      <c r="A66" s="216" t="s">
        <v>74</v>
      </c>
      <c r="B66" s="216" t="s">
        <v>74</v>
      </c>
      <c r="C66" s="323" t="s">
        <v>346</v>
      </c>
      <c r="D66" s="146" t="s">
        <v>428</v>
      </c>
      <c r="E66" s="219" t="s">
        <v>112</v>
      </c>
      <c r="F66" s="146" t="s">
        <v>113</v>
      </c>
      <c r="G66" s="219" t="s">
        <v>315</v>
      </c>
      <c r="H66" s="175" t="s">
        <v>316</v>
      </c>
      <c r="I66" s="182">
        <v>503280</v>
      </c>
      <c r="J66" s="182">
        <v>503280</v>
      </c>
      <c r="K66" s="182">
        <v>503280</v>
      </c>
      <c r="L66" s="224"/>
      <c r="M66" s="224"/>
      <c r="N66" s="182">
        <v>503280</v>
      </c>
      <c r="O66" s="224"/>
      <c r="P66" s="224"/>
      <c r="Q66" s="224"/>
      <c r="R66" s="224"/>
      <c r="S66" s="224"/>
      <c r="T66" s="224"/>
      <c r="U66" s="224"/>
      <c r="V66" s="224"/>
      <c r="W66" s="224"/>
      <c r="X66" s="224"/>
      <c r="Y66" s="224"/>
      <c r="Z66" s="224"/>
    </row>
    <row r="67" ht="15" customHeight="1" spans="1:26">
      <c r="A67" s="216" t="s">
        <v>74</v>
      </c>
      <c r="B67" s="216" t="s">
        <v>74</v>
      </c>
      <c r="C67" s="323" t="s">
        <v>321</v>
      </c>
      <c r="D67" s="146" t="s">
        <v>429</v>
      </c>
      <c r="E67" s="219" t="s">
        <v>165</v>
      </c>
      <c r="F67" s="146" t="s">
        <v>166</v>
      </c>
      <c r="G67" s="219" t="s">
        <v>430</v>
      </c>
      <c r="H67" s="175" t="s">
        <v>431</v>
      </c>
      <c r="I67" s="182">
        <v>1053700</v>
      </c>
      <c r="J67" s="182">
        <v>1053700</v>
      </c>
      <c r="K67" s="182">
        <v>1053700</v>
      </c>
      <c r="L67" s="224"/>
      <c r="M67" s="224"/>
      <c r="N67" s="182">
        <v>1053700</v>
      </c>
      <c r="O67" s="224"/>
      <c r="P67" s="224"/>
      <c r="Q67" s="224"/>
      <c r="R67" s="224"/>
      <c r="S67" s="224"/>
      <c r="T67" s="224"/>
      <c r="U67" s="224"/>
      <c r="V67" s="224"/>
      <c r="W67" s="224"/>
      <c r="X67" s="224"/>
      <c r="Y67" s="224"/>
      <c r="Z67" s="224"/>
    </row>
    <row r="68" ht="15" customHeight="1" spans="1:26">
      <c r="A68" s="216" t="s">
        <v>74</v>
      </c>
      <c r="B68" s="216" t="s">
        <v>74</v>
      </c>
      <c r="C68" s="225" t="s">
        <v>321</v>
      </c>
      <c r="D68" s="146" t="s">
        <v>432</v>
      </c>
      <c r="E68" s="219" t="s">
        <v>203</v>
      </c>
      <c r="F68" s="146" t="s">
        <v>204</v>
      </c>
      <c r="G68" s="219" t="s">
        <v>363</v>
      </c>
      <c r="H68" s="175" t="s">
        <v>364</v>
      </c>
      <c r="I68" s="182">
        <v>369402</v>
      </c>
      <c r="J68" s="182">
        <v>369402</v>
      </c>
      <c r="K68" s="182">
        <v>369402</v>
      </c>
      <c r="L68" s="224"/>
      <c r="M68" s="224"/>
      <c r="N68" s="182">
        <v>369402</v>
      </c>
      <c r="O68" s="224"/>
      <c r="P68" s="224"/>
      <c r="Q68" s="224"/>
      <c r="R68" s="224"/>
      <c r="S68" s="224"/>
      <c r="T68" s="224"/>
      <c r="U68" s="224"/>
      <c r="V68" s="224"/>
      <c r="W68" s="224"/>
      <c r="X68" s="224"/>
      <c r="Y68" s="224"/>
      <c r="Z68" s="224"/>
    </row>
    <row r="69" ht="15" customHeight="1" spans="1:26">
      <c r="A69" s="216" t="s">
        <v>74</v>
      </c>
      <c r="B69" s="216" t="s">
        <v>74</v>
      </c>
      <c r="C69" s="323" t="s">
        <v>388</v>
      </c>
      <c r="D69" s="146" t="s">
        <v>389</v>
      </c>
      <c r="E69" s="219" t="s">
        <v>161</v>
      </c>
      <c r="F69" s="146" t="s">
        <v>113</v>
      </c>
      <c r="G69" s="219" t="s">
        <v>390</v>
      </c>
      <c r="H69" s="175" t="s">
        <v>391</v>
      </c>
      <c r="I69" s="182">
        <v>133224</v>
      </c>
      <c r="J69" s="182">
        <v>133224</v>
      </c>
      <c r="K69" s="182">
        <v>133224</v>
      </c>
      <c r="L69" s="224"/>
      <c r="M69" s="224"/>
      <c r="N69" s="182">
        <v>133224</v>
      </c>
      <c r="O69" s="224"/>
      <c r="P69" s="224"/>
      <c r="Q69" s="224"/>
      <c r="R69" s="224"/>
      <c r="S69" s="224"/>
      <c r="T69" s="224"/>
      <c r="U69" s="224"/>
      <c r="V69" s="224"/>
      <c r="W69" s="224"/>
      <c r="X69" s="224"/>
      <c r="Y69" s="224"/>
      <c r="Z69" s="224"/>
    </row>
    <row r="70" ht="15" customHeight="1" spans="1:26">
      <c r="A70" s="216" t="s">
        <v>74</v>
      </c>
      <c r="B70" s="216" t="s">
        <v>74</v>
      </c>
      <c r="C70" s="323" t="s">
        <v>388</v>
      </c>
      <c r="D70" s="146" t="s">
        <v>389</v>
      </c>
      <c r="E70" s="219" t="s">
        <v>183</v>
      </c>
      <c r="F70" s="146" t="s">
        <v>184</v>
      </c>
      <c r="G70" s="219" t="s">
        <v>390</v>
      </c>
      <c r="H70" s="175" t="s">
        <v>391</v>
      </c>
      <c r="I70" s="182">
        <v>143472</v>
      </c>
      <c r="J70" s="182">
        <v>143472</v>
      </c>
      <c r="K70" s="182">
        <v>143472</v>
      </c>
      <c r="L70" s="224"/>
      <c r="M70" s="224"/>
      <c r="N70" s="182">
        <v>143472</v>
      </c>
      <c r="O70" s="224"/>
      <c r="P70" s="224"/>
      <c r="Q70" s="224"/>
      <c r="R70" s="224"/>
      <c r="S70" s="224"/>
      <c r="T70" s="224"/>
      <c r="U70" s="224"/>
      <c r="V70" s="224"/>
      <c r="W70" s="224"/>
      <c r="X70" s="224"/>
      <c r="Y70" s="224"/>
      <c r="Z70" s="224"/>
    </row>
    <row r="71" ht="15" customHeight="1" spans="1:26">
      <c r="A71" s="216" t="s">
        <v>74</v>
      </c>
      <c r="B71" s="216" t="s">
        <v>74</v>
      </c>
      <c r="C71" s="323" t="s">
        <v>388</v>
      </c>
      <c r="D71" s="146" t="s">
        <v>389</v>
      </c>
      <c r="E71" s="219" t="s">
        <v>121</v>
      </c>
      <c r="F71" s="146" t="s">
        <v>122</v>
      </c>
      <c r="G71" s="219" t="s">
        <v>390</v>
      </c>
      <c r="H71" s="175" t="s">
        <v>391</v>
      </c>
      <c r="I71" s="182">
        <v>102480</v>
      </c>
      <c r="J71" s="182">
        <v>102480</v>
      </c>
      <c r="K71" s="182">
        <v>102480</v>
      </c>
      <c r="L71" s="224"/>
      <c r="M71" s="224"/>
      <c r="N71" s="182">
        <v>102480</v>
      </c>
      <c r="O71" s="224"/>
      <c r="P71" s="224"/>
      <c r="Q71" s="224"/>
      <c r="R71" s="224"/>
      <c r="S71" s="224"/>
      <c r="T71" s="224"/>
      <c r="U71" s="224"/>
      <c r="V71" s="224"/>
      <c r="W71" s="224"/>
      <c r="X71" s="224"/>
      <c r="Y71" s="224"/>
      <c r="Z71" s="224"/>
    </row>
    <row r="72" ht="15" customHeight="1" spans="1:26">
      <c r="A72" s="216" t="s">
        <v>74</v>
      </c>
      <c r="B72" s="216" t="s">
        <v>74</v>
      </c>
      <c r="C72" s="323" t="s">
        <v>388</v>
      </c>
      <c r="D72" s="146" t="s">
        <v>403</v>
      </c>
      <c r="E72" s="219" t="s">
        <v>161</v>
      </c>
      <c r="F72" s="146" t="s">
        <v>113</v>
      </c>
      <c r="G72" s="219" t="s">
        <v>390</v>
      </c>
      <c r="H72" s="175" t="s">
        <v>391</v>
      </c>
      <c r="I72" s="182">
        <v>625932</v>
      </c>
      <c r="J72" s="182">
        <v>625932</v>
      </c>
      <c r="K72" s="182">
        <v>625932</v>
      </c>
      <c r="L72" s="224"/>
      <c r="M72" s="224"/>
      <c r="N72" s="182">
        <v>625932</v>
      </c>
      <c r="O72" s="224"/>
      <c r="P72" s="224"/>
      <c r="Q72" s="224"/>
      <c r="R72" s="224"/>
      <c r="S72" s="224"/>
      <c r="T72" s="224"/>
      <c r="U72" s="224"/>
      <c r="V72" s="224"/>
      <c r="W72" s="224"/>
      <c r="X72" s="224"/>
      <c r="Y72" s="224"/>
      <c r="Z72" s="224"/>
    </row>
    <row r="73" ht="15" customHeight="1" spans="1:26">
      <c r="A73" s="216" t="s">
        <v>74</v>
      </c>
      <c r="B73" s="216" t="s">
        <v>74</v>
      </c>
      <c r="C73" s="323" t="s">
        <v>388</v>
      </c>
      <c r="D73" s="146" t="s">
        <v>403</v>
      </c>
      <c r="E73" s="219" t="s">
        <v>183</v>
      </c>
      <c r="F73" s="146" t="s">
        <v>184</v>
      </c>
      <c r="G73" s="219" t="s">
        <v>390</v>
      </c>
      <c r="H73" s="175" t="s">
        <v>391</v>
      </c>
      <c r="I73" s="182">
        <v>590136</v>
      </c>
      <c r="J73" s="182">
        <v>590136</v>
      </c>
      <c r="K73" s="182">
        <v>590136</v>
      </c>
      <c r="L73" s="224"/>
      <c r="M73" s="224"/>
      <c r="N73" s="182">
        <v>590136</v>
      </c>
      <c r="O73" s="224"/>
      <c r="P73" s="224"/>
      <c r="Q73" s="224"/>
      <c r="R73" s="224"/>
      <c r="S73" s="224"/>
      <c r="T73" s="224"/>
      <c r="U73" s="224"/>
      <c r="V73" s="224"/>
      <c r="W73" s="224"/>
      <c r="X73" s="224"/>
      <c r="Y73" s="224"/>
      <c r="Z73" s="224"/>
    </row>
    <row r="74" ht="15" customHeight="1" spans="1:26">
      <c r="A74" s="216" t="s">
        <v>74</v>
      </c>
      <c r="B74" s="216" t="s">
        <v>74</v>
      </c>
      <c r="C74" s="323" t="s">
        <v>388</v>
      </c>
      <c r="D74" s="146" t="s">
        <v>403</v>
      </c>
      <c r="E74" s="219" t="s">
        <v>121</v>
      </c>
      <c r="F74" s="146" t="s">
        <v>122</v>
      </c>
      <c r="G74" s="219" t="s">
        <v>390</v>
      </c>
      <c r="H74" s="175" t="s">
        <v>391</v>
      </c>
      <c r="I74" s="182">
        <v>418920</v>
      </c>
      <c r="J74" s="182">
        <v>418920</v>
      </c>
      <c r="K74" s="182">
        <v>418920</v>
      </c>
      <c r="L74" s="224"/>
      <c r="M74" s="224"/>
      <c r="N74" s="182">
        <v>418920</v>
      </c>
      <c r="O74" s="224"/>
      <c r="P74" s="224"/>
      <c r="Q74" s="224"/>
      <c r="R74" s="224"/>
      <c r="S74" s="224"/>
      <c r="T74" s="224"/>
      <c r="U74" s="224"/>
      <c r="V74" s="224"/>
      <c r="W74" s="224"/>
      <c r="X74" s="224"/>
      <c r="Y74" s="224"/>
      <c r="Z74" s="224"/>
    </row>
    <row r="75" ht="15" customHeight="1" spans="1:26">
      <c r="A75" s="216" t="s">
        <v>74</v>
      </c>
      <c r="B75" s="216" t="s">
        <v>74</v>
      </c>
      <c r="C75" s="323" t="s">
        <v>303</v>
      </c>
      <c r="D75" s="146" t="s">
        <v>304</v>
      </c>
      <c r="E75" s="219" t="s">
        <v>213</v>
      </c>
      <c r="F75" s="146" t="s">
        <v>115</v>
      </c>
      <c r="G75" s="219" t="s">
        <v>305</v>
      </c>
      <c r="H75" s="175" t="s">
        <v>306</v>
      </c>
      <c r="I75" s="182">
        <v>2198400</v>
      </c>
      <c r="J75" s="182">
        <v>2198400</v>
      </c>
      <c r="K75" s="182">
        <v>2198400</v>
      </c>
      <c r="L75" s="224"/>
      <c r="M75" s="224"/>
      <c r="N75" s="182">
        <v>2198400</v>
      </c>
      <c r="O75" s="224"/>
      <c r="P75" s="224"/>
      <c r="Q75" s="224"/>
      <c r="R75" s="224"/>
      <c r="S75" s="224"/>
      <c r="T75" s="224"/>
      <c r="U75" s="224"/>
      <c r="V75" s="224"/>
      <c r="W75" s="224"/>
      <c r="X75" s="224"/>
      <c r="Y75" s="224"/>
      <c r="Z75" s="224"/>
    </row>
    <row r="76" ht="15" customHeight="1" spans="1:26">
      <c r="A76" s="216" t="s">
        <v>74</v>
      </c>
      <c r="B76" s="216" t="s">
        <v>74</v>
      </c>
      <c r="C76" s="323" t="s">
        <v>433</v>
      </c>
      <c r="D76" s="146" t="s">
        <v>434</v>
      </c>
      <c r="E76" s="219" t="s">
        <v>167</v>
      </c>
      <c r="F76" s="146" t="s">
        <v>168</v>
      </c>
      <c r="G76" s="219" t="s">
        <v>305</v>
      </c>
      <c r="H76" s="175" t="s">
        <v>306</v>
      </c>
      <c r="I76" s="182">
        <v>24000</v>
      </c>
      <c r="J76" s="182">
        <v>24000</v>
      </c>
      <c r="K76" s="182">
        <v>24000</v>
      </c>
      <c r="L76" s="224"/>
      <c r="M76" s="224"/>
      <c r="N76" s="182">
        <v>24000</v>
      </c>
      <c r="O76" s="224"/>
      <c r="P76" s="224"/>
      <c r="Q76" s="224"/>
      <c r="R76" s="224"/>
      <c r="S76" s="224"/>
      <c r="T76" s="224"/>
      <c r="U76" s="224"/>
      <c r="V76" s="224"/>
      <c r="W76" s="224"/>
      <c r="X76" s="224"/>
      <c r="Y76" s="224"/>
      <c r="Z76" s="224"/>
    </row>
    <row r="77" ht="15" customHeight="1" spans="1:26">
      <c r="A77" s="216" t="s">
        <v>74</v>
      </c>
      <c r="B77" s="216" t="s">
        <v>74</v>
      </c>
      <c r="C77" s="323" t="s">
        <v>303</v>
      </c>
      <c r="D77" s="146" t="s">
        <v>304</v>
      </c>
      <c r="E77" s="219" t="s">
        <v>213</v>
      </c>
      <c r="F77" s="146" t="s">
        <v>115</v>
      </c>
      <c r="G77" s="219" t="s">
        <v>305</v>
      </c>
      <c r="H77" s="175" t="s">
        <v>306</v>
      </c>
      <c r="I77" s="182">
        <v>2434680.72</v>
      </c>
      <c r="J77" s="182">
        <v>2434680.72</v>
      </c>
      <c r="K77" s="182">
        <v>2434680.72</v>
      </c>
      <c r="L77" s="224"/>
      <c r="M77" s="224"/>
      <c r="N77" s="182">
        <v>2434680.72</v>
      </c>
      <c r="O77" s="224"/>
      <c r="P77" s="224"/>
      <c r="Q77" s="224"/>
      <c r="R77" s="224"/>
      <c r="S77" s="224"/>
      <c r="T77" s="224"/>
      <c r="U77" s="224"/>
      <c r="V77" s="224"/>
      <c r="W77" s="224"/>
      <c r="X77" s="224"/>
      <c r="Y77" s="224"/>
      <c r="Z77" s="224"/>
    </row>
    <row r="78" ht="15" customHeight="1" spans="1:26">
      <c r="A78" s="216" t="s">
        <v>74</v>
      </c>
      <c r="B78" s="216" t="s">
        <v>74</v>
      </c>
      <c r="C78" s="323" t="s">
        <v>309</v>
      </c>
      <c r="D78" s="146" t="s">
        <v>435</v>
      </c>
      <c r="E78" s="219" t="s">
        <v>112</v>
      </c>
      <c r="F78" s="146" t="s">
        <v>113</v>
      </c>
      <c r="G78" s="219" t="s">
        <v>436</v>
      </c>
      <c r="H78" s="175" t="s">
        <v>435</v>
      </c>
      <c r="I78" s="182">
        <v>34587</v>
      </c>
      <c r="J78" s="182">
        <v>34587</v>
      </c>
      <c r="K78" s="182">
        <v>34587</v>
      </c>
      <c r="L78" s="224"/>
      <c r="M78" s="224"/>
      <c r="N78" s="182">
        <v>34587</v>
      </c>
      <c r="O78" s="224"/>
      <c r="P78" s="224"/>
      <c r="Q78" s="224"/>
      <c r="R78" s="224"/>
      <c r="S78" s="224"/>
      <c r="T78" s="224"/>
      <c r="U78" s="224"/>
      <c r="V78" s="224"/>
      <c r="W78" s="224"/>
      <c r="X78" s="224"/>
      <c r="Y78" s="224"/>
      <c r="Z78" s="224"/>
    </row>
    <row r="79" ht="15" customHeight="1" spans="1:26">
      <c r="A79" s="216" t="s">
        <v>74</v>
      </c>
      <c r="B79" s="216" t="s">
        <v>74</v>
      </c>
      <c r="C79" s="323" t="s">
        <v>303</v>
      </c>
      <c r="D79" s="146" t="s">
        <v>304</v>
      </c>
      <c r="E79" s="219" t="s">
        <v>213</v>
      </c>
      <c r="F79" s="146" t="s">
        <v>115</v>
      </c>
      <c r="G79" s="219" t="s">
        <v>305</v>
      </c>
      <c r="H79" s="175" t="s">
        <v>306</v>
      </c>
      <c r="I79" s="182">
        <v>757200</v>
      </c>
      <c r="J79" s="182">
        <v>757200</v>
      </c>
      <c r="K79" s="182">
        <v>757200</v>
      </c>
      <c r="L79" s="224"/>
      <c r="M79" s="224"/>
      <c r="N79" s="182">
        <v>757200</v>
      </c>
      <c r="O79" s="224"/>
      <c r="P79" s="224"/>
      <c r="Q79" s="224"/>
      <c r="R79" s="224"/>
      <c r="S79" s="224"/>
      <c r="T79" s="224"/>
      <c r="U79" s="224"/>
      <c r="V79" s="224"/>
      <c r="W79" s="224"/>
      <c r="X79" s="224"/>
      <c r="Y79" s="224"/>
      <c r="Z79" s="224"/>
    </row>
    <row r="80" ht="15" customHeight="1" spans="1:26">
      <c r="A80" s="216" t="s">
        <v>74</v>
      </c>
      <c r="B80" s="216" t="s">
        <v>74</v>
      </c>
      <c r="C80" s="323" t="s">
        <v>433</v>
      </c>
      <c r="D80" s="146" t="s">
        <v>437</v>
      </c>
      <c r="E80" s="219" t="s">
        <v>167</v>
      </c>
      <c r="F80" s="146" t="s">
        <v>168</v>
      </c>
      <c r="G80" s="219" t="s">
        <v>305</v>
      </c>
      <c r="H80" s="175" t="s">
        <v>306</v>
      </c>
      <c r="I80" s="182">
        <v>472800</v>
      </c>
      <c r="J80" s="182">
        <v>472800</v>
      </c>
      <c r="K80" s="182">
        <v>472800</v>
      </c>
      <c r="L80" s="224"/>
      <c r="M80" s="224"/>
      <c r="N80" s="182">
        <v>472800</v>
      </c>
      <c r="O80" s="224"/>
      <c r="P80" s="224"/>
      <c r="Q80" s="224"/>
      <c r="R80" s="224"/>
      <c r="S80" s="224"/>
      <c r="T80" s="224"/>
      <c r="U80" s="224"/>
      <c r="V80" s="224"/>
      <c r="W80" s="224"/>
      <c r="X80" s="224"/>
      <c r="Y80" s="224"/>
      <c r="Z80" s="224"/>
    </row>
    <row r="81" ht="15" customHeight="1" spans="1:26">
      <c r="A81" s="216" t="s">
        <v>74</v>
      </c>
      <c r="B81" s="216" t="s">
        <v>74</v>
      </c>
      <c r="C81" s="323" t="s">
        <v>307</v>
      </c>
      <c r="D81" s="146" t="s">
        <v>308</v>
      </c>
      <c r="E81" s="219" t="s">
        <v>198</v>
      </c>
      <c r="F81" s="146" t="s">
        <v>199</v>
      </c>
      <c r="G81" s="219" t="s">
        <v>305</v>
      </c>
      <c r="H81" s="175" t="s">
        <v>306</v>
      </c>
      <c r="I81" s="182">
        <v>27000</v>
      </c>
      <c r="J81" s="182">
        <v>27000</v>
      </c>
      <c r="K81" s="182">
        <v>27000</v>
      </c>
      <c r="L81" s="224"/>
      <c r="M81" s="224"/>
      <c r="N81" s="182">
        <v>27000</v>
      </c>
      <c r="O81" s="224"/>
      <c r="P81" s="224"/>
      <c r="Q81" s="224"/>
      <c r="R81" s="224"/>
      <c r="S81" s="224"/>
      <c r="T81" s="224"/>
      <c r="U81" s="224"/>
      <c r="V81" s="224"/>
      <c r="W81" s="224"/>
      <c r="X81" s="224"/>
      <c r="Y81" s="224"/>
      <c r="Z81" s="224"/>
    </row>
    <row r="82" ht="15" customHeight="1" spans="1:26">
      <c r="A82" s="216" t="s">
        <v>74</v>
      </c>
      <c r="B82" s="216" t="s">
        <v>74</v>
      </c>
      <c r="C82" s="323" t="s">
        <v>307</v>
      </c>
      <c r="D82" s="146" t="s">
        <v>308</v>
      </c>
      <c r="E82" s="219" t="s">
        <v>127</v>
      </c>
      <c r="F82" s="146" t="s">
        <v>128</v>
      </c>
      <c r="G82" s="219" t="s">
        <v>305</v>
      </c>
      <c r="H82" s="175" t="s">
        <v>306</v>
      </c>
      <c r="I82" s="182">
        <v>18000</v>
      </c>
      <c r="J82" s="182">
        <v>18000</v>
      </c>
      <c r="K82" s="182">
        <v>18000</v>
      </c>
      <c r="L82" s="224"/>
      <c r="M82" s="224"/>
      <c r="N82" s="182">
        <v>18000</v>
      </c>
      <c r="O82" s="224"/>
      <c r="P82" s="224"/>
      <c r="Q82" s="224"/>
      <c r="R82" s="224"/>
      <c r="S82" s="224"/>
      <c r="T82" s="224"/>
      <c r="U82" s="224"/>
      <c r="V82" s="224"/>
      <c r="W82" s="224"/>
      <c r="X82" s="224"/>
      <c r="Y82" s="224"/>
      <c r="Z82" s="224"/>
    </row>
    <row r="83" ht="15" customHeight="1" spans="1:26">
      <c r="A83" s="216" t="s">
        <v>74</v>
      </c>
      <c r="B83" s="216" t="s">
        <v>74</v>
      </c>
      <c r="C83" s="323" t="s">
        <v>438</v>
      </c>
      <c r="D83" s="146" t="s">
        <v>439</v>
      </c>
      <c r="E83" s="219" t="s">
        <v>226</v>
      </c>
      <c r="F83" s="146" t="s">
        <v>227</v>
      </c>
      <c r="G83" s="219" t="s">
        <v>440</v>
      </c>
      <c r="H83" s="175" t="s">
        <v>227</v>
      </c>
      <c r="I83" s="182">
        <v>767952</v>
      </c>
      <c r="J83" s="182">
        <v>767952</v>
      </c>
      <c r="K83" s="182">
        <v>767952</v>
      </c>
      <c r="L83" s="224"/>
      <c r="M83" s="224"/>
      <c r="N83" s="182">
        <v>767952</v>
      </c>
      <c r="O83" s="224"/>
      <c r="P83" s="224"/>
      <c r="Q83" s="224"/>
      <c r="R83" s="224"/>
      <c r="S83" s="224"/>
      <c r="T83" s="224"/>
      <c r="U83" s="224"/>
      <c r="V83" s="224"/>
      <c r="W83" s="224"/>
      <c r="X83" s="224"/>
      <c r="Y83" s="224"/>
      <c r="Z83" s="224"/>
    </row>
    <row r="84" ht="15" customHeight="1" spans="1:26">
      <c r="A84" s="216" t="s">
        <v>74</v>
      </c>
      <c r="B84" s="216" t="s">
        <v>74</v>
      </c>
      <c r="C84" s="323" t="s">
        <v>303</v>
      </c>
      <c r="D84" s="146" t="s">
        <v>304</v>
      </c>
      <c r="E84" s="219" t="s">
        <v>213</v>
      </c>
      <c r="F84" s="146" t="s">
        <v>115</v>
      </c>
      <c r="G84" s="219" t="s">
        <v>305</v>
      </c>
      <c r="H84" s="175" t="s">
        <v>306</v>
      </c>
      <c r="I84" s="182">
        <v>1394400</v>
      </c>
      <c r="J84" s="182">
        <v>1394400</v>
      </c>
      <c r="K84" s="182">
        <v>1394400</v>
      </c>
      <c r="L84" s="224"/>
      <c r="M84" s="224"/>
      <c r="N84" s="182">
        <v>1394400</v>
      </c>
      <c r="O84" s="224"/>
      <c r="P84" s="224"/>
      <c r="Q84" s="224"/>
      <c r="R84" s="224"/>
      <c r="S84" s="224"/>
      <c r="T84" s="224"/>
      <c r="U84" s="224"/>
      <c r="V84" s="224"/>
      <c r="W84" s="224"/>
      <c r="X84" s="224"/>
      <c r="Y84" s="224"/>
      <c r="Z84" s="224"/>
    </row>
    <row r="85" ht="15" customHeight="1" spans="1:26">
      <c r="A85" s="216" t="s">
        <v>74</v>
      </c>
      <c r="B85" s="216" t="s">
        <v>74</v>
      </c>
      <c r="C85" s="323" t="s">
        <v>303</v>
      </c>
      <c r="D85" s="146" t="s">
        <v>304</v>
      </c>
      <c r="E85" s="219" t="s">
        <v>213</v>
      </c>
      <c r="F85" s="146" t="s">
        <v>115</v>
      </c>
      <c r="G85" s="219" t="s">
        <v>305</v>
      </c>
      <c r="H85" s="175" t="s">
        <v>306</v>
      </c>
      <c r="I85" s="182">
        <v>1240800</v>
      </c>
      <c r="J85" s="182">
        <v>1240800</v>
      </c>
      <c r="K85" s="182">
        <v>1240800</v>
      </c>
      <c r="L85" s="224"/>
      <c r="M85" s="224"/>
      <c r="N85" s="182">
        <v>1240800</v>
      </c>
      <c r="O85" s="224"/>
      <c r="P85" s="224"/>
      <c r="Q85" s="224"/>
      <c r="R85" s="224"/>
      <c r="S85" s="224"/>
      <c r="T85" s="224"/>
      <c r="U85" s="224"/>
      <c r="V85" s="224"/>
      <c r="W85" s="224"/>
      <c r="X85" s="224"/>
      <c r="Y85" s="224"/>
      <c r="Z85" s="224"/>
    </row>
    <row r="86" ht="15" customHeight="1" spans="1:26">
      <c r="A86" s="216" t="s">
        <v>74</v>
      </c>
      <c r="B86" s="216" t="s">
        <v>74</v>
      </c>
      <c r="C86" s="323" t="s">
        <v>307</v>
      </c>
      <c r="D86" s="146" t="s">
        <v>308</v>
      </c>
      <c r="E86" s="219" t="s">
        <v>213</v>
      </c>
      <c r="F86" s="146" t="s">
        <v>115</v>
      </c>
      <c r="G86" s="219" t="s">
        <v>305</v>
      </c>
      <c r="H86" s="175" t="s">
        <v>306</v>
      </c>
      <c r="I86" s="182">
        <v>84000</v>
      </c>
      <c r="J86" s="182">
        <v>84000</v>
      </c>
      <c r="K86" s="182">
        <v>84000</v>
      </c>
      <c r="L86" s="224"/>
      <c r="M86" s="224"/>
      <c r="N86" s="182">
        <v>84000</v>
      </c>
      <c r="O86" s="224"/>
      <c r="P86" s="224"/>
      <c r="Q86" s="224"/>
      <c r="R86" s="224"/>
      <c r="S86" s="224"/>
      <c r="T86" s="224"/>
      <c r="U86" s="224"/>
      <c r="V86" s="224"/>
      <c r="W86" s="224"/>
      <c r="X86" s="224"/>
      <c r="Y86" s="224"/>
      <c r="Z86" s="224"/>
    </row>
    <row r="87" ht="15" customHeight="1" spans="1:26">
      <c r="A87" s="216" t="s">
        <v>74</v>
      </c>
      <c r="B87" s="216" t="s">
        <v>74</v>
      </c>
      <c r="C87" s="323" t="s">
        <v>303</v>
      </c>
      <c r="D87" s="146" t="s">
        <v>304</v>
      </c>
      <c r="E87" s="219" t="s">
        <v>213</v>
      </c>
      <c r="F87" s="146" t="s">
        <v>115</v>
      </c>
      <c r="G87" s="219" t="s">
        <v>305</v>
      </c>
      <c r="H87" s="175" t="s">
        <v>306</v>
      </c>
      <c r="I87" s="182">
        <v>894000</v>
      </c>
      <c r="J87" s="182">
        <v>894000</v>
      </c>
      <c r="K87" s="182">
        <v>894000</v>
      </c>
      <c r="L87" s="224"/>
      <c r="M87" s="224"/>
      <c r="N87" s="182">
        <v>894000</v>
      </c>
      <c r="O87" s="224"/>
      <c r="P87" s="224"/>
      <c r="Q87" s="224"/>
      <c r="R87" s="224"/>
      <c r="S87" s="224"/>
      <c r="T87" s="224"/>
      <c r="U87" s="224"/>
      <c r="V87" s="224"/>
      <c r="W87" s="224"/>
      <c r="X87" s="224"/>
      <c r="Y87" s="224"/>
      <c r="Z87" s="224"/>
    </row>
    <row r="88" ht="15" customHeight="1" spans="1:26">
      <c r="A88" s="216" t="s">
        <v>74</v>
      </c>
      <c r="B88" s="216" t="s">
        <v>74</v>
      </c>
      <c r="C88" s="323" t="s">
        <v>422</v>
      </c>
      <c r="D88" s="146" t="s">
        <v>441</v>
      </c>
      <c r="E88" s="219" t="s">
        <v>112</v>
      </c>
      <c r="F88" s="146" t="s">
        <v>113</v>
      </c>
      <c r="G88" s="219" t="s">
        <v>336</v>
      </c>
      <c r="H88" s="175" t="s">
        <v>337</v>
      </c>
      <c r="I88" s="182">
        <v>134400</v>
      </c>
      <c r="J88" s="182">
        <v>134400</v>
      </c>
      <c r="K88" s="182">
        <v>134400</v>
      </c>
      <c r="L88" s="224"/>
      <c r="M88" s="224"/>
      <c r="N88" s="182">
        <v>134400</v>
      </c>
      <c r="O88" s="224"/>
      <c r="P88" s="224"/>
      <c r="Q88" s="224"/>
      <c r="R88" s="224"/>
      <c r="S88" s="224"/>
      <c r="T88" s="224"/>
      <c r="U88" s="224"/>
      <c r="V88" s="224"/>
      <c r="W88" s="224"/>
      <c r="X88" s="224"/>
      <c r="Y88" s="224"/>
      <c r="Z88" s="224"/>
    </row>
    <row r="89" ht="15" customHeight="1" spans="1:26">
      <c r="A89" s="216" t="s">
        <v>74</v>
      </c>
      <c r="B89" s="216" t="s">
        <v>74</v>
      </c>
      <c r="C89" s="323" t="s">
        <v>442</v>
      </c>
      <c r="D89" s="146" t="s">
        <v>443</v>
      </c>
      <c r="E89" s="219" t="s">
        <v>213</v>
      </c>
      <c r="F89" s="146" t="s">
        <v>115</v>
      </c>
      <c r="G89" s="219" t="s">
        <v>352</v>
      </c>
      <c r="H89" s="175" t="s">
        <v>353</v>
      </c>
      <c r="I89" s="182">
        <v>862000</v>
      </c>
      <c r="J89" s="182">
        <v>862000</v>
      </c>
      <c r="K89" s="182">
        <v>862000</v>
      </c>
      <c r="L89" s="224"/>
      <c r="M89" s="224"/>
      <c r="N89" s="182">
        <v>862000</v>
      </c>
      <c r="O89" s="224"/>
      <c r="P89" s="224"/>
      <c r="Q89" s="224"/>
      <c r="R89" s="224"/>
      <c r="S89" s="224"/>
      <c r="T89" s="224"/>
      <c r="U89" s="224"/>
      <c r="V89" s="224"/>
      <c r="W89" s="224"/>
      <c r="X89" s="224"/>
      <c r="Y89" s="224"/>
      <c r="Z89" s="224"/>
    </row>
    <row r="90" ht="15" customHeight="1" spans="1:26">
      <c r="A90" s="216" t="s">
        <v>74</v>
      </c>
      <c r="B90" s="216" t="s">
        <v>74</v>
      </c>
      <c r="C90" s="323" t="s">
        <v>444</v>
      </c>
      <c r="D90" s="146" t="s">
        <v>227</v>
      </c>
      <c r="E90" s="219" t="s">
        <v>226</v>
      </c>
      <c r="F90" s="146" t="s">
        <v>227</v>
      </c>
      <c r="G90" s="219" t="s">
        <v>440</v>
      </c>
      <c r="H90" s="175" t="s">
        <v>227</v>
      </c>
      <c r="I90" s="182">
        <v>1014372</v>
      </c>
      <c r="J90" s="182">
        <v>1014372</v>
      </c>
      <c r="K90" s="182">
        <v>1014372</v>
      </c>
      <c r="L90" s="224"/>
      <c r="M90" s="224"/>
      <c r="N90" s="182">
        <v>1014372</v>
      </c>
      <c r="O90" s="224"/>
      <c r="P90" s="224"/>
      <c r="Q90" s="224"/>
      <c r="R90" s="224"/>
      <c r="S90" s="224"/>
      <c r="T90" s="224"/>
      <c r="U90" s="224"/>
      <c r="V90" s="224"/>
      <c r="W90" s="224"/>
      <c r="X90" s="224"/>
      <c r="Y90" s="224"/>
      <c r="Z90" s="224"/>
    </row>
    <row r="91" ht="15" customHeight="1" spans="1:26">
      <c r="A91" s="216" t="s">
        <v>74</v>
      </c>
      <c r="B91" s="216" t="s">
        <v>74</v>
      </c>
      <c r="C91" s="323" t="s">
        <v>307</v>
      </c>
      <c r="D91" s="146" t="s">
        <v>308</v>
      </c>
      <c r="E91" s="219" t="s">
        <v>198</v>
      </c>
      <c r="F91" s="146" t="s">
        <v>199</v>
      </c>
      <c r="G91" s="219" t="s">
        <v>305</v>
      </c>
      <c r="H91" s="175" t="s">
        <v>306</v>
      </c>
      <c r="I91" s="182">
        <v>358200</v>
      </c>
      <c r="J91" s="182">
        <v>358200</v>
      </c>
      <c r="K91" s="182">
        <v>358200</v>
      </c>
      <c r="L91" s="224"/>
      <c r="M91" s="224"/>
      <c r="N91" s="182">
        <v>358200</v>
      </c>
      <c r="O91" s="224"/>
      <c r="P91" s="224"/>
      <c r="Q91" s="224"/>
      <c r="R91" s="224"/>
      <c r="S91" s="224"/>
      <c r="T91" s="224"/>
      <c r="U91" s="224"/>
      <c r="V91" s="224"/>
      <c r="W91" s="224"/>
      <c r="X91" s="224"/>
      <c r="Y91" s="224"/>
      <c r="Z91" s="224"/>
    </row>
    <row r="92" ht="15" customHeight="1" spans="1:26">
      <c r="A92" s="216" t="s">
        <v>74</v>
      </c>
      <c r="B92" s="216" t="s">
        <v>74</v>
      </c>
      <c r="C92" s="323" t="s">
        <v>303</v>
      </c>
      <c r="D92" s="146" t="s">
        <v>304</v>
      </c>
      <c r="E92" s="219" t="s">
        <v>213</v>
      </c>
      <c r="F92" s="146" t="s">
        <v>115</v>
      </c>
      <c r="G92" s="219" t="s">
        <v>305</v>
      </c>
      <c r="H92" s="175" t="s">
        <v>306</v>
      </c>
      <c r="I92" s="182">
        <v>604800</v>
      </c>
      <c r="J92" s="182">
        <v>604800</v>
      </c>
      <c r="K92" s="182">
        <v>604800</v>
      </c>
      <c r="L92" s="224"/>
      <c r="M92" s="224"/>
      <c r="N92" s="182">
        <v>604800</v>
      </c>
      <c r="O92" s="224"/>
      <c r="P92" s="224"/>
      <c r="Q92" s="224"/>
      <c r="R92" s="224"/>
      <c r="S92" s="224"/>
      <c r="T92" s="224"/>
      <c r="U92" s="224"/>
      <c r="V92" s="224"/>
      <c r="W92" s="224"/>
      <c r="X92" s="224"/>
      <c r="Y92" s="224"/>
      <c r="Z92" s="224"/>
    </row>
    <row r="93" ht="15" customHeight="1" spans="1:26">
      <c r="A93" s="216" t="s">
        <v>74</v>
      </c>
      <c r="B93" s="216" t="s">
        <v>74</v>
      </c>
      <c r="C93" s="323" t="s">
        <v>303</v>
      </c>
      <c r="D93" s="146" t="s">
        <v>304</v>
      </c>
      <c r="E93" s="219" t="s">
        <v>213</v>
      </c>
      <c r="F93" s="146" t="s">
        <v>115</v>
      </c>
      <c r="G93" s="219" t="s">
        <v>305</v>
      </c>
      <c r="H93" s="175" t="s">
        <v>306</v>
      </c>
      <c r="I93" s="182">
        <v>666000</v>
      </c>
      <c r="J93" s="182">
        <v>666000</v>
      </c>
      <c r="K93" s="182">
        <v>666000</v>
      </c>
      <c r="L93" s="224"/>
      <c r="M93" s="224"/>
      <c r="N93" s="182">
        <v>666000</v>
      </c>
      <c r="O93" s="224"/>
      <c r="P93" s="224"/>
      <c r="Q93" s="224"/>
      <c r="R93" s="224"/>
      <c r="S93" s="224"/>
      <c r="T93" s="224"/>
      <c r="U93" s="224"/>
      <c r="V93" s="224"/>
      <c r="W93" s="224"/>
      <c r="X93" s="224"/>
      <c r="Y93" s="224"/>
      <c r="Z93" s="224"/>
    </row>
    <row r="94" ht="15" customHeight="1" spans="1:26">
      <c r="A94" s="216" t="s">
        <v>74</v>
      </c>
      <c r="B94" s="216" t="s">
        <v>74</v>
      </c>
      <c r="C94" s="323" t="s">
        <v>445</v>
      </c>
      <c r="D94" s="146" t="s">
        <v>446</v>
      </c>
      <c r="E94" s="219" t="s">
        <v>112</v>
      </c>
      <c r="F94" s="146" t="s">
        <v>113</v>
      </c>
      <c r="G94" s="219" t="s">
        <v>352</v>
      </c>
      <c r="H94" s="175" t="s">
        <v>353</v>
      </c>
      <c r="I94" s="182">
        <v>600</v>
      </c>
      <c r="J94" s="182">
        <v>600</v>
      </c>
      <c r="K94" s="182">
        <v>600</v>
      </c>
      <c r="L94" s="224"/>
      <c r="M94" s="224"/>
      <c r="N94" s="182">
        <v>600</v>
      </c>
      <c r="O94" s="224"/>
      <c r="P94" s="224"/>
      <c r="Q94" s="224"/>
      <c r="R94" s="224"/>
      <c r="S94" s="224"/>
      <c r="T94" s="224"/>
      <c r="U94" s="224"/>
      <c r="V94" s="224"/>
      <c r="W94" s="224"/>
      <c r="X94" s="224"/>
      <c r="Y94" s="224"/>
      <c r="Z94" s="224"/>
    </row>
    <row r="95" ht="15" customHeight="1" spans="1:26">
      <c r="A95" s="216" t="s">
        <v>74</v>
      </c>
      <c r="B95" s="216" t="s">
        <v>74</v>
      </c>
      <c r="C95" s="323" t="s">
        <v>433</v>
      </c>
      <c r="D95" s="146" t="s">
        <v>434</v>
      </c>
      <c r="E95" s="219" t="s">
        <v>167</v>
      </c>
      <c r="F95" s="146" t="s">
        <v>168</v>
      </c>
      <c r="G95" s="219" t="s">
        <v>305</v>
      </c>
      <c r="H95" s="175" t="s">
        <v>306</v>
      </c>
      <c r="I95" s="182">
        <v>15600</v>
      </c>
      <c r="J95" s="182">
        <v>15600</v>
      </c>
      <c r="K95" s="182">
        <v>15600</v>
      </c>
      <c r="L95" s="224"/>
      <c r="M95" s="224"/>
      <c r="N95" s="182">
        <v>15600</v>
      </c>
      <c r="O95" s="224"/>
      <c r="P95" s="224"/>
      <c r="Q95" s="224"/>
      <c r="R95" s="224"/>
      <c r="S95" s="224"/>
      <c r="T95" s="224"/>
      <c r="U95" s="224"/>
      <c r="V95" s="224"/>
      <c r="W95" s="224"/>
      <c r="X95" s="224"/>
      <c r="Y95" s="224"/>
      <c r="Z95" s="224"/>
    </row>
    <row r="96" ht="15" customHeight="1" spans="1:26">
      <c r="A96" s="216" t="s">
        <v>74</v>
      </c>
      <c r="B96" s="216" t="s">
        <v>74</v>
      </c>
      <c r="C96" s="323" t="s">
        <v>447</v>
      </c>
      <c r="D96" s="146" t="s">
        <v>448</v>
      </c>
      <c r="E96" s="219" t="s">
        <v>170</v>
      </c>
      <c r="F96" s="146" t="s">
        <v>171</v>
      </c>
      <c r="G96" s="219" t="s">
        <v>305</v>
      </c>
      <c r="H96" s="175" t="s">
        <v>306</v>
      </c>
      <c r="I96" s="182">
        <v>9700.8</v>
      </c>
      <c r="J96" s="182">
        <v>9700.8</v>
      </c>
      <c r="K96" s="182">
        <v>9700.8</v>
      </c>
      <c r="L96" s="224"/>
      <c r="M96" s="224"/>
      <c r="N96" s="182">
        <v>9700.8</v>
      </c>
      <c r="O96" s="224"/>
      <c r="P96" s="224"/>
      <c r="Q96" s="224"/>
      <c r="R96" s="224"/>
      <c r="S96" s="224"/>
      <c r="T96" s="224"/>
      <c r="U96" s="224"/>
      <c r="V96" s="224"/>
      <c r="W96" s="224"/>
      <c r="X96" s="224"/>
      <c r="Y96" s="224"/>
      <c r="Z96" s="224"/>
    </row>
    <row r="97" ht="15" customHeight="1" spans="1:26">
      <c r="A97" s="216" t="s">
        <v>74</v>
      </c>
      <c r="B97" s="216" t="s">
        <v>74</v>
      </c>
      <c r="C97" s="323" t="s">
        <v>307</v>
      </c>
      <c r="D97" s="146" t="s">
        <v>308</v>
      </c>
      <c r="E97" s="219" t="s">
        <v>127</v>
      </c>
      <c r="F97" s="146" t="s">
        <v>128</v>
      </c>
      <c r="G97" s="219" t="s">
        <v>305</v>
      </c>
      <c r="H97" s="175" t="s">
        <v>306</v>
      </c>
      <c r="I97" s="182">
        <v>18000</v>
      </c>
      <c r="J97" s="182">
        <v>18000</v>
      </c>
      <c r="K97" s="182">
        <v>18000</v>
      </c>
      <c r="L97" s="224"/>
      <c r="M97" s="224"/>
      <c r="N97" s="182">
        <v>18000</v>
      </c>
      <c r="O97" s="224"/>
      <c r="P97" s="224"/>
      <c r="Q97" s="224"/>
      <c r="R97" s="224"/>
      <c r="S97" s="224"/>
      <c r="T97" s="224"/>
      <c r="U97" s="224"/>
      <c r="V97" s="224"/>
      <c r="W97" s="224"/>
      <c r="X97" s="224"/>
      <c r="Y97" s="224"/>
      <c r="Z97" s="224"/>
    </row>
    <row r="98" ht="15" customHeight="1" spans="1:26">
      <c r="A98" s="216" t="s">
        <v>74</v>
      </c>
      <c r="B98" s="216" t="s">
        <v>74</v>
      </c>
      <c r="C98" s="323" t="s">
        <v>307</v>
      </c>
      <c r="D98" s="146" t="s">
        <v>308</v>
      </c>
      <c r="E98" s="219" t="s">
        <v>213</v>
      </c>
      <c r="F98" s="146" t="s">
        <v>115</v>
      </c>
      <c r="G98" s="219" t="s">
        <v>305</v>
      </c>
      <c r="H98" s="175" t="s">
        <v>306</v>
      </c>
      <c r="I98" s="182">
        <v>36000</v>
      </c>
      <c r="J98" s="182">
        <v>36000</v>
      </c>
      <c r="K98" s="182">
        <v>36000</v>
      </c>
      <c r="L98" s="224"/>
      <c r="M98" s="224"/>
      <c r="N98" s="182">
        <v>36000</v>
      </c>
      <c r="O98" s="224"/>
      <c r="P98" s="224"/>
      <c r="Q98" s="224"/>
      <c r="R98" s="224"/>
      <c r="S98" s="224"/>
      <c r="T98" s="224"/>
      <c r="U98" s="224"/>
      <c r="V98" s="224"/>
      <c r="W98" s="224"/>
      <c r="X98" s="224"/>
      <c r="Y98" s="224"/>
      <c r="Z98" s="224"/>
    </row>
    <row r="99" ht="15" customHeight="1" spans="1:26">
      <c r="A99" s="216" t="s">
        <v>74</v>
      </c>
      <c r="B99" s="216" t="s">
        <v>74</v>
      </c>
      <c r="C99" s="323" t="s">
        <v>442</v>
      </c>
      <c r="D99" s="146" t="s">
        <v>443</v>
      </c>
      <c r="E99" s="219" t="s">
        <v>213</v>
      </c>
      <c r="F99" s="146" t="s">
        <v>115</v>
      </c>
      <c r="G99" s="219" t="s">
        <v>408</v>
      </c>
      <c r="H99" s="175" t="s">
        <v>409</v>
      </c>
      <c r="I99" s="182">
        <v>37500</v>
      </c>
      <c r="J99" s="182">
        <v>37500</v>
      </c>
      <c r="K99" s="182">
        <v>37500</v>
      </c>
      <c r="L99" s="224"/>
      <c r="M99" s="224"/>
      <c r="N99" s="182">
        <v>37500</v>
      </c>
      <c r="O99" s="224"/>
      <c r="P99" s="224"/>
      <c r="Q99" s="224"/>
      <c r="R99" s="224"/>
      <c r="S99" s="224"/>
      <c r="T99" s="224"/>
      <c r="U99" s="224"/>
      <c r="V99" s="224"/>
      <c r="W99" s="224"/>
      <c r="X99" s="224"/>
      <c r="Y99" s="224"/>
      <c r="Z99" s="224"/>
    </row>
    <row r="100" ht="15" customHeight="1" spans="1:26">
      <c r="A100" s="216" t="s">
        <v>74</v>
      </c>
      <c r="B100" s="216" t="s">
        <v>74</v>
      </c>
      <c r="C100" s="323" t="s">
        <v>303</v>
      </c>
      <c r="D100" s="146" t="s">
        <v>304</v>
      </c>
      <c r="E100" s="219" t="s">
        <v>213</v>
      </c>
      <c r="F100" s="146" t="s">
        <v>115</v>
      </c>
      <c r="G100" s="219" t="s">
        <v>305</v>
      </c>
      <c r="H100" s="175" t="s">
        <v>306</v>
      </c>
      <c r="I100" s="182">
        <v>6000</v>
      </c>
      <c r="J100" s="182">
        <v>6000</v>
      </c>
      <c r="K100" s="182">
        <v>6000</v>
      </c>
      <c r="L100" s="224"/>
      <c r="M100" s="224"/>
      <c r="N100" s="182">
        <v>6000</v>
      </c>
      <c r="O100" s="224"/>
      <c r="P100" s="224"/>
      <c r="Q100" s="224"/>
      <c r="R100" s="224"/>
      <c r="S100" s="224"/>
      <c r="T100" s="224"/>
      <c r="U100" s="224"/>
      <c r="V100" s="224"/>
      <c r="W100" s="224"/>
      <c r="X100" s="224"/>
      <c r="Y100" s="224"/>
      <c r="Z100" s="224"/>
    </row>
    <row r="101" ht="15" customHeight="1" spans="1:26">
      <c r="A101" s="216" t="s">
        <v>74</v>
      </c>
      <c r="B101" s="216" t="s">
        <v>74</v>
      </c>
      <c r="C101" s="323" t="s">
        <v>449</v>
      </c>
      <c r="D101" s="146" t="s">
        <v>450</v>
      </c>
      <c r="E101" s="219" t="s">
        <v>112</v>
      </c>
      <c r="F101" s="146" t="s">
        <v>113</v>
      </c>
      <c r="G101" s="219" t="s">
        <v>344</v>
      </c>
      <c r="H101" s="175" t="s">
        <v>345</v>
      </c>
      <c r="I101" s="182">
        <v>2400</v>
      </c>
      <c r="J101" s="182">
        <v>2400</v>
      </c>
      <c r="K101" s="182">
        <v>2400</v>
      </c>
      <c r="L101" s="224"/>
      <c r="M101" s="224"/>
      <c r="N101" s="182">
        <v>2400</v>
      </c>
      <c r="O101" s="224"/>
      <c r="P101" s="224"/>
      <c r="Q101" s="224"/>
      <c r="R101" s="224"/>
      <c r="S101" s="224"/>
      <c r="T101" s="224"/>
      <c r="U101" s="224"/>
      <c r="V101" s="224"/>
      <c r="W101" s="224"/>
      <c r="X101" s="224"/>
      <c r="Y101" s="224"/>
      <c r="Z101" s="224"/>
    </row>
    <row r="102" ht="15" customHeight="1" spans="1:26">
      <c r="A102" s="216" t="s">
        <v>74</v>
      </c>
      <c r="B102" s="216" t="s">
        <v>74</v>
      </c>
      <c r="C102" s="323" t="s">
        <v>303</v>
      </c>
      <c r="D102" s="146" t="s">
        <v>304</v>
      </c>
      <c r="E102" s="219" t="s">
        <v>213</v>
      </c>
      <c r="F102" s="146" t="s">
        <v>115</v>
      </c>
      <c r="G102" s="219" t="s">
        <v>305</v>
      </c>
      <c r="H102" s="175" t="s">
        <v>306</v>
      </c>
      <c r="I102" s="182">
        <v>54000</v>
      </c>
      <c r="J102" s="182">
        <v>54000</v>
      </c>
      <c r="K102" s="182">
        <v>54000</v>
      </c>
      <c r="L102" s="224"/>
      <c r="M102" s="224"/>
      <c r="N102" s="182">
        <v>54000</v>
      </c>
      <c r="O102" s="224"/>
      <c r="P102" s="224"/>
      <c r="Q102" s="224"/>
      <c r="R102" s="224"/>
      <c r="S102" s="224"/>
      <c r="T102" s="224"/>
      <c r="U102" s="224"/>
      <c r="V102" s="224"/>
      <c r="W102" s="224"/>
      <c r="X102" s="224"/>
      <c r="Y102" s="224"/>
      <c r="Z102" s="224"/>
    </row>
    <row r="103" ht="15" customHeight="1" spans="1:26">
      <c r="A103" s="216" t="s">
        <v>74</v>
      </c>
      <c r="B103" s="216" t="s">
        <v>74</v>
      </c>
      <c r="C103" s="323" t="s">
        <v>321</v>
      </c>
      <c r="D103" s="146" t="s">
        <v>451</v>
      </c>
      <c r="E103" s="219" t="s">
        <v>112</v>
      </c>
      <c r="F103" s="146" t="s">
        <v>113</v>
      </c>
      <c r="G103" s="219" t="s">
        <v>323</v>
      </c>
      <c r="H103" s="175" t="s">
        <v>324</v>
      </c>
      <c r="I103" s="182">
        <v>23719.59</v>
      </c>
      <c r="J103" s="182">
        <v>23719.59</v>
      </c>
      <c r="K103" s="182">
        <v>23719.59</v>
      </c>
      <c r="L103" s="224"/>
      <c r="M103" s="224"/>
      <c r="N103" s="182">
        <v>23719.59</v>
      </c>
      <c r="O103" s="224"/>
      <c r="P103" s="224"/>
      <c r="Q103" s="224"/>
      <c r="R103" s="224"/>
      <c r="S103" s="224"/>
      <c r="T103" s="224"/>
      <c r="U103" s="224"/>
      <c r="V103" s="224"/>
      <c r="W103" s="224"/>
      <c r="X103" s="224"/>
      <c r="Y103" s="224"/>
      <c r="Z103" s="224"/>
    </row>
    <row r="104" ht="15" customHeight="1" spans="1:26">
      <c r="A104" s="216" t="s">
        <v>74</v>
      </c>
      <c r="B104" s="216" t="s">
        <v>74</v>
      </c>
      <c r="C104" s="323" t="s">
        <v>303</v>
      </c>
      <c r="D104" s="146" t="s">
        <v>304</v>
      </c>
      <c r="E104" s="219" t="s">
        <v>213</v>
      </c>
      <c r="F104" s="146" t="s">
        <v>115</v>
      </c>
      <c r="G104" s="219" t="s">
        <v>305</v>
      </c>
      <c r="H104" s="175" t="s">
        <v>306</v>
      </c>
      <c r="I104" s="182">
        <v>1533600</v>
      </c>
      <c r="J104" s="182">
        <v>1533600</v>
      </c>
      <c r="K104" s="182">
        <v>1533600</v>
      </c>
      <c r="L104" s="224"/>
      <c r="M104" s="224"/>
      <c r="N104" s="182">
        <v>1533600</v>
      </c>
      <c r="O104" s="224"/>
      <c r="P104" s="224"/>
      <c r="Q104" s="224"/>
      <c r="R104" s="224"/>
      <c r="S104" s="224"/>
      <c r="T104" s="224"/>
      <c r="U104" s="224"/>
      <c r="V104" s="224"/>
      <c r="W104" s="224"/>
      <c r="X104" s="224"/>
      <c r="Y104" s="224"/>
      <c r="Z104" s="224"/>
    </row>
    <row r="105" ht="15" customHeight="1" spans="1:26">
      <c r="A105" s="216" t="s">
        <v>74</v>
      </c>
      <c r="B105" s="216" t="s">
        <v>74</v>
      </c>
      <c r="C105" s="323" t="s">
        <v>309</v>
      </c>
      <c r="D105" s="146" t="s">
        <v>452</v>
      </c>
      <c r="E105" s="219" t="s">
        <v>112</v>
      </c>
      <c r="F105" s="146" t="s">
        <v>113</v>
      </c>
      <c r="G105" s="219" t="s">
        <v>377</v>
      </c>
      <c r="H105" s="175" t="s">
        <v>378</v>
      </c>
      <c r="I105" s="182">
        <v>22387</v>
      </c>
      <c r="J105" s="182">
        <v>22387</v>
      </c>
      <c r="K105" s="182">
        <v>22387</v>
      </c>
      <c r="L105" s="224"/>
      <c r="M105" s="224"/>
      <c r="N105" s="182">
        <v>22387</v>
      </c>
      <c r="O105" s="224"/>
      <c r="P105" s="224"/>
      <c r="Q105" s="224"/>
      <c r="R105" s="224"/>
      <c r="S105" s="224"/>
      <c r="T105" s="224"/>
      <c r="U105" s="224"/>
      <c r="V105" s="224"/>
      <c r="W105" s="224"/>
      <c r="X105" s="224"/>
      <c r="Y105" s="224"/>
      <c r="Z105" s="224"/>
    </row>
    <row r="106" ht="15" customHeight="1" spans="1:26">
      <c r="A106" s="216" t="s">
        <v>74</v>
      </c>
      <c r="B106" s="216" t="s">
        <v>74</v>
      </c>
      <c r="C106" s="323" t="s">
        <v>433</v>
      </c>
      <c r="D106" s="146" t="s">
        <v>437</v>
      </c>
      <c r="E106" s="219" t="s">
        <v>167</v>
      </c>
      <c r="F106" s="146" t="s">
        <v>168</v>
      </c>
      <c r="G106" s="219" t="s">
        <v>305</v>
      </c>
      <c r="H106" s="175" t="s">
        <v>306</v>
      </c>
      <c r="I106" s="182">
        <v>720000</v>
      </c>
      <c r="J106" s="182">
        <v>720000</v>
      </c>
      <c r="K106" s="182">
        <v>720000</v>
      </c>
      <c r="L106" s="224"/>
      <c r="M106" s="224"/>
      <c r="N106" s="182">
        <v>720000</v>
      </c>
      <c r="O106" s="224"/>
      <c r="P106" s="224"/>
      <c r="Q106" s="224"/>
      <c r="R106" s="224"/>
      <c r="S106" s="224"/>
      <c r="T106" s="224"/>
      <c r="U106" s="224"/>
      <c r="V106" s="224"/>
      <c r="W106" s="224"/>
      <c r="X106" s="224"/>
      <c r="Y106" s="224"/>
      <c r="Z106" s="224"/>
    </row>
    <row r="107" ht="15" customHeight="1" spans="1:26">
      <c r="A107" s="216" t="s">
        <v>74</v>
      </c>
      <c r="B107" s="216" t="s">
        <v>74</v>
      </c>
      <c r="C107" s="323" t="s">
        <v>321</v>
      </c>
      <c r="D107" s="146" t="s">
        <v>453</v>
      </c>
      <c r="E107" s="219" t="s">
        <v>209</v>
      </c>
      <c r="F107" s="146" t="s">
        <v>210</v>
      </c>
      <c r="G107" s="219" t="s">
        <v>323</v>
      </c>
      <c r="H107" s="175" t="s">
        <v>324</v>
      </c>
      <c r="I107" s="182">
        <v>18245.52</v>
      </c>
      <c r="J107" s="182">
        <v>18245.52</v>
      </c>
      <c r="K107" s="182">
        <v>18245.52</v>
      </c>
      <c r="L107" s="224"/>
      <c r="M107" s="224"/>
      <c r="N107" s="182">
        <v>18245.52</v>
      </c>
      <c r="O107" s="224"/>
      <c r="P107" s="224"/>
      <c r="Q107" s="224"/>
      <c r="R107" s="224"/>
      <c r="S107" s="224"/>
      <c r="T107" s="224"/>
      <c r="U107" s="224"/>
      <c r="V107" s="224"/>
      <c r="W107" s="224"/>
      <c r="X107" s="224"/>
      <c r="Y107" s="224"/>
      <c r="Z107" s="224"/>
    </row>
    <row r="108" ht="15" customHeight="1" spans="1:26">
      <c r="A108" s="216" t="s">
        <v>74</v>
      </c>
      <c r="B108" s="216" t="s">
        <v>74</v>
      </c>
      <c r="C108" s="323" t="s">
        <v>307</v>
      </c>
      <c r="D108" s="146" t="s">
        <v>308</v>
      </c>
      <c r="E108" s="219" t="s">
        <v>144</v>
      </c>
      <c r="F108" s="146" t="s">
        <v>145</v>
      </c>
      <c r="G108" s="219" t="s">
        <v>305</v>
      </c>
      <c r="H108" s="175" t="s">
        <v>306</v>
      </c>
      <c r="I108" s="182">
        <v>9600</v>
      </c>
      <c r="J108" s="182">
        <v>9600</v>
      </c>
      <c r="K108" s="182">
        <v>9600</v>
      </c>
      <c r="L108" s="224"/>
      <c r="M108" s="224"/>
      <c r="N108" s="182">
        <v>9600</v>
      </c>
      <c r="O108" s="224"/>
      <c r="P108" s="224"/>
      <c r="Q108" s="224"/>
      <c r="R108" s="224"/>
      <c r="S108" s="224"/>
      <c r="T108" s="224"/>
      <c r="U108" s="224"/>
      <c r="V108" s="224"/>
      <c r="W108" s="224"/>
      <c r="X108" s="224"/>
      <c r="Y108" s="224"/>
      <c r="Z108" s="224"/>
    </row>
    <row r="109" ht="15" customHeight="1" spans="1:26">
      <c r="A109" s="216" t="s">
        <v>74</v>
      </c>
      <c r="B109" s="216" t="s">
        <v>74</v>
      </c>
      <c r="C109" s="323" t="s">
        <v>309</v>
      </c>
      <c r="D109" s="146" t="s">
        <v>454</v>
      </c>
      <c r="E109" s="219" t="s">
        <v>112</v>
      </c>
      <c r="F109" s="146" t="s">
        <v>113</v>
      </c>
      <c r="G109" s="219" t="s">
        <v>455</v>
      </c>
      <c r="H109" s="175" t="s">
        <v>454</v>
      </c>
      <c r="I109" s="182">
        <v>73200</v>
      </c>
      <c r="J109" s="182">
        <v>73200</v>
      </c>
      <c r="K109" s="182">
        <v>73200</v>
      </c>
      <c r="L109" s="224"/>
      <c r="M109" s="224"/>
      <c r="N109" s="182">
        <v>73200</v>
      </c>
      <c r="O109" s="224"/>
      <c r="P109" s="224"/>
      <c r="Q109" s="224"/>
      <c r="R109" s="224"/>
      <c r="S109" s="224"/>
      <c r="T109" s="224"/>
      <c r="U109" s="224"/>
      <c r="V109" s="224"/>
      <c r="W109" s="224"/>
      <c r="X109" s="224"/>
      <c r="Y109" s="224"/>
      <c r="Z109" s="224"/>
    </row>
    <row r="110" ht="15" customHeight="1" spans="1:26">
      <c r="A110" s="216" t="s">
        <v>74</v>
      </c>
      <c r="B110" s="216" t="s">
        <v>74</v>
      </c>
      <c r="C110" s="323" t="s">
        <v>456</v>
      </c>
      <c r="D110" s="146" t="s">
        <v>457</v>
      </c>
      <c r="E110" s="219" t="s">
        <v>112</v>
      </c>
      <c r="F110" s="146" t="s">
        <v>113</v>
      </c>
      <c r="G110" s="219" t="s">
        <v>323</v>
      </c>
      <c r="H110" s="175" t="s">
        <v>324</v>
      </c>
      <c r="I110" s="182">
        <v>89416.91</v>
      </c>
      <c r="J110" s="182">
        <v>89416.91</v>
      </c>
      <c r="K110" s="182">
        <v>89416.91</v>
      </c>
      <c r="L110" s="224"/>
      <c r="M110" s="224"/>
      <c r="N110" s="182">
        <v>89416.91</v>
      </c>
      <c r="O110" s="224"/>
      <c r="P110" s="224"/>
      <c r="Q110" s="224"/>
      <c r="R110" s="224"/>
      <c r="S110" s="224"/>
      <c r="T110" s="224"/>
      <c r="U110" s="224"/>
      <c r="V110" s="224"/>
      <c r="W110" s="224"/>
      <c r="X110" s="224"/>
      <c r="Y110" s="224"/>
      <c r="Z110" s="224"/>
    </row>
    <row r="111" ht="15" customHeight="1" spans="1:26">
      <c r="A111" s="216" t="s">
        <v>74</v>
      </c>
      <c r="B111" s="216" t="s">
        <v>74</v>
      </c>
      <c r="C111" s="323" t="s">
        <v>449</v>
      </c>
      <c r="D111" s="146" t="s">
        <v>450</v>
      </c>
      <c r="E111" s="219" t="s">
        <v>112</v>
      </c>
      <c r="F111" s="146" t="s">
        <v>113</v>
      </c>
      <c r="G111" s="219" t="s">
        <v>344</v>
      </c>
      <c r="H111" s="175" t="s">
        <v>345</v>
      </c>
      <c r="I111" s="182">
        <v>120000</v>
      </c>
      <c r="J111" s="182">
        <v>120000</v>
      </c>
      <c r="K111" s="182">
        <v>120000</v>
      </c>
      <c r="L111" s="224"/>
      <c r="M111" s="224"/>
      <c r="N111" s="182">
        <v>120000</v>
      </c>
      <c r="O111" s="224"/>
      <c r="P111" s="224"/>
      <c r="Q111" s="224"/>
      <c r="R111" s="224"/>
      <c r="S111" s="224"/>
      <c r="T111" s="224"/>
      <c r="U111" s="224"/>
      <c r="V111" s="224"/>
      <c r="W111" s="224"/>
      <c r="X111" s="224"/>
      <c r="Y111" s="224"/>
      <c r="Z111" s="224"/>
    </row>
    <row r="112" ht="15" customHeight="1" spans="1:26">
      <c r="A112" s="216" t="s">
        <v>74</v>
      </c>
      <c r="B112" s="216" t="s">
        <v>74</v>
      </c>
      <c r="C112" s="323" t="s">
        <v>445</v>
      </c>
      <c r="D112" s="146" t="s">
        <v>458</v>
      </c>
      <c r="E112" s="219" t="s">
        <v>112</v>
      </c>
      <c r="F112" s="146" t="s">
        <v>113</v>
      </c>
      <c r="G112" s="219" t="s">
        <v>352</v>
      </c>
      <c r="H112" s="175" t="s">
        <v>353</v>
      </c>
      <c r="I112" s="182">
        <v>30000</v>
      </c>
      <c r="J112" s="182">
        <v>30000</v>
      </c>
      <c r="K112" s="182">
        <v>30000</v>
      </c>
      <c r="L112" s="229"/>
      <c r="M112" s="229"/>
      <c r="N112" s="182">
        <v>30000</v>
      </c>
      <c r="O112" s="229"/>
      <c r="P112" s="229"/>
      <c r="Q112" s="229"/>
      <c r="R112" s="229"/>
      <c r="S112" s="229"/>
      <c r="T112" s="229"/>
      <c r="U112" s="229"/>
      <c r="V112" s="229"/>
      <c r="W112" s="229"/>
      <c r="X112" s="229"/>
      <c r="Y112" s="229"/>
      <c r="Z112" s="229"/>
    </row>
    <row r="113" ht="15" customHeight="1" spans="1:26">
      <c r="A113" s="216" t="s">
        <v>74</v>
      </c>
      <c r="B113" s="216" t="s">
        <v>74</v>
      </c>
      <c r="C113" s="323" t="s">
        <v>303</v>
      </c>
      <c r="D113" s="146" t="s">
        <v>304</v>
      </c>
      <c r="E113" s="219" t="s">
        <v>213</v>
      </c>
      <c r="F113" s="146" t="s">
        <v>115</v>
      </c>
      <c r="G113" s="219" t="s">
        <v>305</v>
      </c>
      <c r="H113" s="175" t="s">
        <v>306</v>
      </c>
      <c r="I113" s="182">
        <v>78000</v>
      </c>
      <c r="J113" s="182">
        <v>78000</v>
      </c>
      <c r="K113" s="182">
        <v>78000</v>
      </c>
      <c r="L113" s="229"/>
      <c r="M113" s="229"/>
      <c r="N113" s="182">
        <v>78000</v>
      </c>
      <c r="O113" s="229"/>
      <c r="P113" s="229"/>
      <c r="Q113" s="229"/>
      <c r="R113" s="229"/>
      <c r="S113" s="229"/>
      <c r="T113" s="229"/>
      <c r="U113" s="229"/>
      <c r="V113" s="229"/>
      <c r="W113" s="229"/>
      <c r="X113" s="229"/>
      <c r="Y113" s="229"/>
      <c r="Z113" s="229"/>
    </row>
    <row r="114" ht="15" customHeight="1" spans="1:26">
      <c r="A114" s="216" t="s">
        <v>74</v>
      </c>
      <c r="B114" s="216" t="s">
        <v>74</v>
      </c>
      <c r="C114" s="323" t="s">
        <v>309</v>
      </c>
      <c r="D114" s="146" t="s">
        <v>454</v>
      </c>
      <c r="E114" s="219" t="s">
        <v>112</v>
      </c>
      <c r="F114" s="146" t="s">
        <v>113</v>
      </c>
      <c r="G114" s="219" t="s">
        <v>455</v>
      </c>
      <c r="H114" s="175" t="s">
        <v>454</v>
      </c>
      <c r="I114" s="182">
        <v>600000</v>
      </c>
      <c r="J114" s="182">
        <v>600000</v>
      </c>
      <c r="K114" s="182">
        <v>600000</v>
      </c>
      <c r="L114" s="229"/>
      <c r="M114" s="229"/>
      <c r="N114" s="182">
        <v>600000</v>
      </c>
      <c r="O114" s="229"/>
      <c r="P114" s="229"/>
      <c r="Q114" s="229"/>
      <c r="R114" s="229"/>
      <c r="S114" s="229"/>
      <c r="T114" s="229"/>
      <c r="U114" s="229"/>
      <c r="V114" s="229"/>
      <c r="W114" s="229"/>
      <c r="X114" s="229"/>
      <c r="Y114" s="229"/>
      <c r="Z114" s="229"/>
    </row>
    <row r="115" ht="21.95" customHeight="1" spans="1:26">
      <c r="A115" s="38" t="s">
        <v>459</v>
      </c>
      <c r="B115" s="226"/>
      <c r="C115" s="227"/>
      <c r="D115" s="227"/>
      <c r="E115" s="227"/>
      <c r="F115" s="227"/>
      <c r="G115" s="227"/>
      <c r="H115" s="228"/>
      <c r="I115" s="182">
        <f>SUM(I9:I114)</f>
        <v>37744706.34</v>
      </c>
      <c r="J115" s="182">
        <f t="shared" ref="J115:Z115" si="0">SUM(J9:J114)</f>
        <v>37744706.34</v>
      </c>
      <c r="K115" s="182">
        <f t="shared" si="0"/>
        <v>37744706.34</v>
      </c>
      <c r="L115" s="182">
        <f t="shared" si="0"/>
        <v>0</v>
      </c>
      <c r="M115" s="182">
        <f t="shared" si="0"/>
        <v>0</v>
      </c>
      <c r="N115" s="182">
        <f t="shared" si="0"/>
        <v>37744706.34</v>
      </c>
      <c r="O115" s="182">
        <f t="shared" si="0"/>
        <v>0</v>
      </c>
      <c r="P115" s="182">
        <f t="shared" si="0"/>
        <v>0</v>
      </c>
      <c r="Q115" s="182">
        <f t="shared" si="0"/>
        <v>0</v>
      </c>
      <c r="R115" s="182">
        <f t="shared" si="0"/>
        <v>0</v>
      </c>
      <c r="S115" s="182">
        <f t="shared" si="0"/>
        <v>0</v>
      </c>
      <c r="T115" s="182">
        <f t="shared" si="0"/>
        <v>0</v>
      </c>
      <c r="U115" s="182">
        <f t="shared" si="0"/>
        <v>0</v>
      </c>
      <c r="V115" s="182">
        <f t="shared" si="0"/>
        <v>0</v>
      </c>
      <c r="W115" s="182">
        <f t="shared" si="0"/>
        <v>0</v>
      </c>
      <c r="X115" s="182">
        <f t="shared" si="0"/>
        <v>0</v>
      </c>
      <c r="Y115" s="182">
        <f t="shared" si="0"/>
        <v>0</v>
      </c>
      <c r="Z115" s="182">
        <f t="shared" si="0"/>
        <v>0</v>
      </c>
    </row>
    <row r="116" ht="21.95" customHeight="1"/>
  </sheetData>
  <autoFilter xmlns:etc="http://www.wps.cn/officeDocument/2017/etCustomData" ref="A7:Z115" etc:filterBottomFollowUsedRange="0">
    <extLst/>
  </autoFilter>
  <mergeCells count="32">
    <mergeCell ref="A2:Z2"/>
    <mergeCell ref="A3:H3"/>
    <mergeCell ref="I4:Z4"/>
    <mergeCell ref="J5:O5"/>
    <mergeCell ref="P5:R5"/>
    <mergeCell ref="T5:Z5"/>
    <mergeCell ref="J6:K6"/>
    <mergeCell ref="A115:H115"/>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35"/>
  <sheetViews>
    <sheetView tabSelected="1" topLeftCell="A434" workbookViewId="0">
      <selection activeCell="A444" sqref="A444:A449"/>
    </sheetView>
  </sheetViews>
  <sheetFormatPr defaultColWidth="9.14814814814815" defaultRowHeight="12" customHeight="1"/>
  <cols>
    <col min="1" max="1" width="22" style="186" customWidth="1"/>
    <col min="2" max="2" width="29" style="186" customWidth="1"/>
    <col min="3" max="3" width="14.8518518518519" style="186" customWidth="1"/>
    <col min="4" max="4" width="18.7222222222222" style="186" customWidth="1"/>
    <col min="5" max="5" width="23.5740740740741" style="186" customWidth="1"/>
    <col min="6" max="6" width="6.27777777777778" style="187" customWidth="1"/>
    <col min="7" max="7" width="25.1481481481481" style="186" customWidth="1"/>
    <col min="8" max="8" width="8.14814814814815" style="96" customWidth="1"/>
    <col min="9" max="9" width="11.4259259259259" style="96" customWidth="1"/>
    <col min="10" max="10" width="18.8518518518519" style="186" customWidth="1"/>
    <col min="11" max="11" width="9.14814814814815" style="43" customWidth="1"/>
    <col min="12" max="16384" width="9.14814814814815" style="43"/>
  </cols>
  <sheetData>
    <row r="1" ht="18" customHeight="1" spans="9:10">
      <c r="I1" s="96" t="s">
        <v>460</v>
      </c>
      <c r="J1" s="134" t="s">
        <v>461</v>
      </c>
    </row>
    <row r="2" ht="39.75" customHeight="1" spans="1:10">
      <c r="A2" s="86" t="s">
        <v>462</v>
      </c>
      <c r="B2" s="105"/>
      <c r="C2" s="105"/>
      <c r="D2" s="105"/>
      <c r="E2" s="105"/>
      <c r="F2" s="103"/>
      <c r="G2" s="105"/>
      <c r="H2" s="103"/>
      <c r="I2" s="103"/>
      <c r="J2" s="105"/>
    </row>
    <row r="3" ht="17.25" customHeight="1" spans="1:9">
      <c r="A3" s="188" t="s">
        <v>2</v>
      </c>
      <c r="I3" s="96" t="s">
        <v>460</v>
      </c>
    </row>
    <row r="4" ht="44.25" customHeight="1" spans="1:10">
      <c r="A4" s="80" t="s">
        <v>463</v>
      </c>
      <c r="B4" s="80" t="s">
        <v>464</v>
      </c>
      <c r="C4" s="80" t="s">
        <v>465</v>
      </c>
      <c r="D4" s="80" t="s">
        <v>466</v>
      </c>
      <c r="E4" s="80" t="s">
        <v>467</v>
      </c>
      <c r="F4" s="189" t="s">
        <v>468</v>
      </c>
      <c r="G4" s="80" t="s">
        <v>469</v>
      </c>
      <c r="H4" s="189" t="s">
        <v>470</v>
      </c>
      <c r="I4" s="189" t="s">
        <v>471</v>
      </c>
      <c r="J4" s="80" t="s">
        <v>472</v>
      </c>
    </row>
    <row r="5" ht="18.75" customHeight="1" spans="1:10">
      <c r="A5" s="190">
        <v>1</v>
      </c>
      <c r="B5" s="190">
        <v>2</v>
      </c>
      <c r="C5" s="190">
        <v>3</v>
      </c>
      <c r="D5" s="190">
        <v>4</v>
      </c>
      <c r="E5" s="190">
        <v>5</v>
      </c>
      <c r="F5" s="191">
        <v>6</v>
      </c>
      <c r="G5" s="190">
        <v>7</v>
      </c>
      <c r="H5" s="191">
        <v>8</v>
      </c>
      <c r="I5" s="191">
        <v>9</v>
      </c>
      <c r="J5" s="190">
        <v>10</v>
      </c>
    </row>
    <row r="6" ht="30" customHeight="1" spans="1:10">
      <c r="A6" s="33" t="s">
        <v>74</v>
      </c>
      <c r="B6" s="82"/>
      <c r="C6" s="82"/>
      <c r="D6" s="82"/>
      <c r="E6" s="83"/>
      <c r="F6" s="192"/>
      <c r="G6" s="83"/>
      <c r="H6" s="192"/>
      <c r="I6" s="23"/>
      <c r="J6" s="83"/>
    </row>
    <row r="7" ht="42.75" customHeight="1" spans="1:10">
      <c r="A7" s="193" t="s">
        <v>473</v>
      </c>
      <c r="B7" s="194" t="s">
        <v>474</v>
      </c>
      <c r="C7" s="195" t="s">
        <v>475</v>
      </c>
      <c r="D7" s="195" t="s">
        <v>476</v>
      </c>
      <c r="E7" s="194" t="s">
        <v>477</v>
      </c>
      <c r="F7" s="192" t="s">
        <v>478</v>
      </c>
      <c r="G7" s="194" t="s">
        <v>479</v>
      </c>
      <c r="H7" s="196" t="s">
        <v>480</v>
      </c>
      <c r="I7" s="25" t="s">
        <v>460</v>
      </c>
      <c r="J7" s="194" t="s">
        <v>481</v>
      </c>
    </row>
    <row r="8" customHeight="1" spans="1:10">
      <c r="A8" s="193"/>
      <c r="B8" s="194" t="s">
        <v>474</v>
      </c>
      <c r="C8" s="195" t="s">
        <v>482</v>
      </c>
      <c r="D8" s="195" t="s">
        <v>483</v>
      </c>
      <c r="E8" s="194" t="s">
        <v>484</v>
      </c>
      <c r="F8" s="192" t="s">
        <v>478</v>
      </c>
      <c r="G8" s="194" t="s">
        <v>485</v>
      </c>
      <c r="H8" s="196" t="s">
        <v>486</v>
      </c>
      <c r="I8" s="25" t="s">
        <v>460</v>
      </c>
      <c r="J8" s="194" t="s">
        <v>487</v>
      </c>
    </row>
    <row r="9" customHeight="1" spans="1:10">
      <c r="A9" s="193"/>
      <c r="B9" s="194" t="s">
        <v>474</v>
      </c>
      <c r="C9" s="195" t="s">
        <v>488</v>
      </c>
      <c r="D9" s="195" t="s">
        <v>489</v>
      </c>
      <c r="E9" s="194" t="s">
        <v>490</v>
      </c>
      <c r="F9" s="192" t="s">
        <v>478</v>
      </c>
      <c r="G9" s="194" t="s">
        <v>491</v>
      </c>
      <c r="H9" s="196" t="s">
        <v>492</v>
      </c>
      <c r="I9" s="198" t="s">
        <v>489</v>
      </c>
      <c r="J9" s="194" t="s">
        <v>493</v>
      </c>
    </row>
    <row r="10" customHeight="1" spans="1:10">
      <c r="A10" s="193"/>
      <c r="B10" s="194" t="s">
        <v>474</v>
      </c>
      <c r="C10" s="195" t="s">
        <v>488</v>
      </c>
      <c r="D10" s="195" t="s">
        <v>494</v>
      </c>
      <c r="E10" s="194" t="s">
        <v>495</v>
      </c>
      <c r="F10" s="192" t="s">
        <v>478</v>
      </c>
      <c r="G10" s="194" t="s">
        <v>496</v>
      </c>
      <c r="H10" s="196" t="s">
        <v>497</v>
      </c>
      <c r="I10" s="198" t="s">
        <v>489</v>
      </c>
      <c r="J10" s="194" t="s">
        <v>498</v>
      </c>
    </row>
    <row r="11" customHeight="1" spans="1:10">
      <c r="A11" s="193"/>
      <c r="B11" s="194" t="s">
        <v>474</v>
      </c>
      <c r="C11" s="195" t="s">
        <v>488</v>
      </c>
      <c r="D11" s="195" t="s">
        <v>460</v>
      </c>
      <c r="E11" s="194" t="s">
        <v>499</v>
      </c>
      <c r="F11" s="192" t="s">
        <v>478</v>
      </c>
      <c r="G11" s="194" t="s">
        <v>479</v>
      </c>
      <c r="H11" s="196" t="s">
        <v>480</v>
      </c>
      <c r="I11" s="198" t="s">
        <v>489</v>
      </c>
      <c r="J11" s="194" t="s">
        <v>500</v>
      </c>
    </row>
    <row r="12" customHeight="1" spans="1:10">
      <c r="A12" s="193"/>
      <c r="B12" s="194" t="s">
        <v>474</v>
      </c>
      <c r="C12" s="195" t="s">
        <v>488</v>
      </c>
      <c r="D12" s="195" t="s">
        <v>489</v>
      </c>
      <c r="E12" s="194" t="s">
        <v>501</v>
      </c>
      <c r="F12" s="192" t="s">
        <v>478</v>
      </c>
      <c r="G12" s="194" t="s">
        <v>90</v>
      </c>
      <c r="H12" s="196" t="s">
        <v>492</v>
      </c>
      <c r="I12" s="198" t="s">
        <v>489</v>
      </c>
      <c r="J12" s="194" t="s">
        <v>502</v>
      </c>
    </row>
    <row r="13" customHeight="1" spans="1:10">
      <c r="A13" s="193"/>
      <c r="B13" s="194" t="s">
        <v>474</v>
      </c>
      <c r="C13" s="195" t="s">
        <v>482</v>
      </c>
      <c r="D13" s="195" t="s">
        <v>483</v>
      </c>
      <c r="E13" s="194" t="s">
        <v>503</v>
      </c>
      <c r="F13" s="192" t="s">
        <v>478</v>
      </c>
      <c r="G13" s="194" t="s">
        <v>504</v>
      </c>
      <c r="H13" s="196" t="s">
        <v>486</v>
      </c>
      <c r="I13" s="198" t="s">
        <v>460</v>
      </c>
      <c r="J13" s="194" t="s">
        <v>505</v>
      </c>
    </row>
    <row r="14" customHeight="1" spans="1:10">
      <c r="A14" s="193"/>
      <c r="B14" s="194" t="s">
        <v>474</v>
      </c>
      <c r="C14" s="195" t="s">
        <v>488</v>
      </c>
      <c r="D14" s="195" t="s">
        <v>489</v>
      </c>
      <c r="E14" s="194" t="s">
        <v>506</v>
      </c>
      <c r="F14" s="192" t="s">
        <v>478</v>
      </c>
      <c r="G14" s="194" t="s">
        <v>89</v>
      </c>
      <c r="H14" s="196" t="s">
        <v>492</v>
      </c>
      <c r="I14" s="198" t="s">
        <v>489</v>
      </c>
      <c r="J14" s="194" t="s">
        <v>507</v>
      </c>
    </row>
    <row r="15" customHeight="1" spans="1:10">
      <c r="A15" s="193"/>
      <c r="B15" s="194" t="s">
        <v>474</v>
      </c>
      <c r="C15" s="195" t="s">
        <v>488</v>
      </c>
      <c r="D15" s="195" t="s">
        <v>508</v>
      </c>
      <c r="E15" s="194" t="s">
        <v>509</v>
      </c>
      <c r="F15" s="192" t="s">
        <v>478</v>
      </c>
      <c r="G15" s="194" t="s">
        <v>510</v>
      </c>
      <c r="H15" s="196" t="s">
        <v>486</v>
      </c>
      <c r="I15" s="198" t="s">
        <v>460</v>
      </c>
      <c r="J15" s="194" t="s">
        <v>511</v>
      </c>
    </row>
    <row r="16" customHeight="1" spans="1:10">
      <c r="A16" s="193"/>
      <c r="B16" s="194" t="s">
        <v>474</v>
      </c>
      <c r="C16" s="195" t="s">
        <v>482</v>
      </c>
      <c r="D16" s="195" t="s">
        <v>483</v>
      </c>
      <c r="E16" s="194" t="s">
        <v>512</v>
      </c>
      <c r="F16" s="192" t="s">
        <v>478</v>
      </c>
      <c r="G16" s="194" t="s">
        <v>513</v>
      </c>
      <c r="H16" s="196" t="s">
        <v>486</v>
      </c>
      <c r="I16" s="198" t="s">
        <v>460</v>
      </c>
      <c r="J16" s="194" t="s">
        <v>514</v>
      </c>
    </row>
    <row r="17" customHeight="1" spans="1:10">
      <c r="A17" s="193"/>
      <c r="B17" s="194" t="s">
        <v>474</v>
      </c>
      <c r="C17" s="195" t="s">
        <v>488</v>
      </c>
      <c r="D17" s="195" t="s">
        <v>508</v>
      </c>
      <c r="E17" s="194" t="s">
        <v>515</v>
      </c>
      <c r="F17" s="192" t="s">
        <v>478</v>
      </c>
      <c r="G17" s="194" t="s">
        <v>510</v>
      </c>
      <c r="H17" s="196" t="s">
        <v>486</v>
      </c>
      <c r="I17" s="198" t="s">
        <v>460</v>
      </c>
      <c r="J17" s="194" t="s">
        <v>511</v>
      </c>
    </row>
    <row r="18" customHeight="1" spans="1:10">
      <c r="A18" s="193"/>
      <c r="B18" s="194" t="s">
        <v>474</v>
      </c>
      <c r="C18" s="195" t="s">
        <v>488</v>
      </c>
      <c r="D18" s="195" t="s">
        <v>460</v>
      </c>
      <c r="E18" s="194" t="s">
        <v>516</v>
      </c>
      <c r="F18" s="192" t="s">
        <v>478</v>
      </c>
      <c r="G18" s="194" t="s">
        <v>479</v>
      </c>
      <c r="H18" s="196" t="s">
        <v>480</v>
      </c>
      <c r="I18" s="198" t="s">
        <v>460</v>
      </c>
      <c r="J18" s="194" t="s">
        <v>500</v>
      </c>
    </row>
    <row r="19" customHeight="1" spans="1:10">
      <c r="A19" s="193"/>
      <c r="B19" s="194" t="s">
        <v>474</v>
      </c>
      <c r="C19" s="195" t="s">
        <v>475</v>
      </c>
      <c r="D19" s="195" t="s">
        <v>476</v>
      </c>
      <c r="E19" s="194" t="s">
        <v>517</v>
      </c>
      <c r="F19" s="192" t="s">
        <v>478</v>
      </c>
      <c r="G19" s="194" t="s">
        <v>479</v>
      </c>
      <c r="H19" s="196" t="s">
        <v>480</v>
      </c>
      <c r="I19" s="198" t="s">
        <v>460</v>
      </c>
      <c r="J19" s="194" t="s">
        <v>481</v>
      </c>
    </row>
    <row r="20" customHeight="1" spans="1:10">
      <c r="A20" s="193"/>
      <c r="B20" s="194" t="s">
        <v>474</v>
      </c>
      <c r="C20" s="195" t="s">
        <v>488</v>
      </c>
      <c r="D20" s="195" t="s">
        <v>508</v>
      </c>
      <c r="E20" s="194" t="s">
        <v>518</v>
      </c>
      <c r="F20" s="192" t="s">
        <v>478</v>
      </c>
      <c r="G20" s="194" t="s">
        <v>510</v>
      </c>
      <c r="H20" s="196" t="s">
        <v>486</v>
      </c>
      <c r="I20" s="198" t="s">
        <v>460</v>
      </c>
      <c r="J20" s="194" t="s">
        <v>511</v>
      </c>
    </row>
    <row r="21" customHeight="1" spans="1:10">
      <c r="A21" s="193"/>
      <c r="B21" s="194" t="s">
        <v>474</v>
      </c>
      <c r="C21" s="195" t="s">
        <v>488</v>
      </c>
      <c r="D21" s="195" t="s">
        <v>460</v>
      </c>
      <c r="E21" s="194" t="s">
        <v>519</v>
      </c>
      <c r="F21" s="192" t="s">
        <v>478</v>
      </c>
      <c r="G21" s="194" t="s">
        <v>479</v>
      </c>
      <c r="H21" s="196" t="s">
        <v>480</v>
      </c>
      <c r="I21" s="198" t="s">
        <v>460</v>
      </c>
      <c r="J21" s="194" t="s">
        <v>500</v>
      </c>
    </row>
    <row r="22" customHeight="1" spans="1:10">
      <c r="A22" s="193"/>
      <c r="B22" s="194" t="s">
        <v>474</v>
      </c>
      <c r="C22" s="195" t="s">
        <v>488</v>
      </c>
      <c r="D22" s="195" t="s">
        <v>489</v>
      </c>
      <c r="E22" s="194" t="s">
        <v>520</v>
      </c>
      <c r="F22" s="192" t="s">
        <v>478</v>
      </c>
      <c r="G22" s="194" t="s">
        <v>91</v>
      </c>
      <c r="H22" s="196" t="s">
        <v>492</v>
      </c>
      <c r="I22" s="198" t="s">
        <v>489</v>
      </c>
      <c r="J22" s="194" t="s">
        <v>521</v>
      </c>
    </row>
    <row r="23" customHeight="1" spans="1:10">
      <c r="A23" s="193"/>
      <c r="B23" s="194" t="s">
        <v>474</v>
      </c>
      <c r="C23" s="195" t="s">
        <v>488</v>
      </c>
      <c r="D23" s="195" t="s">
        <v>460</v>
      </c>
      <c r="E23" s="194" t="s">
        <v>522</v>
      </c>
      <c r="F23" s="192" t="s">
        <v>478</v>
      </c>
      <c r="G23" s="194" t="s">
        <v>479</v>
      </c>
      <c r="H23" s="196" t="s">
        <v>480</v>
      </c>
      <c r="I23" s="198" t="s">
        <v>460</v>
      </c>
      <c r="J23" s="194" t="s">
        <v>500</v>
      </c>
    </row>
    <row r="24" customHeight="1" spans="1:10">
      <c r="A24" s="193"/>
      <c r="B24" s="194" t="s">
        <v>474</v>
      </c>
      <c r="C24" s="195" t="s">
        <v>488</v>
      </c>
      <c r="D24" s="195" t="s">
        <v>508</v>
      </c>
      <c r="E24" s="194" t="s">
        <v>523</v>
      </c>
      <c r="F24" s="192" t="s">
        <v>478</v>
      </c>
      <c r="G24" s="194" t="s">
        <v>510</v>
      </c>
      <c r="H24" s="196" t="s">
        <v>486</v>
      </c>
      <c r="I24" s="198" t="s">
        <v>460</v>
      </c>
      <c r="J24" s="194" t="s">
        <v>511</v>
      </c>
    </row>
    <row r="25" customHeight="1" spans="1:10">
      <c r="A25" s="193"/>
      <c r="B25" s="194" t="s">
        <v>474</v>
      </c>
      <c r="C25" s="195" t="s">
        <v>488</v>
      </c>
      <c r="D25" s="195" t="s">
        <v>460</v>
      </c>
      <c r="E25" s="194" t="s">
        <v>524</v>
      </c>
      <c r="F25" s="192" t="s">
        <v>478</v>
      </c>
      <c r="G25" s="194" t="s">
        <v>479</v>
      </c>
      <c r="H25" s="196" t="s">
        <v>480</v>
      </c>
      <c r="I25" s="198" t="s">
        <v>460</v>
      </c>
      <c r="J25" s="194" t="s">
        <v>500</v>
      </c>
    </row>
    <row r="26" customHeight="1" spans="1:10">
      <c r="A26" s="193"/>
      <c r="B26" s="194" t="s">
        <v>474</v>
      </c>
      <c r="C26" s="195" t="s">
        <v>488</v>
      </c>
      <c r="D26" s="195" t="s">
        <v>489</v>
      </c>
      <c r="E26" s="194" t="s">
        <v>525</v>
      </c>
      <c r="F26" s="192" t="s">
        <v>478</v>
      </c>
      <c r="G26" s="194" t="s">
        <v>92</v>
      </c>
      <c r="H26" s="196" t="s">
        <v>492</v>
      </c>
      <c r="I26" s="198" t="s">
        <v>489</v>
      </c>
      <c r="J26" s="194" t="s">
        <v>526</v>
      </c>
    </row>
    <row r="27" customHeight="1" spans="1:10">
      <c r="A27" s="193"/>
      <c r="B27" s="194" t="s">
        <v>474</v>
      </c>
      <c r="C27" s="195" t="s">
        <v>488</v>
      </c>
      <c r="D27" s="195" t="s">
        <v>489</v>
      </c>
      <c r="E27" s="194" t="s">
        <v>527</v>
      </c>
      <c r="F27" s="192" t="s">
        <v>478</v>
      </c>
      <c r="G27" s="194" t="s">
        <v>528</v>
      </c>
      <c r="H27" s="196" t="s">
        <v>492</v>
      </c>
      <c r="I27" s="198" t="s">
        <v>489</v>
      </c>
      <c r="J27" s="194" t="s">
        <v>529</v>
      </c>
    </row>
    <row r="28" customHeight="1" spans="1:10">
      <c r="A28" s="193"/>
      <c r="B28" s="194" t="s">
        <v>474</v>
      </c>
      <c r="C28" s="195" t="s">
        <v>488</v>
      </c>
      <c r="D28" s="195" t="s">
        <v>508</v>
      </c>
      <c r="E28" s="194" t="s">
        <v>530</v>
      </c>
      <c r="F28" s="192" t="s">
        <v>478</v>
      </c>
      <c r="G28" s="194" t="s">
        <v>510</v>
      </c>
      <c r="H28" s="196" t="s">
        <v>486</v>
      </c>
      <c r="I28" s="198" t="s">
        <v>460</v>
      </c>
      <c r="J28" s="194" t="s">
        <v>511</v>
      </c>
    </row>
    <row r="29" customHeight="1" spans="1:10">
      <c r="A29" s="197"/>
      <c r="B29" s="194" t="s">
        <v>474</v>
      </c>
      <c r="C29" s="195" t="s">
        <v>488</v>
      </c>
      <c r="D29" s="195" t="s">
        <v>489</v>
      </c>
      <c r="E29" s="194" t="s">
        <v>531</v>
      </c>
      <c r="F29" s="192" t="s">
        <v>478</v>
      </c>
      <c r="G29" s="194" t="s">
        <v>89</v>
      </c>
      <c r="H29" s="196" t="s">
        <v>492</v>
      </c>
      <c r="I29" s="198" t="s">
        <v>489</v>
      </c>
      <c r="J29" s="194" t="s">
        <v>532</v>
      </c>
    </row>
    <row r="30" customHeight="1" spans="1:10">
      <c r="A30" s="193" t="s">
        <v>533</v>
      </c>
      <c r="B30" s="194" t="s">
        <v>534</v>
      </c>
      <c r="C30" s="195" t="s">
        <v>488</v>
      </c>
      <c r="D30" s="195" t="s">
        <v>489</v>
      </c>
      <c r="E30" s="194" t="s">
        <v>535</v>
      </c>
      <c r="F30" s="192" t="s">
        <v>478</v>
      </c>
      <c r="G30" s="194" t="s">
        <v>536</v>
      </c>
      <c r="H30" s="196" t="s">
        <v>492</v>
      </c>
      <c r="I30" s="198" t="s">
        <v>489</v>
      </c>
      <c r="J30" s="194" t="s">
        <v>537</v>
      </c>
    </row>
    <row r="31" customHeight="1" spans="1:10">
      <c r="A31" s="193"/>
      <c r="B31" s="194" t="s">
        <v>534</v>
      </c>
      <c r="C31" s="195" t="s">
        <v>488</v>
      </c>
      <c r="D31" s="195" t="s">
        <v>460</v>
      </c>
      <c r="E31" s="194" t="s">
        <v>538</v>
      </c>
      <c r="F31" s="192" t="s">
        <v>478</v>
      </c>
      <c r="G31" s="194" t="s">
        <v>539</v>
      </c>
      <c r="H31" s="196" t="s">
        <v>480</v>
      </c>
      <c r="I31" s="198" t="s">
        <v>460</v>
      </c>
      <c r="J31" s="194" t="s">
        <v>540</v>
      </c>
    </row>
    <row r="32" customHeight="1" spans="1:10">
      <c r="A32" s="193"/>
      <c r="B32" s="194" t="s">
        <v>534</v>
      </c>
      <c r="C32" s="195" t="s">
        <v>475</v>
      </c>
      <c r="D32" s="195" t="s">
        <v>476</v>
      </c>
      <c r="E32" s="194" t="s">
        <v>541</v>
      </c>
      <c r="F32" s="192" t="s">
        <v>478</v>
      </c>
      <c r="G32" s="194" t="s">
        <v>542</v>
      </c>
      <c r="H32" s="196" t="s">
        <v>480</v>
      </c>
      <c r="I32" s="198" t="s">
        <v>460</v>
      </c>
      <c r="J32" s="194" t="s">
        <v>543</v>
      </c>
    </row>
    <row r="33" customHeight="1" spans="1:10">
      <c r="A33" s="193"/>
      <c r="B33" s="194" t="s">
        <v>534</v>
      </c>
      <c r="C33" s="195" t="s">
        <v>488</v>
      </c>
      <c r="D33" s="195" t="s">
        <v>494</v>
      </c>
      <c r="E33" s="194" t="s">
        <v>495</v>
      </c>
      <c r="F33" s="192" t="s">
        <v>478</v>
      </c>
      <c r="G33" s="194" t="s">
        <v>544</v>
      </c>
      <c r="H33" s="196" t="s">
        <v>497</v>
      </c>
      <c r="I33" s="198" t="s">
        <v>489</v>
      </c>
      <c r="J33" s="194" t="s">
        <v>545</v>
      </c>
    </row>
    <row r="34" customHeight="1" spans="1:10">
      <c r="A34" s="193"/>
      <c r="B34" s="194" t="s">
        <v>534</v>
      </c>
      <c r="C34" s="195" t="s">
        <v>488</v>
      </c>
      <c r="D34" s="195" t="s">
        <v>508</v>
      </c>
      <c r="E34" s="194" t="s">
        <v>546</v>
      </c>
      <c r="F34" s="192" t="s">
        <v>478</v>
      </c>
      <c r="G34" s="194" t="s">
        <v>89</v>
      </c>
      <c r="H34" s="196" t="s">
        <v>486</v>
      </c>
      <c r="I34" s="198" t="s">
        <v>460</v>
      </c>
      <c r="J34" s="194" t="s">
        <v>510</v>
      </c>
    </row>
    <row r="35" customHeight="1" spans="1:10">
      <c r="A35" s="193"/>
      <c r="B35" s="194" t="s">
        <v>534</v>
      </c>
      <c r="C35" s="195" t="s">
        <v>488</v>
      </c>
      <c r="D35" s="195" t="s">
        <v>489</v>
      </c>
      <c r="E35" s="194" t="s">
        <v>547</v>
      </c>
      <c r="F35" s="192" t="s">
        <v>478</v>
      </c>
      <c r="G35" s="194" t="s">
        <v>548</v>
      </c>
      <c r="H35" s="196" t="s">
        <v>492</v>
      </c>
      <c r="I35" s="198" t="s">
        <v>489</v>
      </c>
      <c r="J35" s="194" t="s">
        <v>549</v>
      </c>
    </row>
    <row r="36" customHeight="1" spans="1:10">
      <c r="A36" s="193"/>
      <c r="B36" s="194" t="s">
        <v>534</v>
      </c>
      <c r="C36" s="195" t="s">
        <v>488</v>
      </c>
      <c r="D36" s="195" t="s">
        <v>460</v>
      </c>
      <c r="E36" s="194" t="s">
        <v>550</v>
      </c>
      <c r="F36" s="192" t="s">
        <v>478</v>
      </c>
      <c r="G36" s="194" t="s">
        <v>539</v>
      </c>
      <c r="H36" s="196" t="s">
        <v>480</v>
      </c>
      <c r="I36" s="198" t="s">
        <v>460</v>
      </c>
      <c r="J36" s="194" t="s">
        <v>551</v>
      </c>
    </row>
    <row r="37" customHeight="1" spans="1:10">
      <c r="A37" s="193"/>
      <c r="B37" s="194" t="s">
        <v>534</v>
      </c>
      <c r="C37" s="195" t="s">
        <v>482</v>
      </c>
      <c r="D37" s="195" t="s">
        <v>483</v>
      </c>
      <c r="E37" s="194" t="s">
        <v>552</v>
      </c>
      <c r="F37" s="192" t="s">
        <v>478</v>
      </c>
      <c r="G37" s="194" t="s">
        <v>553</v>
      </c>
      <c r="H37" s="196" t="s">
        <v>486</v>
      </c>
      <c r="I37" s="198" t="s">
        <v>460</v>
      </c>
      <c r="J37" s="194" t="s">
        <v>554</v>
      </c>
    </row>
    <row r="38" customHeight="1" spans="1:10">
      <c r="A38" s="197"/>
      <c r="B38" s="194" t="s">
        <v>534</v>
      </c>
      <c r="C38" s="195" t="s">
        <v>482</v>
      </c>
      <c r="D38" s="195" t="s">
        <v>483</v>
      </c>
      <c r="E38" s="194" t="s">
        <v>555</v>
      </c>
      <c r="F38" s="192" t="s">
        <v>478</v>
      </c>
      <c r="G38" s="194" t="s">
        <v>556</v>
      </c>
      <c r="H38" s="196" t="s">
        <v>486</v>
      </c>
      <c r="I38" s="198" t="s">
        <v>460</v>
      </c>
      <c r="J38" s="194" t="s">
        <v>557</v>
      </c>
    </row>
    <row r="39" customHeight="1" spans="1:10">
      <c r="A39" s="193" t="s">
        <v>558</v>
      </c>
      <c r="B39" s="194" t="s">
        <v>559</v>
      </c>
      <c r="C39" s="195" t="s">
        <v>482</v>
      </c>
      <c r="D39" s="195" t="s">
        <v>483</v>
      </c>
      <c r="E39" s="194" t="s">
        <v>560</v>
      </c>
      <c r="F39" s="192" t="s">
        <v>478</v>
      </c>
      <c r="G39" s="194" t="s">
        <v>561</v>
      </c>
      <c r="H39" s="196" t="s">
        <v>486</v>
      </c>
      <c r="I39" s="198" t="s">
        <v>460</v>
      </c>
      <c r="J39" s="194" t="s">
        <v>562</v>
      </c>
    </row>
    <row r="40" customHeight="1" spans="1:10">
      <c r="A40" s="193"/>
      <c r="B40" s="194" t="s">
        <v>559</v>
      </c>
      <c r="C40" s="195" t="s">
        <v>488</v>
      </c>
      <c r="D40" s="195" t="s">
        <v>460</v>
      </c>
      <c r="E40" s="194" t="s">
        <v>563</v>
      </c>
      <c r="F40" s="192" t="s">
        <v>478</v>
      </c>
      <c r="G40" s="194" t="s">
        <v>479</v>
      </c>
      <c r="H40" s="196" t="s">
        <v>480</v>
      </c>
      <c r="I40" s="198" t="s">
        <v>460</v>
      </c>
      <c r="J40" s="194" t="s">
        <v>564</v>
      </c>
    </row>
    <row r="41" customHeight="1" spans="1:10">
      <c r="A41" s="193"/>
      <c r="B41" s="194" t="s">
        <v>559</v>
      </c>
      <c r="C41" s="195" t="s">
        <v>488</v>
      </c>
      <c r="D41" s="195" t="s">
        <v>489</v>
      </c>
      <c r="E41" s="194" t="s">
        <v>565</v>
      </c>
      <c r="F41" s="192" t="s">
        <v>478</v>
      </c>
      <c r="G41" s="194" t="s">
        <v>90</v>
      </c>
      <c r="H41" s="196" t="s">
        <v>566</v>
      </c>
      <c r="I41" s="198" t="s">
        <v>489</v>
      </c>
      <c r="J41" s="194" t="s">
        <v>567</v>
      </c>
    </row>
    <row r="42" customHeight="1" spans="1:10">
      <c r="A42" s="193"/>
      <c r="B42" s="194" t="s">
        <v>559</v>
      </c>
      <c r="C42" s="195" t="s">
        <v>475</v>
      </c>
      <c r="D42" s="195" t="s">
        <v>476</v>
      </c>
      <c r="E42" s="194" t="s">
        <v>568</v>
      </c>
      <c r="F42" s="192" t="s">
        <v>478</v>
      </c>
      <c r="G42" s="194" t="s">
        <v>542</v>
      </c>
      <c r="H42" s="196" t="s">
        <v>480</v>
      </c>
      <c r="I42" s="198" t="s">
        <v>460</v>
      </c>
      <c r="J42" s="194" t="s">
        <v>569</v>
      </c>
    </row>
    <row r="43" customHeight="1" spans="1:10">
      <c r="A43" s="193"/>
      <c r="B43" s="194" t="s">
        <v>559</v>
      </c>
      <c r="C43" s="195" t="s">
        <v>488</v>
      </c>
      <c r="D43" s="195" t="s">
        <v>494</v>
      </c>
      <c r="E43" s="194" t="s">
        <v>495</v>
      </c>
      <c r="F43" s="192" t="s">
        <v>478</v>
      </c>
      <c r="G43" s="194" t="s">
        <v>570</v>
      </c>
      <c r="H43" s="196" t="s">
        <v>497</v>
      </c>
      <c r="I43" s="198" t="s">
        <v>489</v>
      </c>
      <c r="J43" s="194" t="s">
        <v>571</v>
      </c>
    </row>
    <row r="44" customHeight="1" spans="1:10">
      <c r="A44" s="193"/>
      <c r="B44" s="194" t="s">
        <v>559</v>
      </c>
      <c r="C44" s="195" t="s">
        <v>488</v>
      </c>
      <c r="D44" s="195" t="s">
        <v>489</v>
      </c>
      <c r="E44" s="194" t="s">
        <v>572</v>
      </c>
      <c r="F44" s="192" t="s">
        <v>478</v>
      </c>
      <c r="G44" s="194" t="s">
        <v>91</v>
      </c>
      <c r="H44" s="196" t="s">
        <v>566</v>
      </c>
      <c r="I44" s="198" t="s">
        <v>489</v>
      </c>
      <c r="J44" s="194" t="s">
        <v>573</v>
      </c>
    </row>
    <row r="45" customHeight="1" spans="1:10">
      <c r="A45" s="197"/>
      <c r="B45" s="194" t="s">
        <v>559</v>
      </c>
      <c r="C45" s="195" t="s">
        <v>488</v>
      </c>
      <c r="D45" s="195" t="s">
        <v>508</v>
      </c>
      <c r="E45" s="194" t="s">
        <v>574</v>
      </c>
      <c r="F45" s="192" t="s">
        <v>478</v>
      </c>
      <c r="G45" s="194" t="s">
        <v>510</v>
      </c>
      <c r="H45" s="196" t="s">
        <v>486</v>
      </c>
      <c r="I45" s="198" t="s">
        <v>460</v>
      </c>
      <c r="J45" s="194" t="s">
        <v>575</v>
      </c>
    </row>
    <row r="46" customHeight="1" spans="1:10">
      <c r="A46" s="193" t="s">
        <v>576</v>
      </c>
      <c r="B46" s="194" t="s">
        <v>577</v>
      </c>
      <c r="C46" s="195" t="s">
        <v>488</v>
      </c>
      <c r="D46" s="195" t="s">
        <v>489</v>
      </c>
      <c r="E46" s="194" t="s">
        <v>578</v>
      </c>
      <c r="F46" s="192" t="s">
        <v>478</v>
      </c>
      <c r="G46" s="194" t="s">
        <v>579</v>
      </c>
      <c r="H46" s="196" t="s">
        <v>580</v>
      </c>
      <c r="I46" s="198" t="s">
        <v>460</v>
      </c>
      <c r="J46" s="194" t="s">
        <v>581</v>
      </c>
    </row>
    <row r="47" customHeight="1" spans="1:10">
      <c r="A47" s="193"/>
      <c r="B47" s="194" t="s">
        <v>577</v>
      </c>
      <c r="C47" s="195" t="s">
        <v>488</v>
      </c>
      <c r="D47" s="195" t="s">
        <v>460</v>
      </c>
      <c r="E47" s="194" t="s">
        <v>582</v>
      </c>
      <c r="F47" s="192" t="s">
        <v>478</v>
      </c>
      <c r="G47" s="194" t="s">
        <v>539</v>
      </c>
      <c r="H47" s="196" t="s">
        <v>480</v>
      </c>
      <c r="I47" s="198" t="s">
        <v>460</v>
      </c>
      <c r="J47" s="194" t="s">
        <v>583</v>
      </c>
    </row>
    <row r="48" customHeight="1" spans="1:10">
      <c r="A48" s="193"/>
      <c r="B48" s="194" t="s">
        <v>577</v>
      </c>
      <c r="C48" s="195" t="s">
        <v>488</v>
      </c>
      <c r="D48" s="195" t="s">
        <v>508</v>
      </c>
      <c r="E48" s="194" t="s">
        <v>584</v>
      </c>
      <c r="F48" s="192" t="s">
        <v>478</v>
      </c>
      <c r="G48" s="194" t="s">
        <v>89</v>
      </c>
      <c r="H48" s="196" t="s">
        <v>486</v>
      </c>
      <c r="I48" s="198" t="s">
        <v>460</v>
      </c>
      <c r="J48" s="194" t="s">
        <v>584</v>
      </c>
    </row>
    <row r="49" customHeight="1" spans="1:10">
      <c r="A49" s="193"/>
      <c r="B49" s="194" t="s">
        <v>577</v>
      </c>
      <c r="C49" s="195" t="s">
        <v>482</v>
      </c>
      <c r="D49" s="195" t="s">
        <v>483</v>
      </c>
      <c r="E49" s="194" t="s">
        <v>585</v>
      </c>
      <c r="F49" s="192" t="s">
        <v>478</v>
      </c>
      <c r="G49" s="194" t="s">
        <v>586</v>
      </c>
      <c r="H49" s="196" t="s">
        <v>480</v>
      </c>
      <c r="I49" s="198" t="s">
        <v>460</v>
      </c>
      <c r="J49" s="194" t="s">
        <v>585</v>
      </c>
    </row>
    <row r="50" customHeight="1" spans="1:10">
      <c r="A50" s="193"/>
      <c r="B50" s="194" t="s">
        <v>577</v>
      </c>
      <c r="C50" s="195" t="s">
        <v>488</v>
      </c>
      <c r="D50" s="195" t="s">
        <v>508</v>
      </c>
      <c r="E50" s="194" t="s">
        <v>587</v>
      </c>
      <c r="F50" s="192" t="s">
        <v>478</v>
      </c>
      <c r="G50" s="194" t="s">
        <v>89</v>
      </c>
      <c r="H50" s="196" t="s">
        <v>486</v>
      </c>
      <c r="I50" s="198" t="s">
        <v>460</v>
      </c>
      <c r="J50" s="194" t="s">
        <v>587</v>
      </c>
    </row>
    <row r="51" customHeight="1" spans="1:10">
      <c r="A51" s="193"/>
      <c r="B51" s="194" t="s">
        <v>577</v>
      </c>
      <c r="C51" s="195" t="s">
        <v>488</v>
      </c>
      <c r="D51" s="195" t="s">
        <v>508</v>
      </c>
      <c r="E51" s="194" t="s">
        <v>588</v>
      </c>
      <c r="F51" s="192" t="s">
        <v>478</v>
      </c>
      <c r="G51" s="194" t="s">
        <v>89</v>
      </c>
      <c r="H51" s="196" t="s">
        <v>486</v>
      </c>
      <c r="I51" s="198" t="s">
        <v>460</v>
      </c>
      <c r="J51" s="194" t="s">
        <v>588</v>
      </c>
    </row>
    <row r="52" customHeight="1" spans="1:10">
      <c r="A52" s="193"/>
      <c r="B52" s="194" t="s">
        <v>577</v>
      </c>
      <c r="C52" s="195" t="s">
        <v>488</v>
      </c>
      <c r="D52" s="195" t="s">
        <v>460</v>
      </c>
      <c r="E52" s="194" t="s">
        <v>589</v>
      </c>
      <c r="F52" s="192" t="s">
        <v>478</v>
      </c>
      <c r="G52" s="194" t="s">
        <v>539</v>
      </c>
      <c r="H52" s="196" t="s">
        <v>480</v>
      </c>
      <c r="I52" s="198" t="s">
        <v>460</v>
      </c>
      <c r="J52" s="194" t="s">
        <v>589</v>
      </c>
    </row>
    <row r="53" customHeight="1" spans="1:10">
      <c r="A53" s="193"/>
      <c r="B53" s="194" t="s">
        <v>577</v>
      </c>
      <c r="C53" s="195" t="s">
        <v>488</v>
      </c>
      <c r="D53" s="195" t="s">
        <v>494</v>
      </c>
      <c r="E53" s="194" t="s">
        <v>495</v>
      </c>
      <c r="F53" s="192" t="s">
        <v>478</v>
      </c>
      <c r="G53" s="194" t="s">
        <v>590</v>
      </c>
      <c r="H53" s="196" t="s">
        <v>497</v>
      </c>
      <c r="I53" s="198" t="s">
        <v>489</v>
      </c>
      <c r="J53" s="194" t="s">
        <v>591</v>
      </c>
    </row>
    <row r="54" customHeight="1" spans="1:10">
      <c r="A54" s="193"/>
      <c r="B54" s="194" t="s">
        <v>577</v>
      </c>
      <c r="C54" s="195" t="s">
        <v>488</v>
      </c>
      <c r="D54" s="195" t="s">
        <v>460</v>
      </c>
      <c r="E54" s="194" t="s">
        <v>592</v>
      </c>
      <c r="F54" s="192" t="s">
        <v>478</v>
      </c>
      <c r="G54" s="194" t="s">
        <v>539</v>
      </c>
      <c r="H54" s="196" t="s">
        <v>480</v>
      </c>
      <c r="I54" s="198" t="s">
        <v>460</v>
      </c>
      <c r="J54" s="194" t="s">
        <v>593</v>
      </c>
    </row>
    <row r="55" customHeight="1" spans="1:10">
      <c r="A55" s="193"/>
      <c r="B55" s="194" t="s">
        <v>577</v>
      </c>
      <c r="C55" s="195" t="s">
        <v>475</v>
      </c>
      <c r="D55" s="195" t="s">
        <v>476</v>
      </c>
      <c r="E55" s="194" t="s">
        <v>594</v>
      </c>
      <c r="F55" s="192" t="s">
        <v>478</v>
      </c>
      <c r="G55" s="194" t="s">
        <v>595</v>
      </c>
      <c r="H55" s="196" t="s">
        <v>480</v>
      </c>
      <c r="I55" s="198" t="s">
        <v>460</v>
      </c>
      <c r="J55" s="194" t="s">
        <v>594</v>
      </c>
    </row>
    <row r="56" customHeight="1" spans="1:10">
      <c r="A56" s="193"/>
      <c r="B56" s="194" t="s">
        <v>577</v>
      </c>
      <c r="C56" s="195" t="s">
        <v>488</v>
      </c>
      <c r="D56" s="195" t="s">
        <v>489</v>
      </c>
      <c r="E56" s="194" t="s">
        <v>596</v>
      </c>
      <c r="F56" s="192" t="s">
        <v>478</v>
      </c>
      <c r="G56" s="194" t="s">
        <v>92</v>
      </c>
      <c r="H56" s="196" t="s">
        <v>597</v>
      </c>
      <c r="I56" s="198" t="s">
        <v>489</v>
      </c>
      <c r="J56" s="194" t="s">
        <v>598</v>
      </c>
    </row>
    <row r="57" customHeight="1" spans="1:10">
      <c r="A57" s="193"/>
      <c r="B57" s="194" t="s">
        <v>577</v>
      </c>
      <c r="C57" s="195" t="s">
        <v>488</v>
      </c>
      <c r="D57" s="195" t="s">
        <v>460</v>
      </c>
      <c r="E57" s="194" t="s">
        <v>599</v>
      </c>
      <c r="F57" s="192" t="s">
        <v>478</v>
      </c>
      <c r="G57" s="194" t="s">
        <v>539</v>
      </c>
      <c r="H57" s="196" t="s">
        <v>480</v>
      </c>
      <c r="I57" s="198" t="s">
        <v>460</v>
      </c>
      <c r="J57" s="194" t="s">
        <v>599</v>
      </c>
    </row>
    <row r="58" customHeight="1" spans="1:10">
      <c r="A58" s="197"/>
      <c r="B58" s="194" t="s">
        <v>577</v>
      </c>
      <c r="C58" s="195" t="s">
        <v>488</v>
      </c>
      <c r="D58" s="195" t="s">
        <v>489</v>
      </c>
      <c r="E58" s="194" t="s">
        <v>600</v>
      </c>
      <c r="F58" s="192" t="s">
        <v>478</v>
      </c>
      <c r="G58" s="194" t="s">
        <v>89</v>
      </c>
      <c r="H58" s="196" t="s">
        <v>580</v>
      </c>
      <c r="I58" s="198" t="s">
        <v>489</v>
      </c>
      <c r="J58" s="194" t="s">
        <v>600</v>
      </c>
    </row>
    <row r="59" customHeight="1" spans="1:10">
      <c r="A59" s="193" t="s">
        <v>601</v>
      </c>
      <c r="B59" s="194" t="s">
        <v>602</v>
      </c>
      <c r="C59" s="195" t="s">
        <v>488</v>
      </c>
      <c r="D59" s="195" t="s">
        <v>489</v>
      </c>
      <c r="E59" s="194" t="s">
        <v>603</v>
      </c>
      <c r="F59" s="192" t="s">
        <v>478</v>
      </c>
      <c r="G59" s="194" t="s">
        <v>604</v>
      </c>
      <c r="H59" s="196" t="s">
        <v>580</v>
      </c>
      <c r="I59" s="198" t="s">
        <v>489</v>
      </c>
      <c r="J59" s="194" t="s">
        <v>605</v>
      </c>
    </row>
    <row r="60" customHeight="1" spans="1:10">
      <c r="A60" s="193"/>
      <c r="B60" s="194" t="s">
        <v>602</v>
      </c>
      <c r="C60" s="195" t="s">
        <v>488</v>
      </c>
      <c r="D60" s="195" t="s">
        <v>460</v>
      </c>
      <c r="E60" s="194" t="s">
        <v>606</v>
      </c>
      <c r="F60" s="192" t="s">
        <v>478</v>
      </c>
      <c r="G60" s="194" t="s">
        <v>479</v>
      </c>
      <c r="H60" s="196" t="s">
        <v>480</v>
      </c>
      <c r="I60" s="198" t="s">
        <v>460</v>
      </c>
      <c r="J60" s="194" t="s">
        <v>607</v>
      </c>
    </row>
    <row r="61" customHeight="1" spans="1:10">
      <c r="A61" s="193"/>
      <c r="B61" s="194" t="s">
        <v>602</v>
      </c>
      <c r="C61" s="195" t="s">
        <v>488</v>
      </c>
      <c r="D61" s="195" t="s">
        <v>494</v>
      </c>
      <c r="E61" s="194" t="s">
        <v>495</v>
      </c>
      <c r="F61" s="192" t="s">
        <v>478</v>
      </c>
      <c r="G61" s="194" t="s">
        <v>608</v>
      </c>
      <c r="H61" s="196" t="s">
        <v>497</v>
      </c>
      <c r="I61" s="198" t="s">
        <v>489</v>
      </c>
      <c r="J61" s="194" t="s">
        <v>609</v>
      </c>
    </row>
    <row r="62" customHeight="1" spans="1:10">
      <c r="A62" s="193"/>
      <c r="B62" s="194" t="s">
        <v>602</v>
      </c>
      <c r="C62" s="195" t="s">
        <v>488</v>
      </c>
      <c r="D62" s="195" t="s">
        <v>508</v>
      </c>
      <c r="E62" s="194" t="s">
        <v>610</v>
      </c>
      <c r="F62" s="192" t="s">
        <v>478</v>
      </c>
      <c r="G62" s="194" t="s">
        <v>89</v>
      </c>
      <c r="H62" s="196" t="s">
        <v>486</v>
      </c>
      <c r="I62" s="198" t="s">
        <v>460</v>
      </c>
      <c r="J62" s="194" t="s">
        <v>611</v>
      </c>
    </row>
    <row r="63" customHeight="1" spans="1:10">
      <c r="A63" s="193"/>
      <c r="B63" s="194" t="s">
        <v>602</v>
      </c>
      <c r="C63" s="195" t="s">
        <v>482</v>
      </c>
      <c r="D63" s="195" t="s">
        <v>483</v>
      </c>
      <c r="E63" s="194" t="s">
        <v>612</v>
      </c>
      <c r="F63" s="192" t="s">
        <v>478</v>
      </c>
      <c r="G63" s="194" t="s">
        <v>613</v>
      </c>
      <c r="H63" s="196" t="s">
        <v>486</v>
      </c>
      <c r="I63" s="198" t="s">
        <v>460</v>
      </c>
      <c r="J63" s="194" t="s">
        <v>613</v>
      </c>
    </row>
    <row r="64" customHeight="1" spans="1:10">
      <c r="A64" s="193"/>
      <c r="B64" s="194" t="s">
        <v>602</v>
      </c>
      <c r="C64" s="195" t="s">
        <v>488</v>
      </c>
      <c r="D64" s="195" t="s">
        <v>489</v>
      </c>
      <c r="E64" s="194" t="s">
        <v>614</v>
      </c>
      <c r="F64" s="192" t="s">
        <v>478</v>
      </c>
      <c r="G64" s="194" t="s">
        <v>479</v>
      </c>
      <c r="H64" s="196" t="s">
        <v>580</v>
      </c>
      <c r="I64" s="198" t="s">
        <v>460</v>
      </c>
      <c r="J64" s="194" t="s">
        <v>615</v>
      </c>
    </row>
    <row r="65" customHeight="1" spans="1:10">
      <c r="A65" s="193"/>
      <c r="B65" s="194" t="s">
        <v>602</v>
      </c>
      <c r="C65" s="195" t="s">
        <v>475</v>
      </c>
      <c r="D65" s="195" t="s">
        <v>476</v>
      </c>
      <c r="E65" s="194" t="s">
        <v>616</v>
      </c>
      <c r="F65" s="192" t="s">
        <v>478</v>
      </c>
      <c r="G65" s="194" t="s">
        <v>479</v>
      </c>
      <c r="H65" s="196" t="s">
        <v>480</v>
      </c>
      <c r="I65" s="198" t="s">
        <v>460</v>
      </c>
      <c r="J65" s="194" t="s">
        <v>617</v>
      </c>
    </row>
    <row r="66" customHeight="1" spans="1:10">
      <c r="A66" s="193"/>
      <c r="B66" s="194" t="s">
        <v>602</v>
      </c>
      <c r="C66" s="195" t="s">
        <v>488</v>
      </c>
      <c r="D66" s="195" t="s">
        <v>489</v>
      </c>
      <c r="E66" s="194" t="s">
        <v>618</v>
      </c>
      <c r="F66" s="192" t="s">
        <v>478</v>
      </c>
      <c r="G66" s="194" t="s">
        <v>98</v>
      </c>
      <c r="H66" s="196" t="s">
        <v>492</v>
      </c>
      <c r="I66" s="198" t="s">
        <v>489</v>
      </c>
      <c r="J66" s="194" t="s">
        <v>619</v>
      </c>
    </row>
    <row r="67" customHeight="1" spans="1:10">
      <c r="A67" s="193"/>
      <c r="B67" s="194" t="s">
        <v>602</v>
      </c>
      <c r="C67" s="195" t="s">
        <v>488</v>
      </c>
      <c r="D67" s="195" t="s">
        <v>460</v>
      </c>
      <c r="E67" s="194" t="s">
        <v>620</v>
      </c>
      <c r="F67" s="192" t="s">
        <v>478</v>
      </c>
      <c r="G67" s="194" t="s">
        <v>479</v>
      </c>
      <c r="H67" s="196" t="s">
        <v>480</v>
      </c>
      <c r="I67" s="198" t="s">
        <v>460</v>
      </c>
      <c r="J67" s="194" t="s">
        <v>621</v>
      </c>
    </row>
    <row r="68" customHeight="1" spans="1:10">
      <c r="A68" s="193"/>
      <c r="B68" s="194" t="s">
        <v>602</v>
      </c>
      <c r="C68" s="195" t="s">
        <v>488</v>
      </c>
      <c r="D68" s="195" t="s">
        <v>508</v>
      </c>
      <c r="E68" s="194" t="s">
        <v>614</v>
      </c>
      <c r="F68" s="192" t="s">
        <v>478</v>
      </c>
      <c r="G68" s="194" t="s">
        <v>622</v>
      </c>
      <c r="H68" s="196" t="s">
        <v>623</v>
      </c>
      <c r="I68" s="198" t="s">
        <v>460</v>
      </c>
      <c r="J68" s="194" t="s">
        <v>611</v>
      </c>
    </row>
    <row r="69" customHeight="1" spans="1:10">
      <c r="A69" s="193"/>
      <c r="B69" s="194" t="s">
        <v>602</v>
      </c>
      <c r="C69" s="195" t="s">
        <v>475</v>
      </c>
      <c r="D69" s="195" t="s">
        <v>476</v>
      </c>
      <c r="E69" s="194" t="s">
        <v>624</v>
      </c>
      <c r="F69" s="192" t="s">
        <v>478</v>
      </c>
      <c r="G69" s="194" t="s">
        <v>479</v>
      </c>
      <c r="H69" s="196" t="s">
        <v>480</v>
      </c>
      <c r="I69" s="198" t="s">
        <v>460</v>
      </c>
      <c r="J69" s="194" t="s">
        <v>625</v>
      </c>
    </row>
    <row r="70" customHeight="1" spans="1:10">
      <c r="A70" s="193"/>
      <c r="B70" s="194" t="s">
        <v>602</v>
      </c>
      <c r="C70" s="195" t="s">
        <v>488</v>
      </c>
      <c r="D70" s="195" t="s">
        <v>508</v>
      </c>
      <c r="E70" s="194" t="s">
        <v>603</v>
      </c>
      <c r="F70" s="192" t="s">
        <v>478</v>
      </c>
      <c r="G70" s="194" t="s">
        <v>89</v>
      </c>
      <c r="H70" s="196" t="s">
        <v>486</v>
      </c>
      <c r="I70" s="198" t="s">
        <v>460</v>
      </c>
      <c r="J70" s="194" t="s">
        <v>611</v>
      </c>
    </row>
    <row r="71" customHeight="1" spans="1:10">
      <c r="A71" s="193"/>
      <c r="B71" s="194" t="s">
        <v>602</v>
      </c>
      <c r="C71" s="195" t="s">
        <v>482</v>
      </c>
      <c r="D71" s="195" t="s">
        <v>483</v>
      </c>
      <c r="E71" s="194" t="s">
        <v>626</v>
      </c>
      <c r="F71" s="192" t="s">
        <v>478</v>
      </c>
      <c r="G71" s="194" t="s">
        <v>627</v>
      </c>
      <c r="H71" s="196" t="s">
        <v>486</v>
      </c>
      <c r="I71" s="198" t="s">
        <v>460</v>
      </c>
      <c r="J71" s="194" t="s">
        <v>627</v>
      </c>
    </row>
    <row r="72" customHeight="1" spans="1:10">
      <c r="A72" s="197"/>
      <c r="B72" s="194" t="s">
        <v>602</v>
      </c>
      <c r="C72" s="195" t="s">
        <v>488</v>
      </c>
      <c r="D72" s="195" t="s">
        <v>460</v>
      </c>
      <c r="E72" s="194" t="s">
        <v>628</v>
      </c>
      <c r="F72" s="192" t="s">
        <v>478</v>
      </c>
      <c r="G72" s="194" t="s">
        <v>479</v>
      </c>
      <c r="H72" s="196" t="s">
        <v>480</v>
      </c>
      <c r="I72" s="198" t="s">
        <v>460</v>
      </c>
      <c r="J72" s="194" t="s">
        <v>629</v>
      </c>
    </row>
    <row r="73" customHeight="1" spans="1:10">
      <c r="A73" s="193" t="s">
        <v>630</v>
      </c>
      <c r="B73" s="194" t="s">
        <v>631</v>
      </c>
      <c r="C73" s="195" t="s">
        <v>488</v>
      </c>
      <c r="D73" s="195" t="s">
        <v>489</v>
      </c>
      <c r="E73" s="194" t="s">
        <v>632</v>
      </c>
      <c r="F73" s="192" t="s">
        <v>478</v>
      </c>
      <c r="G73" s="194" t="s">
        <v>633</v>
      </c>
      <c r="H73" s="196" t="s">
        <v>634</v>
      </c>
      <c r="I73" s="198" t="s">
        <v>489</v>
      </c>
      <c r="J73" s="194" t="s">
        <v>635</v>
      </c>
    </row>
    <row r="74" customHeight="1" spans="1:10">
      <c r="A74" s="193"/>
      <c r="B74" s="194" t="s">
        <v>631</v>
      </c>
      <c r="C74" s="195" t="s">
        <v>488</v>
      </c>
      <c r="D74" s="195" t="s">
        <v>489</v>
      </c>
      <c r="E74" s="194" t="s">
        <v>636</v>
      </c>
      <c r="F74" s="192" t="s">
        <v>478</v>
      </c>
      <c r="G74" s="194" t="s">
        <v>98</v>
      </c>
      <c r="H74" s="196" t="s">
        <v>580</v>
      </c>
      <c r="I74" s="198" t="s">
        <v>489</v>
      </c>
      <c r="J74" s="194" t="s">
        <v>637</v>
      </c>
    </row>
    <row r="75" customHeight="1" spans="1:10">
      <c r="A75" s="193"/>
      <c r="B75" s="194" t="s">
        <v>631</v>
      </c>
      <c r="C75" s="195" t="s">
        <v>475</v>
      </c>
      <c r="D75" s="195" t="s">
        <v>476</v>
      </c>
      <c r="E75" s="194" t="s">
        <v>638</v>
      </c>
      <c r="F75" s="192" t="s">
        <v>478</v>
      </c>
      <c r="G75" s="194" t="s">
        <v>542</v>
      </c>
      <c r="H75" s="196" t="s">
        <v>480</v>
      </c>
      <c r="I75" s="198" t="s">
        <v>460</v>
      </c>
      <c r="J75" s="194" t="s">
        <v>639</v>
      </c>
    </row>
    <row r="76" customHeight="1" spans="1:10">
      <c r="A76" s="193"/>
      <c r="B76" s="194" t="s">
        <v>631</v>
      </c>
      <c r="C76" s="195" t="s">
        <v>488</v>
      </c>
      <c r="D76" s="195" t="s">
        <v>508</v>
      </c>
      <c r="E76" s="194" t="s">
        <v>640</v>
      </c>
      <c r="F76" s="192" t="s">
        <v>478</v>
      </c>
      <c r="G76" s="194" t="s">
        <v>510</v>
      </c>
      <c r="H76" s="196" t="s">
        <v>486</v>
      </c>
      <c r="I76" s="198" t="s">
        <v>460</v>
      </c>
      <c r="J76" s="194" t="s">
        <v>641</v>
      </c>
    </row>
    <row r="77" customHeight="1" spans="1:10">
      <c r="A77" s="193"/>
      <c r="B77" s="194" t="s">
        <v>631</v>
      </c>
      <c r="C77" s="195" t="s">
        <v>488</v>
      </c>
      <c r="D77" s="195" t="s">
        <v>460</v>
      </c>
      <c r="E77" s="194" t="s">
        <v>642</v>
      </c>
      <c r="F77" s="192" t="s">
        <v>478</v>
      </c>
      <c r="G77" s="194" t="s">
        <v>479</v>
      </c>
      <c r="H77" s="196" t="s">
        <v>480</v>
      </c>
      <c r="I77" s="198" t="s">
        <v>460</v>
      </c>
      <c r="J77" s="194" t="s">
        <v>643</v>
      </c>
    </row>
    <row r="78" customHeight="1" spans="1:10">
      <c r="A78" s="193"/>
      <c r="B78" s="194" t="s">
        <v>631</v>
      </c>
      <c r="C78" s="195" t="s">
        <v>482</v>
      </c>
      <c r="D78" s="195" t="s">
        <v>483</v>
      </c>
      <c r="E78" s="194" t="s">
        <v>644</v>
      </c>
      <c r="F78" s="192" t="s">
        <v>478</v>
      </c>
      <c r="G78" s="194" t="s">
        <v>645</v>
      </c>
      <c r="H78" s="196" t="s">
        <v>486</v>
      </c>
      <c r="I78" s="198" t="s">
        <v>460</v>
      </c>
      <c r="J78" s="194" t="s">
        <v>646</v>
      </c>
    </row>
    <row r="79" customHeight="1" spans="1:10">
      <c r="A79" s="193"/>
      <c r="B79" s="194" t="s">
        <v>631</v>
      </c>
      <c r="C79" s="195" t="s">
        <v>488</v>
      </c>
      <c r="D79" s="195" t="s">
        <v>508</v>
      </c>
      <c r="E79" s="194" t="s">
        <v>647</v>
      </c>
      <c r="F79" s="192" t="s">
        <v>478</v>
      </c>
      <c r="G79" s="194" t="s">
        <v>98</v>
      </c>
      <c r="H79" s="196" t="s">
        <v>648</v>
      </c>
      <c r="I79" s="198" t="s">
        <v>489</v>
      </c>
      <c r="J79" s="194" t="s">
        <v>649</v>
      </c>
    </row>
    <row r="80" customHeight="1" spans="1:10">
      <c r="A80" s="193"/>
      <c r="B80" s="194" t="s">
        <v>631</v>
      </c>
      <c r="C80" s="195" t="s">
        <v>488</v>
      </c>
      <c r="D80" s="195" t="s">
        <v>460</v>
      </c>
      <c r="E80" s="194" t="s">
        <v>650</v>
      </c>
      <c r="F80" s="192" t="s">
        <v>478</v>
      </c>
      <c r="G80" s="194" t="s">
        <v>479</v>
      </c>
      <c r="H80" s="196" t="s">
        <v>480</v>
      </c>
      <c r="I80" s="198" t="s">
        <v>460</v>
      </c>
      <c r="J80" s="194" t="s">
        <v>643</v>
      </c>
    </row>
    <row r="81" customHeight="1" spans="1:10">
      <c r="A81" s="193"/>
      <c r="B81" s="194" t="s">
        <v>631</v>
      </c>
      <c r="C81" s="195" t="s">
        <v>488</v>
      </c>
      <c r="D81" s="195" t="s">
        <v>460</v>
      </c>
      <c r="E81" s="194" t="s">
        <v>651</v>
      </c>
      <c r="F81" s="192" t="s">
        <v>478</v>
      </c>
      <c r="G81" s="194" t="s">
        <v>479</v>
      </c>
      <c r="H81" s="196" t="s">
        <v>480</v>
      </c>
      <c r="I81" s="198" t="s">
        <v>460</v>
      </c>
      <c r="J81" s="194" t="s">
        <v>643</v>
      </c>
    </row>
    <row r="82" customHeight="1" spans="1:10">
      <c r="A82" s="193"/>
      <c r="B82" s="194" t="s">
        <v>631</v>
      </c>
      <c r="C82" s="195" t="s">
        <v>482</v>
      </c>
      <c r="D82" s="195" t="s">
        <v>483</v>
      </c>
      <c r="E82" s="194" t="s">
        <v>652</v>
      </c>
      <c r="F82" s="192" t="s">
        <v>478</v>
      </c>
      <c r="G82" s="194" t="s">
        <v>653</v>
      </c>
      <c r="H82" s="196" t="s">
        <v>486</v>
      </c>
      <c r="I82" s="198" t="s">
        <v>460</v>
      </c>
      <c r="J82" s="194" t="s">
        <v>654</v>
      </c>
    </row>
    <row r="83" customHeight="1" spans="1:10">
      <c r="A83" s="193"/>
      <c r="B83" s="194" t="s">
        <v>631</v>
      </c>
      <c r="C83" s="195" t="s">
        <v>488</v>
      </c>
      <c r="D83" s="195" t="s">
        <v>460</v>
      </c>
      <c r="E83" s="194" t="s">
        <v>655</v>
      </c>
      <c r="F83" s="192" t="s">
        <v>478</v>
      </c>
      <c r="G83" s="194" t="s">
        <v>479</v>
      </c>
      <c r="H83" s="196" t="s">
        <v>480</v>
      </c>
      <c r="I83" s="198" t="s">
        <v>460</v>
      </c>
      <c r="J83" s="194" t="s">
        <v>643</v>
      </c>
    </row>
    <row r="84" customHeight="1" spans="1:10">
      <c r="A84" s="193"/>
      <c r="B84" s="194" t="s">
        <v>631</v>
      </c>
      <c r="C84" s="195" t="s">
        <v>488</v>
      </c>
      <c r="D84" s="195" t="s">
        <v>508</v>
      </c>
      <c r="E84" s="194" t="s">
        <v>656</v>
      </c>
      <c r="F84" s="192" t="s">
        <v>478</v>
      </c>
      <c r="G84" s="194" t="s">
        <v>657</v>
      </c>
      <c r="H84" s="196" t="s">
        <v>634</v>
      </c>
      <c r="I84" s="198" t="s">
        <v>489</v>
      </c>
      <c r="J84" s="194" t="s">
        <v>658</v>
      </c>
    </row>
    <row r="85" customHeight="1" spans="1:10">
      <c r="A85" s="193"/>
      <c r="B85" s="194" t="s">
        <v>631</v>
      </c>
      <c r="C85" s="195" t="s">
        <v>488</v>
      </c>
      <c r="D85" s="195" t="s">
        <v>489</v>
      </c>
      <c r="E85" s="194" t="s">
        <v>659</v>
      </c>
      <c r="F85" s="192" t="s">
        <v>478</v>
      </c>
      <c r="G85" s="194" t="s">
        <v>95</v>
      </c>
      <c r="H85" s="196" t="s">
        <v>580</v>
      </c>
      <c r="I85" s="198" t="s">
        <v>489</v>
      </c>
      <c r="J85" s="194" t="s">
        <v>660</v>
      </c>
    </row>
    <row r="86" customHeight="1" spans="1:10">
      <c r="A86" s="193"/>
      <c r="B86" s="194" t="s">
        <v>631</v>
      </c>
      <c r="C86" s="195" t="s">
        <v>475</v>
      </c>
      <c r="D86" s="195" t="s">
        <v>476</v>
      </c>
      <c r="E86" s="194" t="s">
        <v>661</v>
      </c>
      <c r="F86" s="192" t="s">
        <v>478</v>
      </c>
      <c r="G86" s="194" t="s">
        <v>542</v>
      </c>
      <c r="H86" s="196" t="s">
        <v>480</v>
      </c>
      <c r="I86" s="198" t="s">
        <v>460</v>
      </c>
      <c r="J86" s="194" t="s">
        <v>662</v>
      </c>
    </row>
    <row r="87" customHeight="1" spans="1:10">
      <c r="A87" s="193"/>
      <c r="B87" s="194" t="s">
        <v>631</v>
      </c>
      <c r="C87" s="195" t="s">
        <v>488</v>
      </c>
      <c r="D87" s="195" t="s">
        <v>489</v>
      </c>
      <c r="E87" s="194" t="s">
        <v>663</v>
      </c>
      <c r="F87" s="192" t="s">
        <v>478</v>
      </c>
      <c r="G87" s="194" t="s">
        <v>93</v>
      </c>
      <c r="H87" s="196" t="s">
        <v>580</v>
      </c>
      <c r="I87" s="198" t="s">
        <v>489</v>
      </c>
      <c r="J87" s="194" t="s">
        <v>664</v>
      </c>
    </row>
    <row r="88" customHeight="1" spans="1:10">
      <c r="A88" s="193"/>
      <c r="B88" s="194" t="s">
        <v>631</v>
      </c>
      <c r="C88" s="195" t="s">
        <v>488</v>
      </c>
      <c r="D88" s="195" t="s">
        <v>508</v>
      </c>
      <c r="E88" s="194" t="s">
        <v>665</v>
      </c>
      <c r="F88" s="192" t="s">
        <v>478</v>
      </c>
      <c r="G88" s="194" t="s">
        <v>510</v>
      </c>
      <c r="H88" s="196" t="s">
        <v>486</v>
      </c>
      <c r="I88" s="198" t="s">
        <v>460</v>
      </c>
      <c r="J88" s="194" t="s">
        <v>511</v>
      </c>
    </row>
    <row r="89" customHeight="1" spans="1:10">
      <c r="A89" s="197"/>
      <c r="B89" s="194" t="s">
        <v>631</v>
      </c>
      <c r="C89" s="195" t="s">
        <v>488</v>
      </c>
      <c r="D89" s="195" t="s">
        <v>494</v>
      </c>
      <c r="E89" s="194" t="s">
        <v>495</v>
      </c>
      <c r="F89" s="192" t="s">
        <v>478</v>
      </c>
      <c r="G89" s="194" t="s">
        <v>666</v>
      </c>
      <c r="H89" s="196" t="s">
        <v>497</v>
      </c>
      <c r="I89" s="198" t="s">
        <v>489</v>
      </c>
      <c r="J89" s="194" t="s">
        <v>667</v>
      </c>
    </row>
    <row r="90" customHeight="1" spans="1:10">
      <c r="A90" s="193" t="s">
        <v>668</v>
      </c>
      <c r="B90" s="194" t="s">
        <v>669</v>
      </c>
      <c r="C90" s="195" t="s">
        <v>488</v>
      </c>
      <c r="D90" s="195" t="s">
        <v>494</v>
      </c>
      <c r="E90" s="194" t="s">
        <v>495</v>
      </c>
      <c r="F90" s="192" t="s">
        <v>478</v>
      </c>
      <c r="G90" s="194" t="s">
        <v>670</v>
      </c>
      <c r="H90" s="196" t="s">
        <v>497</v>
      </c>
      <c r="I90" s="198" t="s">
        <v>489</v>
      </c>
      <c r="J90" s="194" t="s">
        <v>671</v>
      </c>
    </row>
    <row r="91" customHeight="1" spans="1:10">
      <c r="A91" s="193"/>
      <c r="B91" s="194" t="s">
        <v>669</v>
      </c>
      <c r="C91" s="195" t="s">
        <v>482</v>
      </c>
      <c r="D91" s="195" t="s">
        <v>483</v>
      </c>
      <c r="E91" s="194" t="s">
        <v>672</v>
      </c>
      <c r="F91" s="192" t="s">
        <v>478</v>
      </c>
      <c r="G91" s="194" t="s">
        <v>673</v>
      </c>
      <c r="H91" s="196" t="s">
        <v>486</v>
      </c>
      <c r="I91" s="198" t="s">
        <v>460</v>
      </c>
      <c r="J91" s="194" t="s">
        <v>674</v>
      </c>
    </row>
    <row r="92" customHeight="1" spans="1:10">
      <c r="A92" s="193"/>
      <c r="B92" s="194" t="s">
        <v>669</v>
      </c>
      <c r="C92" s="195" t="s">
        <v>488</v>
      </c>
      <c r="D92" s="195" t="s">
        <v>489</v>
      </c>
      <c r="E92" s="194" t="s">
        <v>675</v>
      </c>
      <c r="F92" s="192" t="s">
        <v>478</v>
      </c>
      <c r="G92" s="194" t="s">
        <v>676</v>
      </c>
      <c r="H92" s="196" t="s">
        <v>566</v>
      </c>
      <c r="I92" s="198" t="s">
        <v>489</v>
      </c>
      <c r="J92" s="194" t="s">
        <v>677</v>
      </c>
    </row>
    <row r="93" customHeight="1" spans="1:10">
      <c r="A93" s="193"/>
      <c r="B93" s="194" t="s">
        <v>669</v>
      </c>
      <c r="C93" s="195" t="s">
        <v>475</v>
      </c>
      <c r="D93" s="195" t="s">
        <v>476</v>
      </c>
      <c r="E93" s="194" t="s">
        <v>678</v>
      </c>
      <c r="F93" s="192" t="s">
        <v>478</v>
      </c>
      <c r="G93" s="194" t="s">
        <v>679</v>
      </c>
      <c r="H93" s="196" t="s">
        <v>486</v>
      </c>
      <c r="I93" s="198" t="s">
        <v>460</v>
      </c>
      <c r="J93" s="194" t="s">
        <v>680</v>
      </c>
    </row>
    <row r="94" customHeight="1" spans="1:10">
      <c r="A94" s="193"/>
      <c r="B94" s="194" t="s">
        <v>669</v>
      </c>
      <c r="C94" s="195" t="s">
        <v>488</v>
      </c>
      <c r="D94" s="195" t="s">
        <v>460</v>
      </c>
      <c r="E94" s="194" t="s">
        <v>681</v>
      </c>
      <c r="F94" s="192" t="s">
        <v>478</v>
      </c>
      <c r="G94" s="194" t="s">
        <v>479</v>
      </c>
      <c r="H94" s="196" t="s">
        <v>480</v>
      </c>
      <c r="I94" s="198" t="s">
        <v>460</v>
      </c>
      <c r="J94" s="194" t="s">
        <v>682</v>
      </c>
    </row>
    <row r="95" customHeight="1" spans="1:10">
      <c r="A95" s="193"/>
      <c r="B95" s="194" t="s">
        <v>669</v>
      </c>
      <c r="C95" s="195" t="s">
        <v>488</v>
      </c>
      <c r="D95" s="195" t="s">
        <v>508</v>
      </c>
      <c r="E95" s="194" t="s">
        <v>683</v>
      </c>
      <c r="F95" s="192" t="s">
        <v>478</v>
      </c>
      <c r="G95" s="194" t="s">
        <v>684</v>
      </c>
      <c r="H95" s="196" t="s">
        <v>486</v>
      </c>
      <c r="I95" s="198" t="s">
        <v>460</v>
      </c>
      <c r="J95" s="194" t="s">
        <v>685</v>
      </c>
    </row>
    <row r="96" customHeight="1" spans="1:10">
      <c r="A96" s="197"/>
      <c r="B96" s="194" t="s">
        <v>669</v>
      </c>
      <c r="C96" s="195" t="s">
        <v>488</v>
      </c>
      <c r="D96" s="195" t="s">
        <v>489</v>
      </c>
      <c r="E96" s="194" t="s">
        <v>686</v>
      </c>
      <c r="F96" s="192" t="s">
        <v>478</v>
      </c>
      <c r="G96" s="194" t="s">
        <v>687</v>
      </c>
      <c r="H96" s="196" t="s">
        <v>566</v>
      </c>
      <c r="I96" s="198" t="s">
        <v>489</v>
      </c>
      <c r="J96" s="194" t="s">
        <v>688</v>
      </c>
    </row>
    <row r="97" customHeight="1" spans="1:10">
      <c r="A97" s="193" t="s">
        <v>689</v>
      </c>
      <c r="B97" s="194" t="s">
        <v>690</v>
      </c>
      <c r="C97" s="195" t="s">
        <v>475</v>
      </c>
      <c r="D97" s="195" t="s">
        <v>476</v>
      </c>
      <c r="E97" s="194" t="s">
        <v>691</v>
      </c>
      <c r="F97" s="192" t="s">
        <v>478</v>
      </c>
      <c r="G97" s="194" t="s">
        <v>542</v>
      </c>
      <c r="H97" s="196" t="s">
        <v>480</v>
      </c>
      <c r="I97" s="198" t="s">
        <v>460</v>
      </c>
      <c r="J97" s="194" t="s">
        <v>692</v>
      </c>
    </row>
    <row r="98" customHeight="1" spans="1:10">
      <c r="A98" s="193"/>
      <c r="B98" s="194" t="s">
        <v>690</v>
      </c>
      <c r="C98" s="195" t="s">
        <v>488</v>
      </c>
      <c r="D98" s="195" t="s">
        <v>489</v>
      </c>
      <c r="E98" s="194" t="s">
        <v>693</v>
      </c>
      <c r="F98" s="192" t="s">
        <v>478</v>
      </c>
      <c r="G98" s="194" t="s">
        <v>89</v>
      </c>
      <c r="H98" s="196" t="s">
        <v>694</v>
      </c>
      <c r="I98" s="198" t="s">
        <v>460</v>
      </c>
      <c r="J98" s="194" t="s">
        <v>695</v>
      </c>
    </row>
    <row r="99" customHeight="1" spans="1:10">
      <c r="A99" s="193"/>
      <c r="B99" s="194" t="s">
        <v>690</v>
      </c>
      <c r="C99" s="195" t="s">
        <v>482</v>
      </c>
      <c r="D99" s="195" t="s">
        <v>696</v>
      </c>
      <c r="E99" s="194" t="s">
        <v>697</v>
      </c>
      <c r="F99" s="192" t="s">
        <v>478</v>
      </c>
      <c r="G99" s="194" t="s">
        <v>698</v>
      </c>
      <c r="H99" s="196" t="s">
        <v>486</v>
      </c>
      <c r="I99" s="198" t="s">
        <v>460</v>
      </c>
      <c r="J99" s="194" t="s">
        <v>699</v>
      </c>
    </row>
    <row r="100" customHeight="1" spans="1:10">
      <c r="A100" s="193"/>
      <c r="B100" s="194" t="s">
        <v>690</v>
      </c>
      <c r="C100" s="195" t="s">
        <v>488</v>
      </c>
      <c r="D100" s="195" t="s">
        <v>494</v>
      </c>
      <c r="E100" s="194" t="s">
        <v>495</v>
      </c>
      <c r="F100" s="192" t="s">
        <v>478</v>
      </c>
      <c r="G100" s="194" t="s">
        <v>700</v>
      </c>
      <c r="H100" s="196" t="s">
        <v>497</v>
      </c>
      <c r="I100" s="198" t="s">
        <v>489</v>
      </c>
      <c r="J100" s="194" t="s">
        <v>701</v>
      </c>
    </row>
    <row r="101" customHeight="1" spans="1:10">
      <c r="A101" s="193"/>
      <c r="B101" s="194" t="s">
        <v>690</v>
      </c>
      <c r="C101" s="195" t="s">
        <v>488</v>
      </c>
      <c r="D101" s="195" t="s">
        <v>460</v>
      </c>
      <c r="E101" s="194" t="s">
        <v>702</v>
      </c>
      <c r="F101" s="192" t="s">
        <v>478</v>
      </c>
      <c r="G101" s="194" t="s">
        <v>479</v>
      </c>
      <c r="H101" s="196" t="s">
        <v>480</v>
      </c>
      <c r="I101" s="198" t="s">
        <v>460</v>
      </c>
      <c r="J101" s="194" t="s">
        <v>703</v>
      </c>
    </row>
    <row r="102" customHeight="1" spans="1:10">
      <c r="A102" s="193"/>
      <c r="B102" s="194" t="s">
        <v>690</v>
      </c>
      <c r="C102" s="195" t="s">
        <v>488</v>
      </c>
      <c r="D102" s="195" t="s">
        <v>460</v>
      </c>
      <c r="E102" s="194" t="s">
        <v>704</v>
      </c>
      <c r="F102" s="192" t="s">
        <v>478</v>
      </c>
      <c r="G102" s="194" t="s">
        <v>479</v>
      </c>
      <c r="H102" s="196" t="s">
        <v>480</v>
      </c>
      <c r="I102" s="198" t="s">
        <v>460</v>
      </c>
      <c r="J102" s="194" t="s">
        <v>705</v>
      </c>
    </row>
    <row r="103" customHeight="1" spans="1:10">
      <c r="A103" s="193"/>
      <c r="B103" s="194" t="s">
        <v>690</v>
      </c>
      <c r="C103" s="195" t="s">
        <v>488</v>
      </c>
      <c r="D103" s="195" t="s">
        <v>508</v>
      </c>
      <c r="E103" s="194" t="s">
        <v>706</v>
      </c>
      <c r="F103" s="192" t="s">
        <v>478</v>
      </c>
      <c r="G103" s="194" t="s">
        <v>89</v>
      </c>
      <c r="H103" s="196" t="s">
        <v>486</v>
      </c>
      <c r="I103" s="198" t="s">
        <v>460</v>
      </c>
      <c r="J103" s="194" t="s">
        <v>707</v>
      </c>
    </row>
    <row r="104" customHeight="1" spans="1:10">
      <c r="A104" s="197"/>
      <c r="B104" s="194" t="s">
        <v>690</v>
      </c>
      <c r="C104" s="195" t="s">
        <v>488</v>
      </c>
      <c r="D104" s="195" t="s">
        <v>489</v>
      </c>
      <c r="E104" s="194" t="s">
        <v>708</v>
      </c>
      <c r="F104" s="192" t="s">
        <v>478</v>
      </c>
      <c r="G104" s="194" t="s">
        <v>89</v>
      </c>
      <c r="H104" s="196" t="s">
        <v>694</v>
      </c>
      <c r="I104" s="198" t="s">
        <v>460</v>
      </c>
      <c r="J104" s="194" t="s">
        <v>709</v>
      </c>
    </row>
    <row r="105" customHeight="1" spans="1:10">
      <c r="A105" s="193" t="s">
        <v>710</v>
      </c>
      <c r="B105" s="194" t="s">
        <v>711</v>
      </c>
      <c r="C105" s="195" t="s">
        <v>488</v>
      </c>
      <c r="D105" s="195" t="s">
        <v>494</v>
      </c>
      <c r="E105" s="194" t="s">
        <v>495</v>
      </c>
      <c r="F105" s="192" t="s">
        <v>478</v>
      </c>
      <c r="G105" s="194" t="s">
        <v>700</v>
      </c>
      <c r="H105" s="196" t="s">
        <v>497</v>
      </c>
      <c r="I105" s="198" t="s">
        <v>489</v>
      </c>
      <c r="J105" s="194" t="s">
        <v>712</v>
      </c>
    </row>
    <row r="106" customHeight="1" spans="1:10">
      <c r="A106" s="193"/>
      <c r="B106" s="194" t="s">
        <v>711</v>
      </c>
      <c r="C106" s="195" t="s">
        <v>488</v>
      </c>
      <c r="D106" s="195" t="s">
        <v>508</v>
      </c>
      <c r="E106" s="194" t="s">
        <v>713</v>
      </c>
      <c r="F106" s="192" t="s">
        <v>478</v>
      </c>
      <c r="G106" s="194" t="s">
        <v>510</v>
      </c>
      <c r="H106" s="196" t="s">
        <v>486</v>
      </c>
      <c r="I106" s="198" t="s">
        <v>460</v>
      </c>
      <c r="J106" s="194" t="s">
        <v>714</v>
      </c>
    </row>
    <row r="107" customHeight="1" spans="1:10">
      <c r="A107" s="193"/>
      <c r="B107" s="194" t="s">
        <v>711</v>
      </c>
      <c r="C107" s="195" t="s">
        <v>482</v>
      </c>
      <c r="D107" s="195" t="s">
        <v>483</v>
      </c>
      <c r="E107" s="194" t="s">
        <v>715</v>
      </c>
      <c r="F107" s="192" t="s">
        <v>478</v>
      </c>
      <c r="G107" s="194" t="s">
        <v>716</v>
      </c>
      <c r="H107" s="196" t="s">
        <v>486</v>
      </c>
      <c r="I107" s="198" t="s">
        <v>460</v>
      </c>
      <c r="J107" s="194" t="s">
        <v>717</v>
      </c>
    </row>
    <row r="108" customHeight="1" spans="1:10">
      <c r="A108" s="193"/>
      <c r="B108" s="194" t="s">
        <v>711</v>
      </c>
      <c r="C108" s="195" t="s">
        <v>475</v>
      </c>
      <c r="D108" s="195" t="s">
        <v>476</v>
      </c>
      <c r="E108" s="194" t="s">
        <v>718</v>
      </c>
      <c r="F108" s="192" t="s">
        <v>478</v>
      </c>
      <c r="G108" s="194" t="s">
        <v>542</v>
      </c>
      <c r="H108" s="196" t="s">
        <v>480</v>
      </c>
      <c r="I108" s="198" t="s">
        <v>460</v>
      </c>
      <c r="J108" s="194" t="s">
        <v>719</v>
      </c>
    </row>
    <row r="109" customHeight="1" spans="1:10">
      <c r="A109" s="193"/>
      <c r="B109" s="194" t="s">
        <v>711</v>
      </c>
      <c r="C109" s="195" t="s">
        <v>488</v>
      </c>
      <c r="D109" s="195" t="s">
        <v>460</v>
      </c>
      <c r="E109" s="194" t="s">
        <v>720</v>
      </c>
      <c r="F109" s="192" t="s">
        <v>478</v>
      </c>
      <c r="G109" s="194" t="s">
        <v>479</v>
      </c>
      <c r="H109" s="196" t="s">
        <v>480</v>
      </c>
      <c r="I109" s="198" t="s">
        <v>460</v>
      </c>
      <c r="J109" s="194" t="s">
        <v>720</v>
      </c>
    </row>
    <row r="110" customHeight="1" spans="1:10">
      <c r="A110" s="197"/>
      <c r="B110" s="194" t="s">
        <v>711</v>
      </c>
      <c r="C110" s="195" t="s">
        <v>488</v>
      </c>
      <c r="D110" s="195" t="s">
        <v>489</v>
      </c>
      <c r="E110" s="194" t="s">
        <v>715</v>
      </c>
      <c r="F110" s="192" t="s">
        <v>478</v>
      </c>
      <c r="G110" s="194" t="s">
        <v>721</v>
      </c>
      <c r="H110" s="196" t="s">
        <v>566</v>
      </c>
      <c r="I110" s="198" t="s">
        <v>489</v>
      </c>
      <c r="J110" s="194" t="s">
        <v>722</v>
      </c>
    </row>
    <row r="111" customHeight="1" spans="1:10">
      <c r="A111" s="193" t="s">
        <v>723</v>
      </c>
      <c r="B111" s="194" t="s">
        <v>724</v>
      </c>
      <c r="C111" s="195" t="s">
        <v>488</v>
      </c>
      <c r="D111" s="195" t="s">
        <v>508</v>
      </c>
      <c r="E111" s="194" t="s">
        <v>725</v>
      </c>
      <c r="F111" s="192" t="s">
        <v>478</v>
      </c>
      <c r="G111" s="194" t="s">
        <v>100</v>
      </c>
      <c r="H111" s="196" t="s">
        <v>648</v>
      </c>
      <c r="I111" s="198" t="s">
        <v>489</v>
      </c>
      <c r="J111" s="194" t="s">
        <v>726</v>
      </c>
    </row>
    <row r="112" customHeight="1" spans="1:10">
      <c r="A112" s="193"/>
      <c r="B112" s="194" t="s">
        <v>724</v>
      </c>
      <c r="C112" s="195" t="s">
        <v>488</v>
      </c>
      <c r="D112" s="195" t="s">
        <v>460</v>
      </c>
      <c r="E112" s="194" t="s">
        <v>727</v>
      </c>
      <c r="F112" s="192" t="s">
        <v>478</v>
      </c>
      <c r="G112" s="194" t="s">
        <v>479</v>
      </c>
      <c r="H112" s="196" t="s">
        <v>480</v>
      </c>
      <c r="I112" s="198" t="s">
        <v>460</v>
      </c>
      <c r="J112" s="194" t="s">
        <v>728</v>
      </c>
    </row>
    <row r="113" customHeight="1" spans="1:10">
      <c r="A113" s="193"/>
      <c r="B113" s="194" t="s">
        <v>724</v>
      </c>
      <c r="C113" s="195" t="s">
        <v>482</v>
      </c>
      <c r="D113" s="195" t="s">
        <v>483</v>
      </c>
      <c r="E113" s="194" t="s">
        <v>729</v>
      </c>
      <c r="F113" s="192" t="s">
        <v>478</v>
      </c>
      <c r="G113" s="194" t="s">
        <v>539</v>
      </c>
      <c r="H113" s="196" t="s">
        <v>480</v>
      </c>
      <c r="I113" s="198" t="s">
        <v>460</v>
      </c>
      <c r="J113" s="194" t="s">
        <v>729</v>
      </c>
    </row>
    <row r="114" customHeight="1" spans="1:10">
      <c r="A114" s="193"/>
      <c r="B114" s="194" t="s">
        <v>724</v>
      </c>
      <c r="C114" s="195" t="s">
        <v>488</v>
      </c>
      <c r="D114" s="195" t="s">
        <v>489</v>
      </c>
      <c r="E114" s="194" t="s">
        <v>730</v>
      </c>
      <c r="F114" s="192" t="s">
        <v>478</v>
      </c>
      <c r="G114" s="194" t="s">
        <v>91</v>
      </c>
      <c r="H114" s="196" t="s">
        <v>566</v>
      </c>
      <c r="I114" s="198" t="s">
        <v>489</v>
      </c>
      <c r="J114" s="194" t="s">
        <v>731</v>
      </c>
    </row>
    <row r="115" customHeight="1" spans="1:10">
      <c r="A115" s="193"/>
      <c r="B115" s="194" t="s">
        <v>724</v>
      </c>
      <c r="C115" s="195" t="s">
        <v>475</v>
      </c>
      <c r="D115" s="195" t="s">
        <v>476</v>
      </c>
      <c r="E115" s="194" t="s">
        <v>732</v>
      </c>
      <c r="F115" s="192" t="s">
        <v>478</v>
      </c>
      <c r="G115" s="194" t="s">
        <v>539</v>
      </c>
      <c r="H115" s="196" t="s">
        <v>480</v>
      </c>
      <c r="I115" s="198" t="s">
        <v>460</v>
      </c>
      <c r="J115" s="194" t="s">
        <v>733</v>
      </c>
    </row>
    <row r="116" customHeight="1" spans="1:10">
      <c r="A116" s="193"/>
      <c r="B116" s="194" t="s">
        <v>724</v>
      </c>
      <c r="C116" s="195" t="s">
        <v>488</v>
      </c>
      <c r="D116" s="195" t="s">
        <v>489</v>
      </c>
      <c r="E116" s="194" t="s">
        <v>734</v>
      </c>
      <c r="F116" s="192" t="s">
        <v>478</v>
      </c>
      <c r="G116" s="194" t="s">
        <v>604</v>
      </c>
      <c r="H116" s="196" t="s">
        <v>735</v>
      </c>
      <c r="I116" s="198" t="s">
        <v>489</v>
      </c>
      <c r="J116" s="194" t="s">
        <v>736</v>
      </c>
    </row>
    <row r="117" customHeight="1" spans="1:10">
      <c r="A117" s="193"/>
      <c r="B117" s="194" t="s">
        <v>724</v>
      </c>
      <c r="C117" s="195" t="s">
        <v>488</v>
      </c>
      <c r="D117" s="195" t="s">
        <v>460</v>
      </c>
      <c r="E117" s="194" t="s">
        <v>737</v>
      </c>
      <c r="F117" s="192" t="s">
        <v>478</v>
      </c>
      <c r="G117" s="194" t="s">
        <v>479</v>
      </c>
      <c r="H117" s="196" t="s">
        <v>480</v>
      </c>
      <c r="I117" s="198" t="s">
        <v>460</v>
      </c>
      <c r="J117" s="194" t="s">
        <v>738</v>
      </c>
    </row>
    <row r="118" customHeight="1" spans="1:10">
      <c r="A118" s="193"/>
      <c r="B118" s="194" t="s">
        <v>724</v>
      </c>
      <c r="C118" s="195" t="s">
        <v>488</v>
      </c>
      <c r="D118" s="195" t="s">
        <v>460</v>
      </c>
      <c r="E118" s="194" t="s">
        <v>739</v>
      </c>
      <c r="F118" s="192" t="s">
        <v>478</v>
      </c>
      <c r="G118" s="194" t="s">
        <v>479</v>
      </c>
      <c r="H118" s="196" t="s">
        <v>480</v>
      </c>
      <c r="I118" s="198" t="s">
        <v>460</v>
      </c>
      <c r="J118" s="194" t="s">
        <v>740</v>
      </c>
    </row>
    <row r="119" customHeight="1" spans="1:10">
      <c r="A119" s="197"/>
      <c r="B119" s="194" t="s">
        <v>724</v>
      </c>
      <c r="C119" s="195" t="s">
        <v>488</v>
      </c>
      <c r="D119" s="195" t="s">
        <v>494</v>
      </c>
      <c r="E119" s="194" t="s">
        <v>495</v>
      </c>
      <c r="F119" s="192" t="s">
        <v>478</v>
      </c>
      <c r="G119" s="194" t="s">
        <v>741</v>
      </c>
      <c r="H119" s="196" t="s">
        <v>497</v>
      </c>
      <c r="I119" s="198" t="s">
        <v>489</v>
      </c>
      <c r="J119" s="194" t="s">
        <v>742</v>
      </c>
    </row>
    <row r="120" customHeight="1" spans="1:10">
      <c r="A120" s="193" t="s">
        <v>743</v>
      </c>
      <c r="B120" s="194" t="s">
        <v>744</v>
      </c>
      <c r="C120" s="195" t="s">
        <v>475</v>
      </c>
      <c r="D120" s="195" t="s">
        <v>476</v>
      </c>
      <c r="E120" s="194" t="s">
        <v>745</v>
      </c>
      <c r="F120" s="192" t="s">
        <v>478</v>
      </c>
      <c r="G120" s="194" t="s">
        <v>539</v>
      </c>
      <c r="H120" s="196" t="s">
        <v>480</v>
      </c>
      <c r="I120" s="198" t="s">
        <v>460</v>
      </c>
      <c r="J120" s="194" t="s">
        <v>746</v>
      </c>
    </row>
    <row r="121" customHeight="1" spans="1:10">
      <c r="A121" s="193"/>
      <c r="B121" s="194" t="s">
        <v>744</v>
      </c>
      <c r="C121" s="195" t="s">
        <v>488</v>
      </c>
      <c r="D121" s="195" t="s">
        <v>508</v>
      </c>
      <c r="E121" s="194" t="s">
        <v>747</v>
      </c>
      <c r="F121" s="192" t="s">
        <v>478</v>
      </c>
      <c r="G121" s="194" t="s">
        <v>510</v>
      </c>
      <c r="H121" s="196" t="s">
        <v>480</v>
      </c>
      <c r="I121" s="198" t="s">
        <v>460</v>
      </c>
      <c r="J121" s="194" t="s">
        <v>748</v>
      </c>
    </row>
    <row r="122" customHeight="1" spans="1:10">
      <c r="A122" s="193"/>
      <c r="B122" s="194" t="s">
        <v>744</v>
      </c>
      <c r="C122" s="195" t="s">
        <v>488</v>
      </c>
      <c r="D122" s="195" t="s">
        <v>460</v>
      </c>
      <c r="E122" s="194" t="s">
        <v>749</v>
      </c>
      <c r="F122" s="192" t="s">
        <v>478</v>
      </c>
      <c r="G122" s="194" t="s">
        <v>479</v>
      </c>
      <c r="H122" s="196" t="s">
        <v>480</v>
      </c>
      <c r="I122" s="198" t="s">
        <v>460</v>
      </c>
      <c r="J122" s="194" t="s">
        <v>750</v>
      </c>
    </row>
    <row r="123" customHeight="1" spans="1:10">
      <c r="A123" s="193"/>
      <c r="B123" s="194" t="s">
        <v>744</v>
      </c>
      <c r="C123" s="195" t="s">
        <v>482</v>
      </c>
      <c r="D123" s="195" t="s">
        <v>483</v>
      </c>
      <c r="E123" s="194" t="s">
        <v>751</v>
      </c>
      <c r="F123" s="192" t="s">
        <v>478</v>
      </c>
      <c r="G123" s="194" t="s">
        <v>752</v>
      </c>
      <c r="H123" s="196" t="s">
        <v>486</v>
      </c>
      <c r="I123" s="198" t="s">
        <v>460</v>
      </c>
      <c r="J123" s="194" t="s">
        <v>753</v>
      </c>
    </row>
    <row r="124" customHeight="1" spans="1:10">
      <c r="A124" s="193"/>
      <c r="B124" s="194" t="s">
        <v>744</v>
      </c>
      <c r="C124" s="195" t="s">
        <v>488</v>
      </c>
      <c r="D124" s="195" t="s">
        <v>489</v>
      </c>
      <c r="E124" s="194" t="s">
        <v>495</v>
      </c>
      <c r="F124" s="192" t="s">
        <v>478</v>
      </c>
      <c r="G124" s="194" t="s">
        <v>754</v>
      </c>
      <c r="H124" s="196" t="s">
        <v>497</v>
      </c>
      <c r="I124" s="198" t="s">
        <v>489</v>
      </c>
      <c r="J124" s="194" t="s">
        <v>755</v>
      </c>
    </row>
    <row r="125" customHeight="1" spans="1:10">
      <c r="A125" s="193"/>
      <c r="B125" s="194" t="s">
        <v>744</v>
      </c>
      <c r="C125" s="195" t="s">
        <v>488</v>
      </c>
      <c r="D125" s="195" t="s">
        <v>489</v>
      </c>
      <c r="E125" s="194" t="s">
        <v>756</v>
      </c>
      <c r="F125" s="192" t="s">
        <v>478</v>
      </c>
      <c r="G125" s="194" t="s">
        <v>757</v>
      </c>
      <c r="H125" s="196" t="s">
        <v>566</v>
      </c>
      <c r="I125" s="198" t="s">
        <v>489</v>
      </c>
      <c r="J125" s="194" t="s">
        <v>758</v>
      </c>
    </row>
    <row r="126" customHeight="1" spans="1:10">
      <c r="A126" s="197"/>
      <c r="B126" s="194" t="s">
        <v>744</v>
      </c>
      <c r="C126" s="195" t="s">
        <v>488</v>
      </c>
      <c r="D126" s="195" t="s">
        <v>460</v>
      </c>
      <c r="E126" s="194" t="s">
        <v>759</v>
      </c>
      <c r="F126" s="192" t="s">
        <v>478</v>
      </c>
      <c r="G126" s="194" t="s">
        <v>479</v>
      </c>
      <c r="H126" s="196" t="s">
        <v>480</v>
      </c>
      <c r="I126" s="198" t="s">
        <v>460</v>
      </c>
      <c r="J126" s="194" t="s">
        <v>760</v>
      </c>
    </row>
    <row r="127" customHeight="1" spans="1:10">
      <c r="A127" s="193" t="s">
        <v>761</v>
      </c>
      <c r="B127" s="194" t="s">
        <v>762</v>
      </c>
      <c r="C127" s="195" t="s">
        <v>488</v>
      </c>
      <c r="D127" s="195" t="s">
        <v>460</v>
      </c>
      <c r="E127" s="194" t="s">
        <v>763</v>
      </c>
      <c r="F127" s="192" t="s">
        <v>478</v>
      </c>
      <c r="G127" s="194" t="s">
        <v>479</v>
      </c>
      <c r="H127" s="196" t="s">
        <v>480</v>
      </c>
      <c r="I127" s="198" t="s">
        <v>460</v>
      </c>
      <c r="J127" s="194" t="s">
        <v>763</v>
      </c>
    </row>
    <row r="128" customHeight="1" spans="1:10">
      <c r="A128" s="193"/>
      <c r="B128" s="194" t="s">
        <v>762</v>
      </c>
      <c r="C128" s="195" t="s">
        <v>475</v>
      </c>
      <c r="D128" s="195" t="s">
        <v>476</v>
      </c>
      <c r="E128" s="194" t="s">
        <v>764</v>
      </c>
      <c r="F128" s="192" t="s">
        <v>478</v>
      </c>
      <c r="G128" s="194" t="s">
        <v>539</v>
      </c>
      <c r="H128" s="196" t="s">
        <v>480</v>
      </c>
      <c r="I128" s="198" t="s">
        <v>460</v>
      </c>
      <c r="J128" s="194" t="s">
        <v>764</v>
      </c>
    </row>
    <row r="129" customHeight="1" spans="1:10">
      <c r="A129" s="193"/>
      <c r="B129" s="194" t="s">
        <v>762</v>
      </c>
      <c r="C129" s="195" t="s">
        <v>488</v>
      </c>
      <c r="D129" s="195" t="s">
        <v>489</v>
      </c>
      <c r="E129" s="194" t="s">
        <v>765</v>
      </c>
      <c r="F129" s="192" t="s">
        <v>478</v>
      </c>
      <c r="G129" s="194" t="s">
        <v>766</v>
      </c>
      <c r="H129" s="196" t="s">
        <v>492</v>
      </c>
      <c r="I129" s="198" t="s">
        <v>489</v>
      </c>
      <c r="J129" s="194" t="s">
        <v>767</v>
      </c>
    </row>
    <row r="130" customHeight="1" spans="1:10">
      <c r="A130" s="193"/>
      <c r="B130" s="194" t="s">
        <v>762</v>
      </c>
      <c r="C130" s="195" t="s">
        <v>488</v>
      </c>
      <c r="D130" s="195" t="s">
        <v>494</v>
      </c>
      <c r="E130" s="194" t="s">
        <v>495</v>
      </c>
      <c r="F130" s="192" t="s">
        <v>478</v>
      </c>
      <c r="G130" s="194" t="s">
        <v>768</v>
      </c>
      <c r="H130" s="196" t="s">
        <v>769</v>
      </c>
      <c r="I130" s="198" t="s">
        <v>489</v>
      </c>
      <c r="J130" s="194" t="s">
        <v>770</v>
      </c>
    </row>
    <row r="131" customHeight="1" spans="1:10">
      <c r="A131" s="193"/>
      <c r="B131" s="194" t="s">
        <v>762</v>
      </c>
      <c r="C131" s="195" t="s">
        <v>482</v>
      </c>
      <c r="D131" s="195" t="s">
        <v>483</v>
      </c>
      <c r="E131" s="194" t="s">
        <v>771</v>
      </c>
      <c r="F131" s="192" t="s">
        <v>478</v>
      </c>
      <c r="G131" s="194" t="s">
        <v>772</v>
      </c>
      <c r="H131" s="196" t="s">
        <v>486</v>
      </c>
      <c r="I131" s="198" t="s">
        <v>460</v>
      </c>
      <c r="J131" s="194" t="s">
        <v>773</v>
      </c>
    </row>
    <row r="132" customHeight="1" spans="1:10">
      <c r="A132" s="197"/>
      <c r="B132" s="194" t="s">
        <v>762</v>
      </c>
      <c r="C132" s="195" t="s">
        <v>488</v>
      </c>
      <c r="D132" s="195" t="s">
        <v>508</v>
      </c>
      <c r="E132" s="194" t="s">
        <v>774</v>
      </c>
      <c r="F132" s="192" t="s">
        <v>478</v>
      </c>
      <c r="G132" s="194" t="s">
        <v>775</v>
      </c>
      <c r="H132" s="196" t="s">
        <v>486</v>
      </c>
      <c r="I132" s="198" t="s">
        <v>460</v>
      </c>
      <c r="J132" s="194" t="s">
        <v>776</v>
      </c>
    </row>
    <row r="133" customHeight="1" spans="1:10">
      <c r="A133" s="193" t="s">
        <v>777</v>
      </c>
      <c r="B133" s="194" t="s">
        <v>778</v>
      </c>
      <c r="C133" s="195" t="s">
        <v>488</v>
      </c>
      <c r="D133" s="195" t="s">
        <v>494</v>
      </c>
      <c r="E133" s="194" t="s">
        <v>495</v>
      </c>
      <c r="F133" s="192" t="s">
        <v>478</v>
      </c>
      <c r="G133" s="194" t="s">
        <v>779</v>
      </c>
      <c r="H133" s="196" t="s">
        <v>497</v>
      </c>
      <c r="I133" s="198" t="s">
        <v>489</v>
      </c>
      <c r="J133" s="194" t="s">
        <v>780</v>
      </c>
    </row>
    <row r="134" customHeight="1" spans="1:10">
      <c r="A134" s="193"/>
      <c r="B134" s="194" t="s">
        <v>778</v>
      </c>
      <c r="C134" s="195" t="s">
        <v>488</v>
      </c>
      <c r="D134" s="195" t="s">
        <v>460</v>
      </c>
      <c r="E134" s="194" t="s">
        <v>781</v>
      </c>
      <c r="F134" s="192" t="s">
        <v>478</v>
      </c>
      <c r="G134" s="194" t="s">
        <v>479</v>
      </c>
      <c r="H134" s="196" t="s">
        <v>480</v>
      </c>
      <c r="I134" s="198" t="s">
        <v>460</v>
      </c>
      <c r="J134" s="194" t="s">
        <v>607</v>
      </c>
    </row>
    <row r="135" customHeight="1" spans="1:10">
      <c r="A135" s="193"/>
      <c r="B135" s="194" t="s">
        <v>778</v>
      </c>
      <c r="C135" s="195" t="s">
        <v>475</v>
      </c>
      <c r="D135" s="195" t="s">
        <v>476</v>
      </c>
      <c r="E135" s="194" t="s">
        <v>782</v>
      </c>
      <c r="F135" s="192" t="s">
        <v>478</v>
      </c>
      <c r="G135" s="194" t="s">
        <v>539</v>
      </c>
      <c r="H135" s="196" t="s">
        <v>480</v>
      </c>
      <c r="I135" s="198" t="s">
        <v>460</v>
      </c>
      <c r="J135" s="194" t="s">
        <v>783</v>
      </c>
    </row>
    <row r="136" customHeight="1" spans="1:10">
      <c r="A136" s="193"/>
      <c r="B136" s="194" t="s">
        <v>778</v>
      </c>
      <c r="C136" s="195" t="s">
        <v>488</v>
      </c>
      <c r="D136" s="195" t="s">
        <v>508</v>
      </c>
      <c r="E136" s="194" t="s">
        <v>784</v>
      </c>
      <c r="F136" s="192" t="s">
        <v>478</v>
      </c>
      <c r="G136" s="194" t="s">
        <v>785</v>
      </c>
      <c r="H136" s="196" t="s">
        <v>486</v>
      </c>
      <c r="I136" s="198" t="s">
        <v>460</v>
      </c>
      <c r="J136" s="194" t="s">
        <v>611</v>
      </c>
    </row>
    <row r="137" customHeight="1" spans="1:10">
      <c r="A137" s="193"/>
      <c r="B137" s="194" t="s">
        <v>778</v>
      </c>
      <c r="C137" s="195" t="s">
        <v>482</v>
      </c>
      <c r="D137" s="195" t="s">
        <v>483</v>
      </c>
      <c r="E137" s="194" t="s">
        <v>786</v>
      </c>
      <c r="F137" s="192" t="s">
        <v>478</v>
      </c>
      <c r="G137" s="194" t="s">
        <v>787</v>
      </c>
      <c r="H137" s="196" t="s">
        <v>486</v>
      </c>
      <c r="I137" s="198" t="s">
        <v>460</v>
      </c>
      <c r="J137" s="194" t="s">
        <v>788</v>
      </c>
    </row>
    <row r="138" customHeight="1" spans="1:10">
      <c r="A138" s="193"/>
      <c r="B138" s="194" t="s">
        <v>778</v>
      </c>
      <c r="C138" s="195" t="s">
        <v>488</v>
      </c>
      <c r="D138" s="195" t="s">
        <v>489</v>
      </c>
      <c r="E138" s="194" t="s">
        <v>789</v>
      </c>
      <c r="F138" s="192" t="s">
        <v>478</v>
      </c>
      <c r="G138" s="194" t="s">
        <v>790</v>
      </c>
      <c r="H138" s="196" t="s">
        <v>566</v>
      </c>
      <c r="I138" s="198" t="s">
        <v>489</v>
      </c>
      <c r="J138" s="194" t="s">
        <v>791</v>
      </c>
    </row>
    <row r="139" customHeight="1" spans="1:10">
      <c r="A139" s="197"/>
      <c r="B139" s="194" t="s">
        <v>778</v>
      </c>
      <c r="C139" s="195" t="s">
        <v>482</v>
      </c>
      <c r="D139" s="195" t="s">
        <v>483</v>
      </c>
      <c r="E139" s="194" t="s">
        <v>792</v>
      </c>
      <c r="F139" s="192" t="s">
        <v>478</v>
      </c>
      <c r="G139" s="194" t="s">
        <v>793</v>
      </c>
      <c r="H139" s="196" t="s">
        <v>486</v>
      </c>
      <c r="I139" s="198" t="s">
        <v>460</v>
      </c>
      <c r="J139" s="194" t="s">
        <v>794</v>
      </c>
    </row>
    <row r="140" customHeight="1" spans="1:10">
      <c r="A140" s="193" t="s">
        <v>795</v>
      </c>
      <c r="B140" s="194" t="s">
        <v>474</v>
      </c>
      <c r="C140" s="195" t="s">
        <v>482</v>
      </c>
      <c r="D140" s="195" t="s">
        <v>483</v>
      </c>
      <c r="E140" s="194" t="s">
        <v>796</v>
      </c>
      <c r="F140" s="192" t="s">
        <v>478</v>
      </c>
      <c r="G140" s="194" t="s">
        <v>797</v>
      </c>
      <c r="H140" s="196" t="s">
        <v>486</v>
      </c>
      <c r="I140" s="198" t="s">
        <v>460</v>
      </c>
      <c r="J140" s="194" t="s">
        <v>798</v>
      </c>
    </row>
    <row r="141" customHeight="1" spans="1:10">
      <c r="A141" s="193"/>
      <c r="B141" s="194" t="s">
        <v>474</v>
      </c>
      <c r="C141" s="195" t="s">
        <v>488</v>
      </c>
      <c r="D141" s="195" t="s">
        <v>508</v>
      </c>
      <c r="E141" s="194" t="s">
        <v>799</v>
      </c>
      <c r="F141" s="192" t="s">
        <v>478</v>
      </c>
      <c r="G141" s="194" t="s">
        <v>510</v>
      </c>
      <c r="H141" s="196" t="s">
        <v>486</v>
      </c>
      <c r="I141" s="198" t="s">
        <v>460</v>
      </c>
      <c r="J141" s="194" t="s">
        <v>511</v>
      </c>
    </row>
    <row r="142" customHeight="1" spans="1:10">
      <c r="A142" s="193"/>
      <c r="B142" s="194" t="s">
        <v>474</v>
      </c>
      <c r="C142" s="195" t="s">
        <v>488</v>
      </c>
      <c r="D142" s="195" t="s">
        <v>460</v>
      </c>
      <c r="E142" s="194" t="s">
        <v>800</v>
      </c>
      <c r="F142" s="192" t="s">
        <v>478</v>
      </c>
      <c r="G142" s="194" t="s">
        <v>479</v>
      </c>
      <c r="H142" s="196" t="s">
        <v>480</v>
      </c>
      <c r="I142" s="198" t="s">
        <v>460</v>
      </c>
      <c r="J142" s="194" t="s">
        <v>500</v>
      </c>
    </row>
    <row r="143" customHeight="1" spans="1:10">
      <c r="A143" s="193"/>
      <c r="B143" s="194" t="s">
        <v>474</v>
      </c>
      <c r="C143" s="195" t="s">
        <v>488</v>
      </c>
      <c r="D143" s="195" t="s">
        <v>460</v>
      </c>
      <c r="E143" s="194" t="s">
        <v>801</v>
      </c>
      <c r="F143" s="192" t="s">
        <v>478</v>
      </c>
      <c r="G143" s="194" t="s">
        <v>479</v>
      </c>
      <c r="H143" s="196" t="s">
        <v>480</v>
      </c>
      <c r="I143" s="198" t="s">
        <v>460</v>
      </c>
      <c r="J143" s="194" t="s">
        <v>500</v>
      </c>
    </row>
    <row r="144" customHeight="1" spans="1:10">
      <c r="A144" s="193"/>
      <c r="B144" s="194" t="s">
        <v>474</v>
      </c>
      <c r="C144" s="195" t="s">
        <v>488</v>
      </c>
      <c r="D144" s="195" t="s">
        <v>489</v>
      </c>
      <c r="E144" s="194" t="s">
        <v>614</v>
      </c>
      <c r="F144" s="192" t="s">
        <v>478</v>
      </c>
      <c r="G144" s="194" t="s">
        <v>604</v>
      </c>
      <c r="H144" s="196" t="s">
        <v>580</v>
      </c>
      <c r="I144" s="198" t="s">
        <v>489</v>
      </c>
      <c r="J144" s="194" t="s">
        <v>802</v>
      </c>
    </row>
    <row r="145" customHeight="1" spans="1:10">
      <c r="A145" s="193"/>
      <c r="B145" s="194" t="s">
        <v>474</v>
      </c>
      <c r="C145" s="195" t="s">
        <v>475</v>
      </c>
      <c r="D145" s="195" t="s">
        <v>476</v>
      </c>
      <c r="E145" s="194" t="s">
        <v>477</v>
      </c>
      <c r="F145" s="192" t="s">
        <v>478</v>
      </c>
      <c r="G145" s="194" t="s">
        <v>479</v>
      </c>
      <c r="H145" s="196" t="s">
        <v>480</v>
      </c>
      <c r="I145" s="198" t="s">
        <v>460</v>
      </c>
      <c r="J145" s="194" t="s">
        <v>481</v>
      </c>
    </row>
    <row r="146" customHeight="1" spans="1:10">
      <c r="A146" s="193"/>
      <c r="B146" s="194" t="s">
        <v>474</v>
      </c>
      <c r="C146" s="195" t="s">
        <v>488</v>
      </c>
      <c r="D146" s="195" t="s">
        <v>508</v>
      </c>
      <c r="E146" s="194" t="s">
        <v>803</v>
      </c>
      <c r="F146" s="192" t="s">
        <v>478</v>
      </c>
      <c r="G146" s="194" t="s">
        <v>804</v>
      </c>
      <c r="H146" s="196" t="s">
        <v>623</v>
      </c>
      <c r="I146" s="198" t="s">
        <v>460</v>
      </c>
      <c r="J146" s="194" t="s">
        <v>511</v>
      </c>
    </row>
    <row r="147" customHeight="1" spans="1:10">
      <c r="A147" s="193"/>
      <c r="B147" s="194" t="s">
        <v>474</v>
      </c>
      <c r="C147" s="195" t="s">
        <v>488</v>
      </c>
      <c r="D147" s="195" t="s">
        <v>508</v>
      </c>
      <c r="E147" s="194" t="s">
        <v>805</v>
      </c>
      <c r="F147" s="192" t="s">
        <v>478</v>
      </c>
      <c r="G147" s="194" t="s">
        <v>510</v>
      </c>
      <c r="H147" s="196" t="s">
        <v>486</v>
      </c>
      <c r="I147" s="198" t="s">
        <v>460</v>
      </c>
      <c r="J147" s="194" t="s">
        <v>511</v>
      </c>
    </row>
    <row r="148" customHeight="1" spans="1:10">
      <c r="A148" s="193"/>
      <c r="B148" s="194" t="s">
        <v>474</v>
      </c>
      <c r="C148" s="195" t="s">
        <v>482</v>
      </c>
      <c r="D148" s="195" t="s">
        <v>483</v>
      </c>
      <c r="E148" s="194" t="s">
        <v>512</v>
      </c>
      <c r="F148" s="192" t="s">
        <v>478</v>
      </c>
      <c r="G148" s="194" t="s">
        <v>513</v>
      </c>
      <c r="H148" s="196" t="s">
        <v>486</v>
      </c>
      <c r="I148" s="198" t="s">
        <v>460</v>
      </c>
      <c r="J148" s="194" t="s">
        <v>514</v>
      </c>
    </row>
    <row r="149" customHeight="1" spans="1:10">
      <c r="A149" s="193"/>
      <c r="B149" s="194" t="s">
        <v>474</v>
      </c>
      <c r="C149" s="195" t="s">
        <v>482</v>
      </c>
      <c r="D149" s="195" t="s">
        <v>483</v>
      </c>
      <c r="E149" s="194" t="s">
        <v>484</v>
      </c>
      <c r="F149" s="192" t="s">
        <v>478</v>
      </c>
      <c r="G149" s="194" t="s">
        <v>485</v>
      </c>
      <c r="H149" s="196" t="s">
        <v>486</v>
      </c>
      <c r="I149" s="198" t="s">
        <v>460</v>
      </c>
      <c r="J149" s="194" t="s">
        <v>487</v>
      </c>
    </row>
    <row r="150" customHeight="1" spans="1:10">
      <c r="A150" s="193"/>
      <c r="B150" s="194" t="s">
        <v>474</v>
      </c>
      <c r="C150" s="195" t="s">
        <v>488</v>
      </c>
      <c r="D150" s="195" t="s">
        <v>494</v>
      </c>
      <c r="E150" s="194" t="s">
        <v>495</v>
      </c>
      <c r="F150" s="192" t="s">
        <v>478</v>
      </c>
      <c r="G150" s="194" t="s">
        <v>98</v>
      </c>
      <c r="H150" s="196" t="s">
        <v>769</v>
      </c>
      <c r="I150" s="198" t="s">
        <v>489</v>
      </c>
      <c r="J150" s="194" t="s">
        <v>806</v>
      </c>
    </row>
    <row r="151" customHeight="1" spans="1:10">
      <c r="A151" s="193"/>
      <c r="B151" s="194" t="s">
        <v>474</v>
      </c>
      <c r="C151" s="195" t="s">
        <v>488</v>
      </c>
      <c r="D151" s="195" t="s">
        <v>508</v>
      </c>
      <c r="E151" s="194" t="s">
        <v>807</v>
      </c>
      <c r="F151" s="192" t="s">
        <v>478</v>
      </c>
      <c r="G151" s="194" t="s">
        <v>510</v>
      </c>
      <c r="H151" s="196" t="s">
        <v>486</v>
      </c>
      <c r="I151" s="198" t="s">
        <v>460</v>
      </c>
      <c r="J151" s="194" t="s">
        <v>511</v>
      </c>
    </row>
    <row r="152" customHeight="1" spans="1:10">
      <c r="A152" s="193"/>
      <c r="B152" s="194" t="s">
        <v>474</v>
      </c>
      <c r="C152" s="195" t="s">
        <v>488</v>
      </c>
      <c r="D152" s="195" t="s">
        <v>460</v>
      </c>
      <c r="E152" s="194" t="s">
        <v>808</v>
      </c>
      <c r="F152" s="192" t="s">
        <v>478</v>
      </c>
      <c r="G152" s="194" t="s">
        <v>479</v>
      </c>
      <c r="H152" s="196" t="s">
        <v>480</v>
      </c>
      <c r="I152" s="198" t="s">
        <v>460</v>
      </c>
      <c r="J152" s="194" t="s">
        <v>500</v>
      </c>
    </row>
    <row r="153" customHeight="1" spans="1:10">
      <c r="A153" s="193"/>
      <c r="B153" s="194" t="s">
        <v>474</v>
      </c>
      <c r="C153" s="195" t="s">
        <v>488</v>
      </c>
      <c r="D153" s="195" t="s">
        <v>489</v>
      </c>
      <c r="E153" s="194" t="s">
        <v>809</v>
      </c>
      <c r="F153" s="192" t="s">
        <v>478</v>
      </c>
      <c r="G153" s="194" t="s">
        <v>91</v>
      </c>
      <c r="H153" s="196" t="s">
        <v>580</v>
      </c>
      <c r="I153" s="198" t="s">
        <v>489</v>
      </c>
      <c r="J153" s="194" t="s">
        <v>810</v>
      </c>
    </row>
    <row r="154" customHeight="1" spans="1:10">
      <c r="A154" s="193"/>
      <c r="B154" s="194" t="s">
        <v>474</v>
      </c>
      <c r="C154" s="195" t="s">
        <v>475</v>
      </c>
      <c r="D154" s="195" t="s">
        <v>476</v>
      </c>
      <c r="E154" s="194" t="s">
        <v>517</v>
      </c>
      <c r="F154" s="192" t="s">
        <v>478</v>
      </c>
      <c r="G154" s="194" t="s">
        <v>479</v>
      </c>
      <c r="H154" s="196" t="s">
        <v>480</v>
      </c>
      <c r="I154" s="198" t="s">
        <v>460</v>
      </c>
      <c r="J154" s="194" t="s">
        <v>481</v>
      </c>
    </row>
    <row r="155" customHeight="1" spans="1:10">
      <c r="A155" s="193"/>
      <c r="B155" s="194" t="s">
        <v>474</v>
      </c>
      <c r="C155" s="195" t="s">
        <v>488</v>
      </c>
      <c r="D155" s="195" t="s">
        <v>489</v>
      </c>
      <c r="E155" s="194" t="s">
        <v>610</v>
      </c>
      <c r="F155" s="192" t="s">
        <v>478</v>
      </c>
      <c r="G155" s="194" t="s">
        <v>90</v>
      </c>
      <c r="H155" s="196" t="s">
        <v>580</v>
      </c>
      <c r="I155" s="198" t="s">
        <v>489</v>
      </c>
      <c r="J155" s="194" t="s">
        <v>811</v>
      </c>
    </row>
    <row r="156" customHeight="1" spans="1:10">
      <c r="A156" s="193"/>
      <c r="B156" s="194" t="s">
        <v>474</v>
      </c>
      <c r="C156" s="195" t="s">
        <v>488</v>
      </c>
      <c r="D156" s="195" t="s">
        <v>460</v>
      </c>
      <c r="E156" s="194" t="s">
        <v>620</v>
      </c>
      <c r="F156" s="192" t="s">
        <v>478</v>
      </c>
      <c r="G156" s="194" t="s">
        <v>479</v>
      </c>
      <c r="H156" s="196" t="s">
        <v>480</v>
      </c>
      <c r="I156" s="198" t="s">
        <v>460</v>
      </c>
      <c r="J156" s="194" t="s">
        <v>812</v>
      </c>
    </row>
    <row r="157" customHeight="1" spans="1:10">
      <c r="A157" s="193"/>
      <c r="B157" s="194" t="s">
        <v>474</v>
      </c>
      <c r="C157" s="195" t="s">
        <v>488</v>
      </c>
      <c r="D157" s="195" t="s">
        <v>489</v>
      </c>
      <c r="E157" s="194" t="s">
        <v>813</v>
      </c>
      <c r="F157" s="192" t="s">
        <v>478</v>
      </c>
      <c r="G157" s="194" t="s">
        <v>98</v>
      </c>
      <c r="H157" s="196" t="s">
        <v>580</v>
      </c>
      <c r="I157" s="198" t="s">
        <v>489</v>
      </c>
      <c r="J157" s="194" t="s">
        <v>814</v>
      </c>
    </row>
    <row r="158" customHeight="1" spans="1:10">
      <c r="A158" s="193"/>
      <c r="B158" s="194" t="s">
        <v>474</v>
      </c>
      <c r="C158" s="195" t="s">
        <v>488</v>
      </c>
      <c r="D158" s="195" t="s">
        <v>508</v>
      </c>
      <c r="E158" s="194" t="s">
        <v>815</v>
      </c>
      <c r="F158" s="192" t="s">
        <v>478</v>
      </c>
      <c r="G158" s="194" t="s">
        <v>510</v>
      </c>
      <c r="H158" s="196" t="s">
        <v>486</v>
      </c>
      <c r="I158" s="198" t="s">
        <v>460</v>
      </c>
      <c r="J158" s="194" t="s">
        <v>511</v>
      </c>
    </row>
    <row r="159" customHeight="1" spans="1:10">
      <c r="A159" s="193"/>
      <c r="B159" s="194" t="s">
        <v>474</v>
      </c>
      <c r="C159" s="195" t="s">
        <v>488</v>
      </c>
      <c r="D159" s="195" t="s">
        <v>489</v>
      </c>
      <c r="E159" s="194" t="s">
        <v>816</v>
      </c>
      <c r="F159" s="192" t="s">
        <v>478</v>
      </c>
      <c r="G159" s="194" t="s">
        <v>817</v>
      </c>
      <c r="H159" s="196" t="s">
        <v>580</v>
      </c>
      <c r="I159" s="198" t="s">
        <v>489</v>
      </c>
      <c r="J159" s="194" t="s">
        <v>814</v>
      </c>
    </row>
    <row r="160" customHeight="1" spans="1:10">
      <c r="A160" s="197"/>
      <c r="B160" s="194" t="s">
        <v>474</v>
      </c>
      <c r="C160" s="195" t="s">
        <v>482</v>
      </c>
      <c r="D160" s="195" t="s">
        <v>483</v>
      </c>
      <c r="E160" s="194" t="s">
        <v>503</v>
      </c>
      <c r="F160" s="192" t="s">
        <v>478</v>
      </c>
      <c r="G160" s="194" t="s">
        <v>504</v>
      </c>
      <c r="H160" s="196" t="s">
        <v>486</v>
      </c>
      <c r="I160" s="198" t="s">
        <v>460</v>
      </c>
      <c r="J160" s="194" t="s">
        <v>505</v>
      </c>
    </row>
    <row r="161" customHeight="1" spans="1:10">
      <c r="A161" s="193" t="s">
        <v>818</v>
      </c>
      <c r="B161" s="194" t="s">
        <v>819</v>
      </c>
      <c r="C161" s="195" t="s">
        <v>488</v>
      </c>
      <c r="D161" s="195" t="s">
        <v>489</v>
      </c>
      <c r="E161" s="194" t="s">
        <v>820</v>
      </c>
      <c r="F161" s="192" t="s">
        <v>478</v>
      </c>
      <c r="G161" s="194" t="s">
        <v>821</v>
      </c>
      <c r="H161" s="196" t="s">
        <v>822</v>
      </c>
      <c r="I161" s="198" t="s">
        <v>489</v>
      </c>
      <c r="J161" s="194" t="s">
        <v>823</v>
      </c>
    </row>
    <row r="162" customHeight="1" spans="1:10">
      <c r="A162" s="193"/>
      <c r="B162" s="194" t="s">
        <v>819</v>
      </c>
      <c r="C162" s="195" t="s">
        <v>488</v>
      </c>
      <c r="D162" s="195" t="s">
        <v>508</v>
      </c>
      <c r="E162" s="194" t="s">
        <v>824</v>
      </c>
      <c r="F162" s="192" t="s">
        <v>478</v>
      </c>
      <c r="G162" s="194" t="s">
        <v>89</v>
      </c>
      <c r="H162" s="196" t="s">
        <v>486</v>
      </c>
      <c r="I162" s="198" t="s">
        <v>460</v>
      </c>
      <c r="J162" s="194" t="s">
        <v>825</v>
      </c>
    </row>
    <row r="163" customHeight="1" spans="1:10">
      <c r="A163" s="193"/>
      <c r="B163" s="194" t="s">
        <v>819</v>
      </c>
      <c r="C163" s="195" t="s">
        <v>475</v>
      </c>
      <c r="D163" s="195" t="s">
        <v>476</v>
      </c>
      <c r="E163" s="194" t="s">
        <v>826</v>
      </c>
      <c r="F163" s="192" t="s">
        <v>478</v>
      </c>
      <c r="G163" s="194" t="s">
        <v>827</v>
      </c>
      <c r="H163" s="196" t="s">
        <v>480</v>
      </c>
      <c r="I163" s="198" t="s">
        <v>460</v>
      </c>
      <c r="J163" s="194" t="s">
        <v>828</v>
      </c>
    </row>
    <row r="164" customHeight="1" spans="1:10">
      <c r="A164" s="193"/>
      <c r="B164" s="194" t="s">
        <v>819</v>
      </c>
      <c r="C164" s="195" t="s">
        <v>488</v>
      </c>
      <c r="D164" s="195" t="s">
        <v>460</v>
      </c>
      <c r="E164" s="194" t="s">
        <v>829</v>
      </c>
      <c r="F164" s="192" t="s">
        <v>478</v>
      </c>
      <c r="G164" s="194" t="s">
        <v>827</v>
      </c>
      <c r="H164" s="196" t="s">
        <v>480</v>
      </c>
      <c r="I164" s="198" t="s">
        <v>460</v>
      </c>
      <c r="J164" s="194" t="s">
        <v>830</v>
      </c>
    </row>
    <row r="165" customHeight="1" spans="1:10">
      <c r="A165" s="193"/>
      <c r="B165" s="194" t="s">
        <v>819</v>
      </c>
      <c r="C165" s="195" t="s">
        <v>482</v>
      </c>
      <c r="D165" s="195" t="s">
        <v>483</v>
      </c>
      <c r="E165" s="194" t="s">
        <v>831</v>
      </c>
      <c r="F165" s="192" t="s">
        <v>478</v>
      </c>
      <c r="G165" s="194" t="s">
        <v>832</v>
      </c>
      <c r="H165" s="196" t="s">
        <v>480</v>
      </c>
      <c r="I165" s="198" t="s">
        <v>460</v>
      </c>
      <c r="J165" s="194" t="s">
        <v>831</v>
      </c>
    </row>
    <row r="166" customHeight="1" spans="1:10">
      <c r="A166" s="193"/>
      <c r="B166" s="194" t="s">
        <v>819</v>
      </c>
      <c r="C166" s="195" t="s">
        <v>488</v>
      </c>
      <c r="D166" s="195" t="s">
        <v>494</v>
      </c>
      <c r="E166" s="194" t="s">
        <v>495</v>
      </c>
      <c r="F166" s="192" t="s">
        <v>478</v>
      </c>
      <c r="G166" s="194" t="s">
        <v>98</v>
      </c>
      <c r="H166" s="196" t="s">
        <v>769</v>
      </c>
      <c r="I166" s="198" t="s">
        <v>489</v>
      </c>
      <c r="J166" s="194" t="s">
        <v>833</v>
      </c>
    </row>
    <row r="167" customHeight="1" spans="1:10">
      <c r="A167" s="193"/>
      <c r="B167" s="194" t="s">
        <v>819</v>
      </c>
      <c r="C167" s="195" t="s">
        <v>488</v>
      </c>
      <c r="D167" s="195" t="s">
        <v>460</v>
      </c>
      <c r="E167" s="194" t="s">
        <v>834</v>
      </c>
      <c r="F167" s="192" t="s">
        <v>478</v>
      </c>
      <c r="G167" s="194" t="s">
        <v>479</v>
      </c>
      <c r="H167" s="196" t="s">
        <v>480</v>
      </c>
      <c r="I167" s="198" t="s">
        <v>460</v>
      </c>
      <c r="J167" s="194" t="s">
        <v>835</v>
      </c>
    </row>
    <row r="168" customHeight="1" spans="1:10">
      <c r="A168" s="193"/>
      <c r="B168" s="194" t="s">
        <v>819</v>
      </c>
      <c r="C168" s="195" t="s">
        <v>488</v>
      </c>
      <c r="D168" s="195" t="s">
        <v>489</v>
      </c>
      <c r="E168" s="194" t="s">
        <v>836</v>
      </c>
      <c r="F168" s="192" t="s">
        <v>478</v>
      </c>
      <c r="G168" s="194" t="s">
        <v>90</v>
      </c>
      <c r="H168" s="196" t="s">
        <v>492</v>
      </c>
      <c r="I168" s="198" t="s">
        <v>489</v>
      </c>
      <c r="J168" s="194" t="s">
        <v>837</v>
      </c>
    </row>
    <row r="169" customHeight="1" spans="1:10">
      <c r="A169" s="197"/>
      <c r="B169" s="194" t="s">
        <v>819</v>
      </c>
      <c r="C169" s="195" t="s">
        <v>482</v>
      </c>
      <c r="D169" s="195" t="s">
        <v>838</v>
      </c>
      <c r="E169" s="194" t="s">
        <v>839</v>
      </c>
      <c r="F169" s="192" t="s">
        <v>478</v>
      </c>
      <c r="G169" s="194" t="s">
        <v>595</v>
      </c>
      <c r="H169" s="196" t="s">
        <v>480</v>
      </c>
      <c r="I169" s="198" t="s">
        <v>460</v>
      </c>
      <c r="J169" s="194" t="s">
        <v>840</v>
      </c>
    </row>
    <row r="170" customHeight="1" spans="1:10">
      <c r="A170" s="193" t="s">
        <v>841</v>
      </c>
      <c r="B170" s="194" t="s">
        <v>842</v>
      </c>
      <c r="C170" s="195" t="s">
        <v>475</v>
      </c>
      <c r="D170" s="195" t="s">
        <v>476</v>
      </c>
      <c r="E170" s="194" t="s">
        <v>843</v>
      </c>
      <c r="F170" s="192" t="s">
        <v>478</v>
      </c>
      <c r="G170" s="194" t="s">
        <v>595</v>
      </c>
      <c r="H170" s="196" t="s">
        <v>480</v>
      </c>
      <c r="I170" s="198" t="s">
        <v>460</v>
      </c>
      <c r="J170" s="194" t="s">
        <v>844</v>
      </c>
    </row>
    <row r="171" customHeight="1" spans="1:10">
      <c r="A171" s="193"/>
      <c r="B171" s="194" t="s">
        <v>842</v>
      </c>
      <c r="C171" s="195" t="s">
        <v>488</v>
      </c>
      <c r="D171" s="195" t="s">
        <v>489</v>
      </c>
      <c r="E171" s="194" t="s">
        <v>845</v>
      </c>
      <c r="F171" s="192" t="s">
        <v>478</v>
      </c>
      <c r="G171" s="194" t="s">
        <v>846</v>
      </c>
      <c r="H171" s="196" t="s">
        <v>566</v>
      </c>
      <c r="I171" s="198" t="s">
        <v>489</v>
      </c>
      <c r="J171" s="194" t="s">
        <v>847</v>
      </c>
    </row>
    <row r="172" customHeight="1" spans="1:10">
      <c r="A172" s="193"/>
      <c r="B172" s="194" t="s">
        <v>842</v>
      </c>
      <c r="C172" s="195" t="s">
        <v>488</v>
      </c>
      <c r="D172" s="195" t="s">
        <v>494</v>
      </c>
      <c r="E172" s="194" t="s">
        <v>495</v>
      </c>
      <c r="F172" s="192" t="s">
        <v>478</v>
      </c>
      <c r="G172" s="194" t="s">
        <v>848</v>
      </c>
      <c r="H172" s="196" t="s">
        <v>497</v>
      </c>
      <c r="I172" s="198" t="s">
        <v>489</v>
      </c>
      <c r="J172" s="194" t="s">
        <v>849</v>
      </c>
    </row>
    <row r="173" customHeight="1" spans="1:10">
      <c r="A173" s="193"/>
      <c r="B173" s="194" t="s">
        <v>842</v>
      </c>
      <c r="C173" s="195" t="s">
        <v>475</v>
      </c>
      <c r="D173" s="195" t="s">
        <v>476</v>
      </c>
      <c r="E173" s="194" t="s">
        <v>782</v>
      </c>
      <c r="F173" s="192" t="s">
        <v>478</v>
      </c>
      <c r="G173" s="194" t="s">
        <v>595</v>
      </c>
      <c r="H173" s="196" t="s">
        <v>480</v>
      </c>
      <c r="I173" s="198" t="s">
        <v>460</v>
      </c>
      <c r="J173" s="194" t="s">
        <v>783</v>
      </c>
    </row>
    <row r="174" customHeight="1" spans="1:10">
      <c r="A174" s="193"/>
      <c r="B174" s="194" t="s">
        <v>842</v>
      </c>
      <c r="C174" s="195" t="s">
        <v>482</v>
      </c>
      <c r="D174" s="195" t="s">
        <v>483</v>
      </c>
      <c r="E174" s="194" t="s">
        <v>850</v>
      </c>
      <c r="F174" s="192" t="s">
        <v>478</v>
      </c>
      <c r="G174" s="194" t="s">
        <v>851</v>
      </c>
      <c r="H174" s="196" t="s">
        <v>486</v>
      </c>
      <c r="I174" s="198" t="s">
        <v>460</v>
      </c>
      <c r="J174" s="194" t="s">
        <v>852</v>
      </c>
    </row>
    <row r="175" customHeight="1" spans="1:10">
      <c r="A175" s="193"/>
      <c r="B175" s="194" t="s">
        <v>842</v>
      </c>
      <c r="C175" s="195" t="s">
        <v>488</v>
      </c>
      <c r="D175" s="195" t="s">
        <v>508</v>
      </c>
      <c r="E175" s="194" t="s">
        <v>853</v>
      </c>
      <c r="F175" s="192" t="s">
        <v>478</v>
      </c>
      <c r="G175" s="194" t="s">
        <v>785</v>
      </c>
      <c r="H175" s="196" t="s">
        <v>486</v>
      </c>
      <c r="I175" s="198" t="s">
        <v>460</v>
      </c>
      <c r="J175" s="194" t="s">
        <v>611</v>
      </c>
    </row>
    <row r="176" customHeight="1" spans="1:10">
      <c r="A176" s="193"/>
      <c r="B176" s="194" t="s">
        <v>842</v>
      </c>
      <c r="C176" s="195" t="s">
        <v>488</v>
      </c>
      <c r="D176" s="195" t="s">
        <v>460</v>
      </c>
      <c r="E176" s="194" t="s">
        <v>854</v>
      </c>
      <c r="F176" s="192" t="s">
        <v>478</v>
      </c>
      <c r="G176" s="194" t="s">
        <v>479</v>
      </c>
      <c r="H176" s="196" t="s">
        <v>480</v>
      </c>
      <c r="I176" s="198" t="s">
        <v>460</v>
      </c>
      <c r="J176" s="194" t="s">
        <v>607</v>
      </c>
    </row>
    <row r="177" customHeight="1" spans="1:10">
      <c r="A177" s="193"/>
      <c r="B177" s="194" t="s">
        <v>842</v>
      </c>
      <c r="C177" s="195" t="s">
        <v>482</v>
      </c>
      <c r="D177" s="195" t="s">
        <v>483</v>
      </c>
      <c r="E177" s="194" t="s">
        <v>786</v>
      </c>
      <c r="F177" s="192" t="s">
        <v>478</v>
      </c>
      <c r="G177" s="194" t="s">
        <v>787</v>
      </c>
      <c r="H177" s="196" t="s">
        <v>486</v>
      </c>
      <c r="I177" s="198" t="s">
        <v>460</v>
      </c>
      <c r="J177" s="194" t="s">
        <v>788</v>
      </c>
    </row>
    <row r="178" customHeight="1" spans="1:10">
      <c r="A178" s="197"/>
      <c r="B178" s="194" t="s">
        <v>842</v>
      </c>
      <c r="C178" s="195" t="s">
        <v>475</v>
      </c>
      <c r="D178" s="195" t="s">
        <v>476</v>
      </c>
      <c r="E178" s="194" t="s">
        <v>855</v>
      </c>
      <c r="F178" s="192" t="s">
        <v>478</v>
      </c>
      <c r="G178" s="194" t="s">
        <v>595</v>
      </c>
      <c r="H178" s="196" t="s">
        <v>480</v>
      </c>
      <c r="I178" s="198" t="s">
        <v>460</v>
      </c>
      <c r="J178" s="194" t="s">
        <v>856</v>
      </c>
    </row>
    <row r="179" customHeight="1" spans="1:10">
      <c r="A179" s="193" t="s">
        <v>857</v>
      </c>
      <c r="B179" s="194" t="s">
        <v>858</v>
      </c>
      <c r="C179" s="195" t="s">
        <v>488</v>
      </c>
      <c r="D179" s="195" t="s">
        <v>489</v>
      </c>
      <c r="E179" s="194" t="s">
        <v>859</v>
      </c>
      <c r="F179" s="192" t="s">
        <v>478</v>
      </c>
      <c r="G179" s="194" t="s">
        <v>860</v>
      </c>
      <c r="H179" s="196" t="s">
        <v>486</v>
      </c>
      <c r="I179" s="198" t="s">
        <v>460</v>
      </c>
      <c r="J179" s="194" t="s">
        <v>861</v>
      </c>
    </row>
    <row r="180" customHeight="1" spans="1:10">
      <c r="A180" s="193"/>
      <c r="B180" s="194" t="s">
        <v>858</v>
      </c>
      <c r="C180" s="195" t="s">
        <v>488</v>
      </c>
      <c r="D180" s="195" t="s">
        <v>460</v>
      </c>
      <c r="E180" s="194" t="s">
        <v>862</v>
      </c>
      <c r="F180" s="192" t="s">
        <v>478</v>
      </c>
      <c r="G180" s="194" t="s">
        <v>479</v>
      </c>
      <c r="H180" s="196" t="s">
        <v>480</v>
      </c>
      <c r="I180" s="198" t="s">
        <v>460</v>
      </c>
      <c r="J180" s="194" t="s">
        <v>863</v>
      </c>
    </row>
    <row r="181" customHeight="1" spans="1:10">
      <c r="A181" s="193"/>
      <c r="B181" s="194" t="s">
        <v>858</v>
      </c>
      <c r="C181" s="195" t="s">
        <v>488</v>
      </c>
      <c r="D181" s="195" t="s">
        <v>460</v>
      </c>
      <c r="E181" s="194" t="s">
        <v>864</v>
      </c>
      <c r="F181" s="192" t="s">
        <v>478</v>
      </c>
      <c r="G181" s="194" t="s">
        <v>479</v>
      </c>
      <c r="H181" s="196" t="s">
        <v>480</v>
      </c>
      <c r="I181" s="198" t="s">
        <v>460</v>
      </c>
      <c r="J181" s="194" t="s">
        <v>865</v>
      </c>
    </row>
    <row r="182" customHeight="1" spans="1:10">
      <c r="A182" s="193"/>
      <c r="B182" s="194" t="s">
        <v>858</v>
      </c>
      <c r="C182" s="195" t="s">
        <v>482</v>
      </c>
      <c r="D182" s="195" t="s">
        <v>483</v>
      </c>
      <c r="E182" s="194" t="s">
        <v>866</v>
      </c>
      <c r="F182" s="192" t="s">
        <v>478</v>
      </c>
      <c r="G182" s="194" t="s">
        <v>867</v>
      </c>
      <c r="H182" s="196" t="s">
        <v>486</v>
      </c>
      <c r="I182" s="198" t="s">
        <v>460</v>
      </c>
      <c r="J182" s="194" t="s">
        <v>868</v>
      </c>
    </row>
    <row r="183" customHeight="1" spans="1:10">
      <c r="A183" s="193"/>
      <c r="B183" s="194" t="s">
        <v>858</v>
      </c>
      <c r="C183" s="195" t="s">
        <v>488</v>
      </c>
      <c r="D183" s="195" t="s">
        <v>508</v>
      </c>
      <c r="E183" s="194" t="s">
        <v>869</v>
      </c>
      <c r="F183" s="192" t="s">
        <v>478</v>
      </c>
      <c r="G183" s="194" t="s">
        <v>870</v>
      </c>
      <c r="H183" s="196" t="s">
        <v>486</v>
      </c>
      <c r="I183" s="198" t="s">
        <v>460</v>
      </c>
      <c r="J183" s="194" t="s">
        <v>871</v>
      </c>
    </row>
    <row r="184" customHeight="1" spans="1:10">
      <c r="A184" s="193"/>
      <c r="B184" s="194" t="s">
        <v>858</v>
      </c>
      <c r="C184" s="195" t="s">
        <v>482</v>
      </c>
      <c r="D184" s="195" t="s">
        <v>483</v>
      </c>
      <c r="E184" s="194" t="s">
        <v>872</v>
      </c>
      <c r="F184" s="192" t="s">
        <v>478</v>
      </c>
      <c r="G184" s="194" t="s">
        <v>873</v>
      </c>
      <c r="H184" s="196" t="s">
        <v>486</v>
      </c>
      <c r="I184" s="198" t="s">
        <v>460</v>
      </c>
      <c r="J184" s="194" t="s">
        <v>874</v>
      </c>
    </row>
    <row r="185" customHeight="1" spans="1:10">
      <c r="A185" s="193"/>
      <c r="B185" s="194" t="s">
        <v>858</v>
      </c>
      <c r="C185" s="195" t="s">
        <v>488</v>
      </c>
      <c r="D185" s="195" t="s">
        <v>508</v>
      </c>
      <c r="E185" s="194" t="s">
        <v>875</v>
      </c>
      <c r="F185" s="192" t="s">
        <v>478</v>
      </c>
      <c r="G185" s="194" t="s">
        <v>876</v>
      </c>
      <c r="H185" s="196" t="s">
        <v>486</v>
      </c>
      <c r="I185" s="198" t="s">
        <v>460</v>
      </c>
      <c r="J185" s="194" t="s">
        <v>877</v>
      </c>
    </row>
    <row r="186" customHeight="1" spans="1:10">
      <c r="A186" s="193"/>
      <c r="B186" s="194" t="s">
        <v>858</v>
      </c>
      <c r="C186" s="195" t="s">
        <v>488</v>
      </c>
      <c r="D186" s="195" t="s">
        <v>494</v>
      </c>
      <c r="E186" s="194" t="s">
        <v>495</v>
      </c>
      <c r="F186" s="192" t="s">
        <v>478</v>
      </c>
      <c r="G186" s="194" t="s">
        <v>98</v>
      </c>
      <c r="H186" s="196" t="s">
        <v>769</v>
      </c>
      <c r="I186" s="198" t="s">
        <v>489</v>
      </c>
      <c r="J186" s="194" t="s">
        <v>878</v>
      </c>
    </row>
    <row r="187" customHeight="1" spans="1:10">
      <c r="A187" s="193"/>
      <c r="B187" s="194" t="s">
        <v>858</v>
      </c>
      <c r="C187" s="195" t="s">
        <v>482</v>
      </c>
      <c r="D187" s="195" t="s">
        <v>483</v>
      </c>
      <c r="E187" s="194" t="s">
        <v>879</v>
      </c>
      <c r="F187" s="192" t="s">
        <v>478</v>
      </c>
      <c r="G187" s="194" t="s">
        <v>880</v>
      </c>
      <c r="H187" s="196" t="s">
        <v>486</v>
      </c>
      <c r="I187" s="198" t="s">
        <v>460</v>
      </c>
      <c r="J187" s="194" t="s">
        <v>881</v>
      </c>
    </row>
    <row r="188" customHeight="1" spans="1:10">
      <c r="A188" s="193"/>
      <c r="B188" s="194" t="s">
        <v>858</v>
      </c>
      <c r="C188" s="195" t="s">
        <v>475</v>
      </c>
      <c r="D188" s="195" t="s">
        <v>476</v>
      </c>
      <c r="E188" s="194" t="s">
        <v>882</v>
      </c>
      <c r="F188" s="192" t="s">
        <v>478</v>
      </c>
      <c r="G188" s="194" t="s">
        <v>539</v>
      </c>
      <c r="H188" s="196" t="s">
        <v>480</v>
      </c>
      <c r="I188" s="198" t="s">
        <v>460</v>
      </c>
      <c r="J188" s="194" t="s">
        <v>883</v>
      </c>
    </row>
    <row r="189" customHeight="1" spans="1:10">
      <c r="A189" s="193"/>
      <c r="B189" s="194" t="s">
        <v>858</v>
      </c>
      <c r="C189" s="195" t="s">
        <v>488</v>
      </c>
      <c r="D189" s="195" t="s">
        <v>508</v>
      </c>
      <c r="E189" s="194" t="s">
        <v>884</v>
      </c>
      <c r="F189" s="192" t="s">
        <v>478</v>
      </c>
      <c r="G189" s="194" t="s">
        <v>885</v>
      </c>
      <c r="H189" s="196" t="s">
        <v>486</v>
      </c>
      <c r="I189" s="198" t="s">
        <v>460</v>
      </c>
      <c r="J189" s="194" t="s">
        <v>886</v>
      </c>
    </row>
    <row r="190" customHeight="1" spans="1:10">
      <c r="A190" s="193"/>
      <c r="B190" s="194" t="s">
        <v>858</v>
      </c>
      <c r="C190" s="195" t="s">
        <v>488</v>
      </c>
      <c r="D190" s="195" t="s">
        <v>508</v>
      </c>
      <c r="E190" s="194" t="s">
        <v>887</v>
      </c>
      <c r="F190" s="192" t="s">
        <v>478</v>
      </c>
      <c r="G190" s="194" t="s">
        <v>888</v>
      </c>
      <c r="H190" s="196" t="s">
        <v>486</v>
      </c>
      <c r="I190" s="198" t="s">
        <v>460</v>
      </c>
      <c r="J190" s="194" t="s">
        <v>889</v>
      </c>
    </row>
    <row r="191" customHeight="1" spans="1:10">
      <c r="A191" s="193"/>
      <c r="B191" s="194" t="s">
        <v>858</v>
      </c>
      <c r="C191" s="195" t="s">
        <v>488</v>
      </c>
      <c r="D191" s="195" t="s">
        <v>460</v>
      </c>
      <c r="E191" s="194" t="s">
        <v>890</v>
      </c>
      <c r="F191" s="192" t="s">
        <v>478</v>
      </c>
      <c r="G191" s="194" t="s">
        <v>595</v>
      </c>
      <c r="H191" s="196" t="s">
        <v>480</v>
      </c>
      <c r="I191" s="198" t="s">
        <v>460</v>
      </c>
      <c r="J191" s="194" t="s">
        <v>891</v>
      </c>
    </row>
    <row r="192" customHeight="1" spans="1:10">
      <c r="A192" s="193"/>
      <c r="B192" s="194" t="s">
        <v>858</v>
      </c>
      <c r="C192" s="195" t="s">
        <v>475</v>
      </c>
      <c r="D192" s="195" t="s">
        <v>476</v>
      </c>
      <c r="E192" s="194" t="s">
        <v>892</v>
      </c>
      <c r="F192" s="192" t="s">
        <v>478</v>
      </c>
      <c r="G192" s="194" t="s">
        <v>539</v>
      </c>
      <c r="H192" s="196" t="s">
        <v>480</v>
      </c>
      <c r="I192" s="198" t="s">
        <v>460</v>
      </c>
      <c r="J192" s="194" t="s">
        <v>883</v>
      </c>
    </row>
    <row r="193" customHeight="1" spans="1:10">
      <c r="A193" s="193"/>
      <c r="B193" s="194" t="s">
        <v>858</v>
      </c>
      <c r="C193" s="195" t="s">
        <v>488</v>
      </c>
      <c r="D193" s="195" t="s">
        <v>508</v>
      </c>
      <c r="E193" s="194" t="s">
        <v>893</v>
      </c>
      <c r="F193" s="192" t="s">
        <v>478</v>
      </c>
      <c r="G193" s="194" t="s">
        <v>894</v>
      </c>
      <c r="H193" s="196" t="s">
        <v>486</v>
      </c>
      <c r="I193" s="198" t="s">
        <v>460</v>
      </c>
      <c r="J193" s="194" t="s">
        <v>895</v>
      </c>
    </row>
    <row r="194" customHeight="1" spans="1:10">
      <c r="A194" s="193"/>
      <c r="B194" s="194" t="s">
        <v>858</v>
      </c>
      <c r="C194" s="195" t="s">
        <v>488</v>
      </c>
      <c r="D194" s="195" t="s">
        <v>489</v>
      </c>
      <c r="E194" s="194" t="s">
        <v>896</v>
      </c>
      <c r="F194" s="192" t="s">
        <v>478</v>
      </c>
      <c r="G194" s="194" t="s">
        <v>860</v>
      </c>
      <c r="H194" s="196" t="s">
        <v>486</v>
      </c>
      <c r="I194" s="198" t="s">
        <v>460</v>
      </c>
      <c r="J194" s="194" t="s">
        <v>861</v>
      </c>
    </row>
    <row r="195" customHeight="1" spans="1:10">
      <c r="A195" s="193"/>
      <c r="B195" s="194" t="s">
        <v>858</v>
      </c>
      <c r="C195" s="195" t="s">
        <v>488</v>
      </c>
      <c r="D195" s="195" t="s">
        <v>489</v>
      </c>
      <c r="E195" s="194" t="s">
        <v>897</v>
      </c>
      <c r="F195" s="192" t="s">
        <v>478</v>
      </c>
      <c r="G195" s="194" t="s">
        <v>860</v>
      </c>
      <c r="H195" s="196" t="s">
        <v>486</v>
      </c>
      <c r="I195" s="198" t="s">
        <v>460</v>
      </c>
      <c r="J195" s="194" t="s">
        <v>861</v>
      </c>
    </row>
    <row r="196" customHeight="1" spans="1:10">
      <c r="A196" s="193"/>
      <c r="B196" s="194" t="s">
        <v>858</v>
      </c>
      <c r="C196" s="195" t="s">
        <v>488</v>
      </c>
      <c r="D196" s="195" t="s">
        <v>460</v>
      </c>
      <c r="E196" s="194" t="s">
        <v>898</v>
      </c>
      <c r="F196" s="192" t="s">
        <v>478</v>
      </c>
      <c r="G196" s="194" t="s">
        <v>479</v>
      </c>
      <c r="H196" s="196" t="s">
        <v>480</v>
      </c>
      <c r="I196" s="198" t="s">
        <v>460</v>
      </c>
      <c r="J196" s="194" t="s">
        <v>863</v>
      </c>
    </row>
    <row r="197" customHeight="1" spans="1:10">
      <c r="A197" s="197"/>
      <c r="B197" s="194" t="s">
        <v>858</v>
      </c>
      <c r="C197" s="195" t="s">
        <v>488</v>
      </c>
      <c r="D197" s="195" t="s">
        <v>489</v>
      </c>
      <c r="E197" s="194" t="s">
        <v>899</v>
      </c>
      <c r="F197" s="192" t="s">
        <v>478</v>
      </c>
      <c r="G197" s="194" t="s">
        <v>860</v>
      </c>
      <c r="H197" s="196" t="s">
        <v>486</v>
      </c>
      <c r="I197" s="198" t="s">
        <v>460</v>
      </c>
      <c r="J197" s="194" t="s">
        <v>861</v>
      </c>
    </row>
    <row r="198" customHeight="1" spans="1:10">
      <c r="A198" s="193" t="s">
        <v>900</v>
      </c>
      <c r="B198" s="194" t="s">
        <v>901</v>
      </c>
      <c r="C198" s="195" t="s">
        <v>488</v>
      </c>
      <c r="D198" s="195" t="s">
        <v>508</v>
      </c>
      <c r="E198" s="194" t="s">
        <v>902</v>
      </c>
      <c r="F198" s="192" t="s">
        <v>478</v>
      </c>
      <c r="G198" s="194" t="s">
        <v>510</v>
      </c>
      <c r="H198" s="196" t="s">
        <v>486</v>
      </c>
      <c r="I198" s="198" t="s">
        <v>460</v>
      </c>
      <c r="J198" s="194" t="s">
        <v>903</v>
      </c>
    </row>
    <row r="199" customHeight="1" spans="1:10">
      <c r="A199" s="193"/>
      <c r="B199" s="194" t="s">
        <v>901</v>
      </c>
      <c r="C199" s="195" t="s">
        <v>482</v>
      </c>
      <c r="D199" s="195" t="s">
        <v>483</v>
      </c>
      <c r="E199" s="194" t="s">
        <v>904</v>
      </c>
      <c r="F199" s="192" t="s">
        <v>478</v>
      </c>
      <c r="G199" s="194" t="s">
        <v>905</v>
      </c>
      <c r="H199" s="196" t="s">
        <v>486</v>
      </c>
      <c r="I199" s="198" t="s">
        <v>460</v>
      </c>
      <c r="J199" s="194" t="s">
        <v>906</v>
      </c>
    </row>
    <row r="200" customHeight="1" spans="1:10">
      <c r="A200" s="193"/>
      <c r="B200" s="194" t="s">
        <v>901</v>
      </c>
      <c r="C200" s="195" t="s">
        <v>488</v>
      </c>
      <c r="D200" s="195" t="s">
        <v>489</v>
      </c>
      <c r="E200" s="194" t="s">
        <v>907</v>
      </c>
      <c r="F200" s="192" t="s">
        <v>478</v>
      </c>
      <c r="G200" s="194" t="s">
        <v>908</v>
      </c>
      <c r="H200" s="196" t="s">
        <v>566</v>
      </c>
      <c r="I200" s="198" t="s">
        <v>489</v>
      </c>
      <c r="J200" s="194" t="s">
        <v>909</v>
      </c>
    </row>
    <row r="201" customHeight="1" spans="1:10">
      <c r="A201" s="193"/>
      <c r="B201" s="194" t="s">
        <v>901</v>
      </c>
      <c r="C201" s="195" t="s">
        <v>488</v>
      </c>
      <c r="D201" s="195" t="s">
        <v>489</v>
      </c>
      <c r="E201" s="194" t="s">
        <v>910</v>
      </c>
      <c r="F201" s="192" t="s">
        <v>478</v>
      </c>
      <c r="G201" s="194" t="s">
        <v>908</v>
      </c>
      <c r="H201" s="196" t="s">
        <v>566</v>
      </c>
      <c r="I201" s="198" t="s">
        <v>489</v>
      </c>
      <c r="J201" s="194" t="s">
        <v>909</v>
      </c>
    </row>
    <row r="202" customHeight="1" spans="1:10">
      <c r="A202" s="193"/>
      <c r="B202" s="194" t="s">
        <v>901</v>
      </c>
      <c r="C202" s="195" t="s">
        <v>488</v>
      </c>
      <c r="D202" s="195" t="s">
        <v>489</v>
      </c>
      <c r="E202" s="194" t="s">
        <v>911</v>
      </c>
      <c r="F202" s="192" t="s">
        <v>478</v>
      </c>
      <c r="G202" s="194" t="s">
        <v>912</v>
      </c>
      <c r="H202" s="196" t="s">
        <v>566</v>
      </c>
      <c r="I202" s="198" t="s">
        <v>489</v>
      </c>
      <c r="J202" s="194" t="s">
        <v>909</v>
      </c>
    </row>
    <row r="203" customHeight="1" spans="1:10">
      <c r="A203" s="193"/>
      <c r="B203" s="194" t="s">
        <v>901</v>
      </c>
      <c r="C203" s="195" t="s">
        <v>488</v>
      </c>
      <c r="D203" s="195" t="s">
        <v>460</v>
      </c>
      <c r="E203" s="194" t="s">
        <v>759</v>
      </c>
      <c r="F203" s="192" t="s">
        <v>478</v>
      </c>
      <c r="G203" s="194" t="s">
        <v>479</v>
      </c>
      <c r="H203" s="196" t="s">
        <v>480</v>
      </c>
      <c r="I203" s="198" t="s">
        <v>460</v>
      </c>
      <c r="J203" s="194" t="s">
        <v>759</v>
      </c>
    </row>
    <row r="204" customHeight="1" spans="1:10">
      <c r="A204" s="193"/>
      <c r="B204" s="194" t="s">
        <v>901</v>
      </c>
      <c r="C204" s="195" t="s">
        <v>488</v>
      </c>
      <c r="D204" s="195" t="s">
        <v>489</v>
      </c>
      <c r="E204" s="194" t="s">
        <v>913</v>
      </c>
      <c r="F204" s="192" t="s">
        <v>478</v>
      </c>
      <c r="G204" s="194" t="s">
        <v>912</v>
      </c>
      <c r="H204" s="196" t="s">
        <v>566</v>
      </c>
      <c r="I204" s="198" t="s">
        <v>489</v>
      </c>
      <c r="J204" s="194" t="s">
        <v>909</v>
      </c>
    </row>
    <row r="205" customHeight="1" spans="1:10">
      <c r="A205" s="193"/>
      <c r="B205" s="194" t="s">
        <v>901</v>
      </c>
      <c r="C205" s="195" t="s">
        <v>488</v>
      </c>
      <c r="D205" s="195" t="s">
        <v>494</v>
      </c>
      <c r="E205" s="194" t="s">
        <v>495</v>
      </c>
      <c r="F205" s="192" t="s">
        <v>478</v>
      </c>
      <c r="G205" s="194" t="s">
        <v>914</v>
      </c>
      <c r="H205" s="196" t="s">
        <v>497</v>
      </c>
      <c r="I205" s="198" t="s">
        <v>489</v>
      </c>
      <c r="J205" s="194" t="s">
        <v>915</v>
      </c>
    </row>
    <row r="206" customHeight="1" spans="1:10">
      <c r="A206" s="197"/>
      <c r="B206" s="194" t="s">
        <v>901</v>
      </c>
      <c r="C206" s="195" t="s">
        <v>475</v>
      </c>
      <c r="D206" s="195" t="s">
        <v>476</v>
      </c>
      <c r="E206" s="194" t="s">
        <v>916</v>
      </c>
      <c r="F206" s="192" t="s">
        <v>478</v>
      </c>
      <c r="G206" s="194" t="s">
        <v>542</v>
      </c>
      <c r="H206" s="196" t="s">
        <v>480</v>
      </c>
      <c r="I206" s="198" t="s">
        <v>460</v>
      </c>
      <c r="J206" s="194" t="s">
        <v>916</v>
      </c>
    </row>
    <row r="207" customHeight="1" spans="1:10">
      <c r="A207" s="193" t="s">
        <v>917</v>
      </c>
      <c r="B207" s="194" t="s">
        <v>918</v>
      </c>
      <c r="C207" s="195" t="s">
        <v>488</v>
      </c>
      <c r="D207" s="195" t="s">
        <v>460</v>
      </c>
      <c r="E207" s="194" t="s">
        <v>919</v>
      </c>
      <c r="F207" s="192" t="s">
        <v>478</v>
      </c>
      <c r="G207" s="194" t="s">
        <v>479</v>
      </c>
      <c r="H207" s="196" t="s">
        <v>480</v>
      </c>
      <c r="I207" s="198" t="s">
        <v>460</v>
      </c>
      <c r="J207" s="194" t="s">
        <v>607</v>
      </c>
    </row>
    <row r="208" customHeight="1" spans="1:10">
      <c r="A208" s="193"/>
      <c r="B208" s="194" t="s">
        <v>918</v>
      </c>
      <c r="C208" s="195" t="s">
        <v>488</v>
      </c>
      <c r="D208" s="195" t="s">
        <v>508</v>
      </c>
      <c r="E208" s="194" t="s">
        <v>920</v>
      </c>
      <c r="F208" s="192" t="s">
        <v>478</v>
      </c>
      <c r="G208" s="194" t="s">
        <v>510</v>
      </c>
      <c r="H208" s="196" t="s">
        <v>486</v>
      </c>
      <c r="I208" s="198" t="s">
        <v>460</v>
      </c>
      <c r="J208" s="194" t="s">
        <v>921</v>
      </c>
    </row>
    <row r="209" customHeight="1" spans="1:10">
      <c r="A209" s="193"/>
      <c r="B209" s="194" t="s">
        <v>918</v>
      </c>
      <c r="C209" s="195" t="s">
        <v>488</v>
      </c>
      <c r="D209" s="195" t="s">
        <v>460</v>
      </c>
      <c r="E209" s="194" t="s">
        <v>922</v>
      </c>
      <c r="F209" s="192" t="s">
        <v>478</v>
      </c>
      <c r="G209" s="194" t="s">
        <v>479</v>
      </c>
      <c r="H209" s="196" t="s">
        <v>480</v>
      </c>
      <c r="I209" s="198" t="s">
        <v>460</v>
      </c>
      <c r="J209" s="194" t="s">
        <v>607</v>
      </c>
    </row>
    <row r="210" customHeight="1" spans="1:10">
      <c r="A210" s="193"/>
      <c r="B210" s="194" t="s">
        <v>918</v>
      </c>
      <c r="C210" s="195" t="s">
        <v>488</v>
      </c>
      <c r="D210" s="195" t="s">
        <v>489</v>
      </c>
      <c r="E210" s="194" t="s">
        <v>923</v>
      </c>
      <c r="F210" s="192" t="s">
        <v>478</v>
      </c>
      <c r="G210" s="194" t="s">
        <v>89</v>
      </c>
      <c r="H210" s="196" t="s">
        <v>492</v>
      </c>
      <c r="I210" s="198" t="s">
        <v>489</v>
      </c>
      <c r="J210" s="194" t="s">
        <v>924</v>
      </c>
    </row>
    <row r="211" customHeight="1" spans="1:10">
      <c r="A211" s="193"/>
      <c r="B211" s="194" t="s">
        <v>918</v>
      </c>
      <c r="C211" s="195" t="s">
        <v>488</v>
      </c>
      <c r="D211" s="195" t="s">
        <v>494</v>
      </c>
      <c r="E211" s="194" t="s">
        <v>495</v>
      </c>
      <c r="F211" s="192" t="s">
        <v>478</v>
      </c>
      <c r="G211" s="194" t="s">
        <v>925</v>
      </c>
      <c r="H211" s="196" t="s">
        <v>497</v>
      </c>
      <c r="I211" s="198" t="s">
        <v>489</v>
      </c>
      <c r="J211" s="194" t="s">
        <v>926</v>
      </c>
    </row>
    <row r="212" customHeight="1" spans="1:10">
      <c r="A212" s="193"/>
      <c r="B212" s="194" t="s">
        <v>918</v>
      </c>
      <c r="C212" s="195" t="s">
        <v>482</v>
      </c>
      <c r="D212" s="195" t="s">
        <v>483</v>
      </c>
      <c r="E212" s="194" t="s">
        <v>927</v>
      </c>
      <c r="F212" s="192" t="s">
        <v>478</v>
      </c>
      <c r="G212" s="194" t="s">
        <v>928</v>
      </c>
      <c r="H212" s="196" t="s">
        <v>75</v>
      </c>
      <c r="I212" s="198" t="s">
        <v>460</v>
      </c>
      <c r="J212" s="194" t="s">
        <v>929</v>
      </c>
    </row>
    <row r="213" customHeight="1" spans="1:10">
      <c r="A213" s="193"/>
      <c r="B213" s="194" t="s">
        <v>918</v>
      </c>
      <c r="C213" s="195" t="s">
        <v>482</v>
      </c>
      <c r="D213" s="195" t="s">
        <v>483</v>
      </c>
      <c r="E213" s="194" t="s">
        <v>930</v>
      </c>
      <c r="F213" s="192" t="s">
        <v>478</v>
      </c>
      <c r="G213" s="194" t="s">
        <v>931</v>
      </c>
      <c r="H213" s="196" t="s">
        <v>75</v>
      </c>
      <c r="I213" s="198" t="s">
        <v>460</v>
      </c>
      <c r="J213" s="194" t="s">
        <v>932</v>
      </c>
    </row>
    <row r="214" customHeight="1" spans="1:10">
      <c r="A214" s="193"/>
      <c r="B214" s="194" t="s">
        <v>918</v>
      </c>
      <c r="C214" s="195" t="s">
        <v>488</v>
      </c>
      <c r="D214" s="195" t="s">
        <v>508</v>
      </c>
      <c r="E214" s="194" t="s">
        <v>933</v>
      </c>
      <c r="F214" s="192" t="s">
        <v>478</v>
      </c>
      <c r="G214" s="194" t="s">
        <v>510</v>
      </c>
      <c r="H214" s="196" t="s">
        <v>486</v>
      </c>
      <c r="I214" s="198" t="s">
        <v>460</v>
      </c>
      <c r="J214" s="194" t="s">
        <v>921</v>
      </c>
    </row>
    <row r="215" customHeight="1" spans="1:10">
      <c r="A215" s="193"/>
      <c r="B215" s="194" t="s">
        <v>918</v>
      </c>
      <c r="C215" s="195" t="s">
        <v>488</v>
      </c>
      <c r="D215" s="195" t="s">
        <v>489</v>
      </c>
      <c r="E215" s="194" t="s">
        <v>934</v>
      </c>
      <c r="F215" s="192" t="s">
        <v>478</v>
      </c>
      <c r="G215" s="194" t="s">
        <v>935</v>
      </c>
      <c r="H215" s="196" t="s">
        <v>492</v>
      </c>
      <c r="I215" s="198" t="s">
        <v>489</v>
      </c>
      <c r="J215" s="194" t="s">
        <v>936</v>
      </c>
    </row>
    <row r="216" customHeight="1" spans="1:10">
      <c r="A216" s="193"/>
      <c r="B216" s="194" t="s">
        <v>918</v>
      </c>
      <c r="C216" s="195" t="s">
        <v>488</v>
      </c>
      <c r="D216" s="195" t="s">
        <v>460</v>
      </c>
      <c r="E216" s="194" t="s">
        <v>937</v>
      </c>
      <c r="F216" s="192" t="s">
        <v>478</v>
      </c>
      <c r="G216" s="194" t="s">
        <v>479</v>
      </c>
      <c r="H216" s="196" t="s">
        <v>480</v>
      </c>
      <c r="I216" s="198" t="s">
        <v>460</v>
      </c>
      <c r="J216" s="194" t="s">
        <v>607</v>
      </c>
    </row>
    <row r="217" customHeight="1" spans="1:10">
      <c r="A217" s="197"/>
      <c r="B217" s="194" t="s">
        <v>918</v>
      </c>
      <c r="C217" s="195" t="s">
        <v>475</v>
      </c>
      <c r="D217" s="195" t="s">
        <v>476</v>
      </c>
      <c r="E217" s="194" t="s">
        <v>938</v>
      </c>
      <c r="F217" s="192" t="s">
        <v>478</v>
      </c>
      <c r="G217" s="194" t="s">
        <v>539</v>
      </c>
      <c r="H217" s="196" t="s">
        <v>480</v>
      </c>
      <c r="I217" s="198" t="s">
        <v>460</v>
      </c>
      <c r="J217" s="194" t="s">
        <v>939</v>
      </c>
    </row>
    <row r="218" customHeight="1" spans="1:10">
      <c r="A218" s="193" t="s">
        <v>940</v>
      </c>
      <c r="B218" s="194" t="s">
        <v>941</v>
      </c>
      <c r="C218" s="195" t="s">
        <v>488</v>
      </c>
      <c r="D218" s="195" t="s">
        <v>460</v>
      </c>
      <c r="E218" s="194" t="s">
        <v>942</v>
      </c>
      <c r="F218" s="192" t="s">
        <v>478</v>
      </c>
      <c r="G218" s="194" t="s">
        <v>479</v>
      </c>
      <c r="H218" s="196" t="s">
        <v>480</v>
      </c>
      <c r="I218" s="198" t="s">
        <v>460</v>
      </c>
      <c r="J218" s="194" t="s">
        <v>750</v>
      </c>
    </row>
    <row r="219" customHeight="1" spans="1:10">
      <c r="A219" s="193"/>
      <c r="B219" s="194" t="s">
        <v>941</v>
      </c>
      <c r="C219" s="195" t="s">
        <v>488</v>
      </c>
      <c r="D219" s="195" t="s">
        <v>508</v>
      </c>
      <c r="E219" s="194" t="s">
        <v>943</v>
      </c>
      <c r="F219" s="192" t="s">
        <v>478</v>
      </c>
      <c r="G219" s="194" t="s">
        <v>944</v>
      </c>
      <c r="H219" s="196" t="s">
        <v>480</v>
      </c>
      <c r="I219" s="198" t="s">
        <v>460</v>
      </c>
      <c r="J219" s="194" t="s">
        <v>748</v>
      </c>
    </row>
    <row r="220" customHeight="1" spans="1:10">
      <c r="A220" s="193"/>
      <c r="B220" s="194" t="s">
        <v>941</v>
      </c>
      <c r="C220" s="195" t="s">
        <v>488</v>
      </c>
      <c r="D220" s="195" t="s">
        <v>489</v>
      </c>
      <c r="E220" s="194" t="s">
        <v>945</v>
      </c>
      <c r="F220" s="192" t="s">
        <v>478</v>
      </c>
      <c r="G220" s="194" t="s">
        <v>817</v>
      </c>
      <c r="H220" s="196" t="s">
        <v>946</v>
      </c>
      <c r="I220" s="198" t="s">
        <v>489</v>
      </c>
      <c r="J220" s="194" t="s">
        <v>758</v>
      </c>
    </row>
    <row r="221" customHeight="1" spans="1:10">
      <c r="A221" s="193"/>
      <c r="B221" s="194" t="s">
        <v>941</v>
      </c>
      <c r="C221" s="195" t="s">
        <v>482</v>
      </c>
      <c r="D221" s="195" t="s">
        <v>483</v>
      </c>
      <c r="E221" s="194" t="s">
        <v>947</v>
      </c>
      <c r="F221" s="192" t="s">
        <v>478</v>
      </c>
      <c r="G221" s="194" t="s">
        <v>948</v>
      </c>
      <c r="H221" s="196" t="s">
        <v>486</v>
      </c>
      <c r="I221" s="198" t="s">
        <v>460</v>
      </c>
      <c r="J221" s="194" t="s">
        <v>949</v>
      </c>
    </row>
    <row r="222" customHeight="1" spans="1:10">
      <c r="A222" s="193"/>
      <c r="B222" s="194" t="s">
        <v>941</v>
      </c>
      <c r="C222" s="195" t="s">
        <v>488</v>
      </c>
      <c r="D222" s="195" t="s">
        <v>489</v>
      </c>
      <c r="E222" s="194" t="s">
        <v>495</v>
      </c>
      <c r="F222" s="192" t="s">
        <v>478</v>
      </c>
      <c r="G222" s="194" t="s">
        <v>950</v>
      </c>
      <c r="H222" s="196" t="s">
        <v>497</v>
      </c>
      <c r="I222" s="198" t="s">
        <v>460</v>
      </c>
      <c r="J222" s="194" t="s">
        <v>951</v>
      </c>
    </row>
    <row r="223" customHeight="1" spans="1:10">
      <c r="A223" s="197"/>
      <c r="B223" s="194" t="s">
        <v>941</v>
      </c>
      <c r="C223" s="195" t="s">
        <v>475</v>
      </c>
      <c r="D223" s="195" t="s">
        <v>476</v>
      </c>
      <c r="E223" s="194" t="s">
        <v>952</v>
      </c>
      <c r="F223" s="192" t="s">
        <v>478</v>
      </c>
      <c r="G223" s="194" t="s">
        <v>542</v>
      </c>
      <c r="H223" s="196" t="s">
        <v>480</v>
      </c>
      <c r="I223" s="198" t="s">
        <v>460</v>
      </c>
      <c r="J223" s="194" t="s">
        <v>746</v>
      </c>
    </row>
    <row r="224" customHeight="1" spans="1:10">
      <c r="A224" s="193" t="s">
        <v>953</v>
      </c>
      <c r="B224" s="194" t="s">
        <v>954</v>
      </c>
      <c r="C224" s="195" t="s">
        <v>488</v>
      </c>
      <c r="D224" s="195" t="s">
        <v>494</v>
      </c>
      <c r="E224" s="194" t="s">
        <v>495</v>
      </c>
      <c r="F224" s="192" t="s">
        <v>478</v>
      </c>
      <c r="G224" s="194" t="s">
        <v>955</v>
      </c>
      <c r="H224" s="196" t="s">
        <v>497</v>
      </c>
      <c r="I224" s="198" t="s">
        <v>489</v>
      </c>
      <c r="J224" s="194" t="s">
        <v>956</v>
      </c>
    </row>
    <row r="225" customHeight="1" spans="1:10">
      <c r="A225" s="193"/>
      <c r="B225" s="194" t="s">
        <v>954</v>
      </c>
      <c r="C225" s="195" t="s">
        <v>488</v>
      </c>
      <c r="D225" s="195" t="s">
        <v>489</v>
      </c>
      <c r="E225" s="194" t="s">
        <v>957</v>
      </c>
      <c r="F225" s="192" t="s">
        <v>478</v>
      </c>
      <c r="G225" s="194" t="s">
        <v>935</v>
      </c>
      <c r="H225" s="196" t="s">
        <v>492</v>
      </c>
      <c r="I225" s="198" t="s">
        <v>489</v>
      </c>
      <c r="J225" s="194" t="s">
        <v>958</v>
      </c>
    </row>
    <row r="226" customHeight="1" spans="1:10">
      <c r="A226" s="193"/>
      <c r="B226" s="194" t="s">
        <v>954</v>
      </c>
      <c r="C226" s="195" t="s">
        <v>482</v>
      </c>
      <c r="D226" s="195" t="s">
        <v>483</v>
      </c>
      <c r="E226" s="194" t="s">
        <v>959</v>
      </c>
      <c r="F226" s="192" t="s">
        <v>478</v>
      </c>
      <c r="G226" s="194" t="s">
        <v>960</v>
      </c>
      <c r="H226" s="196" t="s">
        <v>486</v>
      </c>
      <c r="I226" s="198" t="s">
        <v>460</v>
      </c>
      <c r="J226" s="194" t="s">
        <v>961</v>
      </c>
    </row>
    <row r="227" customHeight="1" spans="1:10">
      <c r="A227" s="193"/>
      <c r="B227" s="194" t="s">
        <v>954</v>
      </c>
      <c r="C227" s="195" t="s">
        <v>488</v>
      </c>
      <c r="D227" s="195" t="s">
        <v>460</v>
      </c>
      <c r="E227" s="194" t="s">
        <v>962</v>
      </c>
      <c r="F227" s="192" t="s">
        <v>478</v>
      </c>
      <c r="G227" s="194" t="s">
        <v>479</v>
      </c>
      <c r="H227" s="196" t="s">
        <v>480</v>
      </c>
      <c r="I227" s="198" t="s">
        <v>460</v>
      </c>
      <c r="J227" s="194" t="s">
        <v>963</v>
      </c>
    </row>
    <row r="228" customHeight="1" spans="1:10">
      <c r="A228" s="193"/>
      <c r="B228" s="194" t="s">
        <v>954</v>
      </c>
      <c r="C228" s="195" t="s">
        <v>488</v>
      </c>
      <c r="D228" s="195" t="s">
        <v>460</v>
      </c>
      <c r="E228" s="194" t="s">
        <v>964</v>
      </c>
      <c r="F228" s="192" t="s">
        <v>478</v>
      </c>
      <c r="G228" s="194" t="s">
        <v>542</v>
      </c>
      <c r="H228" s="196" t="s">
        <v>480</v>
      </c>
      <c r="I228" s="198" t="s">
        <v>460</v>
      </c>
      <c r="J228" s="194" t="s">
        <v>965</v>
      </c>
    </row>
    <row r="229" customHeight="1" spans="1:10">
      <c r="A229" s="193"/>
      <c r="B229" s="194" t="s">
        <v>954</v>
      </c>
      <c r="C229" s="195" t="s">
        <v>488</v>
      </c>
      <c r="D229" s="195" t="s">
        <v>460</v>
      </c>
      <c r="E229" s="194" t="s">
        <v>966</v>
      </c>
      <c r="F229" s="192" t="s">
        <v>478</v>
      </c>
      <c r="G229" s="194" t="s">
        <v>967</v>
      </c>
      <c r="H229" s="196" t="s">
        <v>480</v>
      </c>
      <c r="I229" s="198" t="s">
        <v>460</v>
      </c>
      <c r="J229" s="194" t="s">
        <v>968</v>
      </c>
    </row>
    <row r="230" customHeight="1" spans="1:10">
      <c r="A230" s="193"/>
      <c r="B230" s="194" t="s">
        <v>954</v>
      </c>
      <c r="C230" s="195" t="s">
        <v>488</v>
      </c>
      <c r="D230" s="195" t="s">
        <v>460</v>
      </c>
      <c r="E230" s="194" t="s">
        <v>969</v>
      </c>
      <c r="F230" s="192" t="s">
        <v>478</v>
      </c>
      <c r="G230" s="194" t="s">
        <v>539</v>
      </c>
      <c r="H230" s="196" t="s">
        <v>480</v>
      </c>
      <c r="I230" s="198" t="s">
        <v>460</v>
      </c>
      <c r="J230" s="194" t="s">
        <v>970</v>
      </c>
    </row>
    <row r="231" customHeight="1" spans="1:10">
      <c r="A231" s="193"/>
      <c r="B231" s="194" t="s">
        <v>954</v>
      </c>
      <c r="C231" s="195" t="s">
        <v>488</v>
      </c>
      <c r="D231" s="195" t="s">
        <v>508</v>
      </c>
      <c r="E231" s="194" t="s">
        <v>971</v>
      </c>
      <c r="F231" s="192" t="s">
        <v>478</v>
      </c>
      <c r="G231" s="194" t="s">
        <v>510</v>
      </c>
      <c r="H231" s="196" t="s">
        <v>486</v>
      </c>
      <c r="I231" s="198" t="s">
        <v>460</v>
      </c>
      <c r="J231" s="194" t="s">
        <v>972</v>
      </c>
    </row>
    <row r="232" customHeight="1" spans="1:10">
      <c r="A232" s="193"/>
      <c r="B232" s="194" t="s">
        <v>954</v>
      </c>
      <c r="C232" s="195" t="s">
        <v>488</v>
      </c>
      <c r="D232" s="195" t="s">
        <v>460</v>
      </c>
      <c r="E232" s="194" t="s">
        <v>973</v>
      </c>
      <c r="F232" s="192" t="s">
        <v>478</v>
      </c>
      <c r="G232" s="194" t="s">
        <v>479</v>
      </c>
      <c r="H232" s="196" t="s">
        <v>480</v>
      </c>
      <c r="I232" s="198" t="s">
        <v>460</v>
      </c>
      <c r="J232" s="194" t="s">
        <v>974</v>
      </c>
    </row>
    <row r="233" customHeight="1" spans="1:10">
      <c r="A233" s="193"/>
      <c r="B233" s="194" t="s">
        <v>954</v>
      </c>
      <c r="C233" s="195" t="s">
        <v>475</v>
      </c>
      <c r="D233" s="195" t="s">
        <v>476</v>
      </c>
      <c r="E233" s="194" t="s">
        <v>975</v>
      </c>
      <c r="F233" s="192" t="s">
        <v>478</v>
      </c>
      <c r="G233" s="194" t="s">
        <v>542</v>
      </c>
      <c r="H233" s="196" t="s">
        <v>480</v>
      </c>
      <c r="I233" s="198" t="s">
        <v>460</v>
      </c>
      <c r="J233" s="194" t="s">
        <v>976</v>
      </c>
    </row>
    <row r="234" customHeight="1" spans="1:10">
      <c r="A234" s="197"/>
      <c r="B234" s="194" t="s">
        <v>954</v>
      </c>
      <c r="C234" s="195" t="s">
        <v>482</v>
      </c>
      <c r="D234" s="195" t="s">
        <v>483</v>
      </c>
      <c r="E234" s="194" t="s">
        <v>959</v>
      </c>
      <c r="F234" s="192" t="s">
        <v>478</v>
      </c>
      <c r="G234" s="194" t="s">
        <v>977</v>
      </c>
      <c r="H234" s="196" t="s">
        <v>486</v>
      </c>
      <c r="I234" s="198" t="s">
        <v>460</v>
      </c>
      <c r="J234" s="194" t="s">
        <v>978</v>
      </c>
    </row>
    <row r="235" customHeight="1" spans="1:10">
      <c r="A235" s="193" t="s">
        <v>979</v>
      </c>
      <c r="B235" s="194" t="s">
        <v>980</v>
      </c>
      <c r="C235" s="195" t="s">
        <v>488</v>
      </c>
      <c r="D235" s="195" t="s">
        <v>460</v>
      </c>
      <c r="E235" s="194" t="s">
        <v>981</v>
      </c>
      <c r="F235" s="192" t="s">
        <v>478</v>
      </c>
      <c r="G235" s="194" t="s">
        <v>479</v>
      </c>
      <c r="H235" s="196" t="s">
        <v>480</v>
      </c>
      <c r="I235" s="198" t="s">
        <v>460</v>
      </c>
      <c r="J235" s="194" t="s">
        <v>982</v>
      </c>
    </row>
    <row r="236" customHeight="1" spans="1:10">
      <c r="A236" s="193"/>
      <c r="B236" s="194" t="s">
        <v>980</v>
      </c>
      <c r="C236" s="195" t="s">
        <v>488</v>
      </c>
      <c r="D236" s="195" t="s">
        <v>489</v>
      </c>
      <c r="E236" s="194" t="s">
        <v>983</v>
      </c>
      <c r="F236" s="192" t="s">
        <v>478</v>
      </c>
      <c r="G236" s="194" t="s">
        <v>89</v>
      </c>
      <c r="H236" s="196" t="s">
        <v>492</v>
      </c>
      <c r="I236" s="198" t="s">
        <v>489</v>
      </c>
      <c r="J236" s="194" t="s">
        <v>983</v>
      </c>
    </row>
    <row r="237" customHeight="1" spans="1:10">
      <c r="A237" s="193"/>
      <c r="B237" s="194" t="s">
        <v>980</v>
      </c>
      <c r="C237" s="195" t="s">
        <v>482</v>
      </c>
      <c r="D237" s="195" t="s">
        <v>483</v>
      </c>
      <c r="E237" s="194" t="s">
        <v>984</v>
      </c>
      <c r="F237" s="192" t="s">
        <v>478</v>
      </c>
      <c r="G237" s="194" t="s">
        <v>827</v>
      </c>
      <c r="H237" s="196" t="s">
        <v>480</v>
      </c>
      <c r="I237" s="198" t="s">
        <v>460</v>
      </c>
      <c r="J237" s="194" t="s">
        <v>984</v>
      </c>
    </row>
    <row r="238" customHeight="1" spans="1:10">
      <c r="A238" s="193"/>
      <c r="B238" s="194" t="s">
        <v>980</v>
      </c>
      <c r="C238" s="195" t="s">
        <v>488</v>
      </c>
      <c r="D238" s="195" t="s">
        <v>508</v>
      </c>
      <c r="E238" s="194" t="s">
        <v>985</v>
      </c>
      <c r="F238" s="192" t="s">
        <v>478</v>
      </c>
      <c r="G238" s="194" t="s">
        <v>89</v>
      </c>
      <c r="H238" s="196" t="s">
        <v>486</v>
      </c>
      <c r="I238" s="198" t="s">
        <v>460</v>
      </c>
      <c r="J238" s="194" t="s">
        <v>510</v>
      </c>
    </row>
    <row r="239" customHeight="1" spans="1:10">
      <c r="A239" s="193"/>
      <c r="B239" s="194" t="s">
        <v>980</v>
      </c>
      <c r="C239" s="195" t="s">
        <v>488</v>
      </c>
      <c r="D239" s="195" t="s">
        <v>508</v>
      </c>
      <c r="E239" s="194" t="s">
        <v>986</v>
      </c>
      <c r="F239" s="192" t="s">
        <v>478</v>
      </c>
      <c r="G239" s="194" t="s">
        <v>89</v>
      </c>
      <c r="H239" s="196" t="s">
        <v>486</v>
      </c>
      <c r="I239" s="198" t="s">
        <v>460</v>
      </c>
      <c r="J239" s="194" t="s">
        <v>510</v>
      </c>
    </row>
    <row r="240" customHeight="1" spans="1:10">
      <c r="A240" s="193"/>
      <c r="B240" s="194" t="s">
        <v>980</v>
      </c>
      <c r="C240" s="195" t="s">
        <v>488</v>
      </c>
      <c r="D240" s="195" t="s">
        <v>460</v>
      </c>
      <c r="E240" s="194" t="s">
        <v>987</v>
      </c>
      <c r="F240" s="192" t="s">
        <v>478</v>
      </c>
      <c r="G240" s="194" t="s">
        <v>479</v>
      </c>
      <c r="H240" s="196" t="s">
        <v>480</v>
      </c>
      <c r="I240" s="198" t="s">
        <v>460</v>
      </c>
      <c r="J240" s="194" t="s">
        <v>988</v>
      </c>
    </row>
    <row r="241" customHeight="1" spans="1:10">
      <c r="A241" s="193"/>
      <c r="B241" s="194" t="s">
        <v>980</v>
      </c>
      <c r="C241" s="195" t="s">
        <v>488</v>
      </c>
      <c r="D241" s="195" t="s">
        <v>489</v>
      </c>
      <c r="E241" s="194" t="s">
        <v>989</v>
      </c>
      <c r="F241" s="192" t="s">
        <v>478</v>
      </c>
      <c r="G241" s="194" t="s">
        <v>935</v>
      </c>
      <c r="H241" s="196" t="s">
        <v>492</v>
      </c>
      <c r="I241" s="198" t="s">
        <v>489</v>
      </c>
      <c r="J241" s="194" t="s">
        <v>990</v>
      </c>
    </row>
    <row r="242" customHeight="1" spans="1:10">
      <c r="A242" s="193"/>
      <c r="B242" s="194" t="s">
        <v>980</v>
      </c>
      <c r="C242" s="195" t="s">
        <v>488</v>
      </c>
      <c r="D242" s="195" t="s">
        <v>508</v>
      </c>
      <c r="E242" s="194" t="s">
        <v>991</v>
      </c>
      <c r="F242" s="192" t="s">
        <v>478</v>
      </c>
      <c r="G242" s="194" t="s">
        <v>89</v>
      </c>
      <c r="H242" s="196" t="s">
        <v>486</v>
      </c>
      <c r="I242" s="198" t="s">
        <v>460</v>
      </c>
      <c r="J242" s="194" t="s">
        <v>510</v>
      </c>
    </row>
    <row r="243" customHeight="1" spans="1:10">
      <c r="A243" s="193"/>
      <c r="B243" s="194" t="s">
        <v>980</v>
      </c>
      <c r="C243" s="195" t="s">
        <v>475</v>
      </c>
      <c r="D243" s="195" t="s">
        <v>476</v>
      </c>
      <c r="E243" s="194" t="s">
        <v>992</v>
      </c>
      <c r="F243" s="192" t="s">
        <v>478</v>
      </c>
      <c r="G243" s="194" t="s">
        <v>993</v>
      </c>
      <c r="H243" s="196" t="s">
        <v>486</v>
      </c>
      <c r="I243" s="198" t="s">
        <v>460</v>
      </c>
      <c r="J243" s="194" t="s">
        <v>992</v>
      </c>
    </row>
    <row r="244" customHeight="1" spans="1:10">
      <c r="A244" s="193"/>
      <c r="B244" s="194" t="s">
        <v>980</v>
      </c>
      <c r="C244" s="195" t="s">
        <v>488</v>
      </c>
      <c r="D244" s="195" t="s">
        <v>460</v>
      </c>
      <c r="E244" s="194" t="s">
        <v>994</v>
      </c>
      <c r="F244" s="192" t="s">
        <v>478</v>
      </c>
      <c r="G244" s="194" t="s">
        <v>479</v>
      </c>
      <c r="H244" s="196" t="s">
        <v>480</v>
      </c>
      <c r="I244" s="198" t="s">
        <v>460</v>
      </c>
      <c r="J244" s="194" t="s">
        <v>995</v>
      </c>
    </row>
    <row r="245" customHeight="1" spans="1:10">
      <c r="A245" s="193"/>
      <c r="B245" s="194" t="s">
        <v>980</v>
      </c>
      <c r="C245" s="195" t="s">
        <v>488</v>
      </c>
      <c r="D245" s="195" t="s">
        <v>460</v>
      </c>
      <c r="E245" s="194" t="s">
        <v>996</v>
      </c>
      <c r="F245" s="192" t="s">
        <v>478</v>
      </c>
      <c r="G245" s="194" t="s">
        <v>479</v>
      </c>
      <c r="H245" s="196" t="s">
        <v>480</v>
      </c>
      <c r="I245" s="198" t="s">
        <v>460</v>
      </c>
      <c r="J245" s="194" t="s">
        <v>997</v>
      </c>
    </row>
    <row r="246" customHeight="1" spans="1:10">
      <c r="A246" s="193"/>
      <c r="B246" s="194" t="s">
        <v>980</v>
      </c>
      <c r="C246" s="195" t="s">
        <v>488</v>
      </c>
      <c r="D246" s="195" t="s">
        <v>494</v>
      </c>
      <c r="E246" s="194" t="s">
        <v>495</v>
      </c>
      <c r="F246" s="192" t="s">
        <v>478</v>
      </c>
      <c r="G246" s="194" t="s">
        <v>998</v>
      </c>
      <c r="H246" s="196" t="s">
        <v>497</v>
      </c>
      <c r="I246" s="198" t="s">
        <v>489</v>
      </c>
      <c r="J246" s="194" t="s">
        <v>999</v>
      </c>
    </row>
    <row r="247" customHeight="1" spans="1:10">
      <c r="A247" s="193"/>
      <c r="B247" s="194" t="s">
        <v>980</v>
      </c>
      <c r="C247" s="195" t="s">
        <v>488</v>
      </c>
      <c r="D247" s="195" t="s">
        <v>508</v>
      </c>
      <c r="E247" s="194" t="s">
        <v>990</v>
      </c>
      <c r="F247" s="192" t="s">
        <v>478</v>
      </c>
      <c r="G247" s="194" t="s">
        <v>89</v>
      </c>
      <c r="H247" s="196" t="s">
        <v>486</v>
      </c>
      <c r="I247" s="198" t="s">
        <v>460</v>
      </c>
      <c r="J247" s="194" t="s">
        <v>510</v>
      </c>
    </row>
    <row r="248" customHeight="1" spans="1:10">
      <c r="A248" s="197"/>
      <c r="B248" s="194" t="s">
        <v>980</v>
      </c>
      <c r="C248" s="195" t="s">
        <v>488</v>
      </c>
      <c r="D248" s="195" t="s">
        <v>508</v>
      </c>
      <c r="E248" s="194" t="s">
        <v>983</v>
      </c>
      <c r="F248" s="192" t="s">
        <v>478</v>
      </c>
      <c r="G248" s="194" t="s">
        <v>89</v>
      </c>
      <c r="H248" s="196" t="s">
        <v>486</v>
      </c>
      <c r="I248" s="198" t="s">
        <v>460</v>
      </c>
      <c r="J248" s="194" t="s">
        <v>510</v>
      </c>
    </row>
    <row r="249" customHeight="1" spans="1:10">
      <c r="A249" s="193" t="s">
        <v>1000</v>
      </c>
      <c r="B249" s="194" t="s">
        <v>1001</v>
      </c>
      <c r="C249" s="195" t="s">
        <v>475</v>
      </c>
      <c r="D249" s="195" t="s">
        <v>476</v>
      </c>
      <c r="E249" s="194" t="s">
        <v>882</v>
      </c>
      <c r="F249" s="192" t="s">
        <v>478</v>
      </c>
      <c r="G249" s="194" t="s">
        <v>539</v>
      </c>
      <c r="H249" s="196" t="s">
        <v>480</v>
      </c>
      <c r="I249" s="198" t="s">
        <v>460</v>
      </c>
      <c r="J249" s="194" t="s">
        <v>1002</v>
      </c>
    </row>
    <row r="250" customHeight="1" spans="1:10">
      <c r="A250" s="193"/>
      <c r="B250" s="194" t="s">
        <v>1001</v>
      </c>
      <c r="C250" s="195" t="s">
        <v>488</v>
      </c>
      <c r="D250" s="195" t="s">
        <v>494</v>
      </c>
      <c r="E250" s="194" t="s">
        <v>495</v>
      </c>
      <c r="F250" s="192" t="s">
        <v>478</v>
      </c>
      <c r="G250" s="194" t="s">
        <v>1003</v>
      </c>
      <c r="H250" s="196" t="s">
        <v>497</v>
      </c>
      <c r="I250" s="198" t="s">
        <v>489</v>
      </c>
      <c r="J250" s="194" t="s">
        <v>1004</v>
      </c>
    </row>
    <row r="251" customHeight="1" spans="1:10">
      <c r="A251" s="193"/>
      <c r="B251" s="194" t="s">
        <v>1001</v>
      </c>
      <c r="C251" s="195" t="s">
        <v>488</v>
      </c>
      <c r="D251" s="195" t="s">
        <v>460</v>
      </c>
      <c r="E251" s="194" t="s">
        <v>1005</v>
      </c>
      <c r="F251" s="192" t="s">
        <v>478</v>
      </c>
      <c r="G251" s="194" t="s">
        <v>479</v>
      </c>
      <c r="H251" s="196" t="s">
        <v>480</v>
      </c>
      <c r="I251" s="198" t="s">
        <v>460</v>
      </c>
      <c r="J251" s="194" t="s">
        <v>1006</v>
      </c>
    </row>
    <row r="252" customHeight="1" spans="1:10">
      <c r="A252" s="193"/>
      <c r="B252" s="194" t="s">
        <v>1001</v>
      </c>
      <c r="C252" s="195" t="s">
        <v>488</v>
      </c>
      <c r="D252" s="195" t="s">
        <v>460</v>
      </c>
      <c r="E252" s="194" t="s">
        <v>1007</v>
      </c>
      <c r="F252" s="192" t="s">
        <v>478</v>
      </c>
      <c r="G252" s="194" t="s">
        <v>479</v>
      </c>
      <c r="H252" s="196" t="s">
        <v>480</v>
      </c>
      <c r="I252" s="198" t="s">
        <v>460</v>
      </c>
      <c r="J252" s="194" t="s">
        <v>1008</v>
      </c>
    </row>
    <row r="253" customHeight="1" spans="1:10">
      <c r="A253" s="193"/>
      <c r="B253" s="194" t="s">
        <v>1001</v>
      </c>
      <c r="C253" s="195" t="s">
        <v>488</v>
      </c>
      <c r="D253" s="195" t="s">
        <v>489</v>
      </c>
      <c r="E253" s="194" t="s">
        <v>1009</v>
      </c>
      <c r="F253" s="192" t="s">
        <v>478</v>
      </c>
      <c r="G253" s="194" t="s">
        <v>548</v>
      </c>
      <c r="H253" s="196" t="s">
        <v>492</v>
      </c>
      <c r="I253" s="198" t="s">
        <v>489</v>
      </c>
      <c r="J253" s="194" t="s">
        <v>1010</v>
      </c>
    </row>
    <row r="254" customHeight="1" spans="1:10">
      <c r="A254" s="193"/>
      <c r="B254" s="194" t="s">
        <v>1001</v>
      </c>
      <c r="C254" s="195" t="s">
        <v>488</v>
      </c>
      <c r="D254" s="195" t="s">
        <v>508</v>
      </c>
      <c r="E254" s="194" t="s">
        <v>1011</v>
      </c>
      <c r="F254" s="192" t="s">
        <v>478</v>
      </c>
      <c r="G254" s="194" t="s">
        <v>102</v>
      </c>
      <c r="H254" s="196" t="s">
        <v>634</v>
      </c>
      <c r="I254" s="198" t="s">
        <v>489</v>
      </c>
      <c r="J254" s="194" t="s">
        <v>1012</v>
      </c>
    </row>
    <row r="255" customHeight="1" spans="1:10">
      <c r="A255" s="197"/>
      <c r="B255" s="194" t="s">
        <v>1001</v>
      </c>
      <c r="C255" s="195" t="s">
        <v>482</v>
      </c>
      <c r="D255" s="195" t="s">
        <v>483</v>
      </c>
      <c r="E255" s="194" t="s">
        <v>1013</v>
      </c>
      <c r="F255" s="192" t="s">
        <v>478</v>
      </c>
      <c r="G255" s="194" t="s">
        <v>1014</v>
      </c>
      <c r="H255" s="196" t="s">
        <v>486</v>
      </c>
      <c r="I255" s="198" t="s">
        <v>460</v>
      </c>
      <c r="J255" s="194" t="s">
        <v>1015</v>
      </c>
    </row>
    <row r="256" customHeight="1" spans="1:10">
      <c r="A256" s="193" t="s">
        <v>1016</v>
      </c>
      <c r="B256" s="194" t="s">
        <v>1017</v>
      </c>
      <c r="C256" s="195" t="s">
        <v>488</v>
      </c>
      <c r="D256" s="195" t="s">
        <v>508</v>
      </c>
      <c r="E256" s="194" t="s">
        <v>1018</v>
      </c>
      <c r="F256" s="192" t="s">
        <v>478</v>
      </c>
      <c r="G256" s="194" t="s">
        <v>479</v>
      </c>
      <c r="H256" s="196" t="s">
        <v>480</v>
      </c>
      <c r="I256" s="198" t="s">
        <v>460</v>
      </c>
      <c r="J256" s="194" t="s">
        <v>748</v>
      </c>
    </row>
    <row r="257" customHeight="1" spans="1:10">
      <c r="A257" s="193"/>
      <c r="B257" s="194" t="s">
        <v>1017</v>
      </c>
      <c r="C257" s="195" t="s">
        <v>488</v>
      </c>
      <c r="D257" s="195" t="s">
        <v>460</v>
      </c>
      <c r="E257" s="194" t="s">
        <v>1019</v>
      </c>
      <c r="F257" s="192" t="s">
        <v>478</v>
      </c>
      <c r="G257" s="194" t="s">
        <v>479</v>
      </c>
      <c r="H257" s="196" t="s">
        <v>480</v>
      </c>
      <c r="I257" s="198" t="s">
        <v>460</v>
      </c>
      <c r="J257" s="194" t="s">
        <v>1020</v>
      </c>
    </row>
    <row r="258" customHeight="1" spans="1:10">
      <c r="A258" s="193"/>
      <c r="B258" s="194" t="s">
        <v>1017</v>
      </c>
      <c r="C258" s="195" t="s">
        <v>488</v>
      </c>
      <c r="D258" s="195" t="s">
        <v>489</v>
      </c>
      <c r="E258" s="194" t="s">
        <v>495</v>
      </c>
      <c r="F258" s="192" t="s">
        <v>478</v>
      </c>
      <c r="G258" s="194" t="s">
        <v>1021</v>
      </c>
      <c r="H258" s="196" t="s">
        <v>497</v>
      </c>
      <c r="I258" s="198" t="s">
        <v>489</v>
      </c>
      <c r="J258" s="194" t="s">
        <v>1022</v>
      </c>
    </row>
    <row r="259" customHeight="1" spans="1:10">
      <c r="A259" s="193"/>
      <c r="B259" s="194" t="s">
        <v>1017</v>
      </c>
      <c r="C259" s="195" t="s">
        <v>475</v>
      </c>
      <c r="D259" s="195" t="s">
        <v>476</v>
      </c>
      <c r="E259" s="194" t="s">
        <v>826</v>
      </c>
      <c r="F259" s="192" t="s">
        <v>478</v>
      </c>
      <c r="G259" s="194" t="s">
        <v>539</v>
      </c>
      <c r="H259" s="196" t="s">
        <v>480</v>
      </c>
      <c r="I259" s="198" t="s">
        <v>460</v>
      </c>
      <c r="J259" s="194" t="s">
        <v>746</v>
      </c>
    </row>
    <row r="260" customHeight="1" spans="1:10">
      <c r="A260" s="193"/>
      <c r="B260" s="194" t="s">
        <v>1017</v>
      </c>
      <c r="C260" s="195" t="s">
        <v>482</v>
      </c>
      <c r="D260" s="195" t="s">
        <v>483</v>
      </c>
      <c r="E260" s="194" t="s">
        <v>1023</v>
      </c>
      <c r="F260" s="192" t="s">
        <v>478</v>
      </c>
      <c r="G260" s="194" t="s">
        <v>1024</v>
      </c>
      <c r="H260" s="196" t="s">
        <v>486</v>
      </c>
      <c r="I260" s="198" t="s">
        <v>460</v>
      </c>
      <c r="J260" s="194" t="s">
        <v>1025</v>
      </c>
    </row>
    <row r="261" customHeight="1" spans="1:10">
      <c r="A261" s="197"/>
      <c r="B261" s="194" t="s">
        <v>1017</v>
      </c>
      <c r="C261" s="195" t="s">
        <v>488</v>
      </c>
      <c r="D261" s="195" t="s">
        <v>489</v>
      </c>
      <c r="E261" s="194" t="s">
        <v>1026</v>
      </c>
      <c r="F261" s="192" t="s">
        <v>478</v>
      </c>
      <c r="G261" s="194" t="s">
        <v>604</v>
      </c>
      <c r="H261" s="196" t="s">
        <v>566</v>
      </c>
      <c r="I261" s="198" t="s">
        <v>489</v>
      </c>
      <c r="J261" s="194" t="s">
        <v>758</v>
      </c>
    </row>
    <row r="262" customHeight="1" spans="1:10">
      <c r="A262" s="193" t="s">
        <v>1027</v>
      </c>
      <c r="B262" s="194" t="s">
        <v>1028</v>
      </c>
      <c r="C262" s="195" t="s">
        <v>488</v>
      </c>
      <c r="D262" s="195" t="s">
        <v>489</v>
      </c>
      <c r="E262" s="194" t="s">
        <v>1029</v>
      </c>
      <c r="F262" s="192" t="s">
        <v>478</v>
      </c>
      <c r="G262" s="194" t="s">
        <v>90</v>
      </c>
      <c r="H262" s="196" t="s">
        <v>580</v>
      </c>
      <c r="I262" s="198" t="s">
        <v>489</v>
      </c>
      <c r="J262" s="194" t="s">
        <v>1030</v>
      </c>
    </row>
    <row r="263" customHeight="1" spans="1:10">
      <c r="A263" s="193"/>
      <c r="B263" s="194" t="s">
        <v>1028</v>
      </c>
      <c r="C263" s="195" t="s">
        <v>488</v>
      </c>
      <c r="D263" s="195" t="s">
        <v>508</v>
      </c>
      <c r="E263" s="194" t="s">
        <v>1031</v>
      </c>
      <c r="F263" s="192" t="s">
        <v>478</v>
      </c>
      <c r="G263" s="194" t="s">
        <v>91</v>
      </c>
      <c r="H263" s="196" t="s">
        <v>597</v>
      </c>
      <c r="I263" s="198" t="s">
        <v>489</v>
      </c>
      <c r="J263" s="194" t="s">
        <v>1032</v>
      </c>
    </row>
    <row r="264" customHeight="1" spans="1:10">
      <c r="A264" s="193"/>
      <c r="B264" s="194" t="s">
        <v>1028</v>
      </c>
      <c r="C264" s="195" t="s">
        <v>488</v>
      </c>
      <c r="D264" s="195" t="s">
        <v>508</v>
      </c>
      <c r="E264" s="194" t="s">
        <v>1033</v>
      </c>
      <c r="F264" s="192" t="s">
        <v>478</v>
      </c>
      <c r="G264" s="194" t="s">
        <v>89</v>
      </c>
      <c r="H264" s="196" t="s">
        <v>486</v>
      </c>
      <c r="I264" s="198" t="s">
        <v>460</v>
      </c>
      <c r="J264" s="194" t="s">
        <v>1034</v>
      </c>
    </row>
    <row r="265" customHeight="1" spans="1:10">
      <c r="A265" s="193"/>
      <c r="B265" s="194" t="s">
        <v>1028</v>
      </c>
      <c r="C265" s="195" t="s">
        <v>488</v>
      </c>
      <c r="D265" s="195" t="s">
        <v>489</v>
      </c>
      <c r="E265" s="194" t="s">
        <v>1035</v>
      </c>
      <c r="F265" s="192" t="s">
        <v>478</v>
      </c>
      <c r="G265" s="194" t="s">
        <v>1036</v>
      </c>
      <c r="H265" s="196" t="s">
        <v>580</v>
      </c>
      <c r="I265" s="198" t="s">
        <v>460</v>
      </c>
      <c r="J265" s="194" t="s">
        <v>1037</v>
      </c>
    </row>
    <row r="266" customHeight="1" spans="1:10">
      <c r="A266" s="193"/>
      <c r="B266" s="194" t="s">
        <v>1028</v>
      </c>
      <c r="C266" s="195" t="s">
        <v>488</v>
      </c>
      <c r="D266" s="195" t="s">
        <v>508</v>
      </c>
      <c r="E266" s="194" t="s">
        <v>1038</v>
      </c>
      <c r="F266" s="192" t="s">
        <v>478</v>
      </c>
      <c r="G266" s="194" t="s">
        <v>89</v>
      </c>
      <c r="H266" s="196" t="s">
        <v>486</v>
      </c>
      <c r="I266" s="198" t="s">
        <v>460</v>
      </c>
      <c r="J266" s="194" t="s">
        <v>1034</v>
      </c>
    </row>
    <row r="267" customHeight="1" spans="1:10">
      <c r="A267" s="193"/>
      <c r="B267" s="194" t="s">
        <v>1028</v>
      </c>
      <c r="C267" s="195" t="s">
        <v>488</v>
      </c>
      <c r="D267" s="195" t="s">
        <v>508</v>
      </c>
      <c r="E267" s="194" t="s">
        <v>1039</v>
      </c>
      <c r="F267" s="192" t="s">
        <v>478</v>
      </c>
      <c r="G267" s="194" t="s">
        <v>804</v>
      </c>
      <c r="H267" s="196" t="s">
        <v>623</v>
      </c>
      <c r="I267" s="198" t="s">
        <v>489</v>
      </c>
      <c r="J267" s="194" t="s">
        <v>1034</v>
      </c>
    </row>
    <row r="268" customHeight="1" spans="1:10">
      <c r="A268" s="193"/>
      <c r="B268" s="194" t="s">
        <v>1028</v>
      </c>
      <c r="C268" s="195" t="s">
        <v>488</v>
      </c>
      <c r="D268" s="195" t="s">
        <v>489</v>
      </c>
      <c r="E268" s="194" t="s">
        <v>1040</v>
      </c>
      <c r="F268" s="192" t="s">
        <v>478</v>
      </c>
      <c r="G268" s="194" t="s">
        <v>604</v>
      </c>
      <c r="H268" s="196" t="s">
        <v>1041</v>
      </c>
      <c r="I268" s="198" t="s">
        <v>489</v>
      </c>
      <c r="J268" s="194" t="s">
        <v>1042</v>
      </c>
    </row>
    <row r="269" customHeight="1" spans="1:10">
      <c r="A269" s="193"/>
      <c r="B269" s="194" t="s">
        <v>1028</v>
      </c>
      <c r="C269" s="195" t="s">
        <v>488</v>
      </c>
      <c r="D269" s="195" t="s">
        <v>460</v>
      </c>
      <c r="E269" s="194" t="s">
        <v>1043</v>
      </c>
      <c r="F269" s="192" t="s">
        <v>478</v>
      </c>
      <c r="G269" s="194" t="s">
        <v>542</v>
      </c>
      <c r="H269" s="196" t="s">
        <v>480</v>
      </c>
      <c r="I269" s="198" t="s">
        <v>460</v>
      </c>
      <c r="J269" s="194" t="s">
        <v>1044</v>
      </c>
    </row>
    <row r="270" customHeight="1" spans="1:10">
      <c r="A270" s="193"/>
      <c r="B270" s="194" t="s">
        <v>1028</v>
      </c>
      <c r="C270" s="195" t="s">
        <v>488</v>
      </c>
      <c r="D270" s="195" t="s">
        <v>489</v>
      </c>
      <c r="E270" s="194" t="s">
        <v>1045</v>
      </c>
      <c r="F270" s="192" t="s">
        <v>478</v>
      </c>
      <c r="G270" s="194" t="s">
        <v>94</v>
      </c>
      <c r="H270" s="196" t="s">
        <v>1046</v>
      </c>
      <c r="I270" s="198" t="s">
        <v>489</v>
      </c>
      <c r="J270" s="194" t="s">
        <v>1047</v>
      </c>
    </row>
    <row r="271" customHeight="1" spans="1:10">
      <c r="A271" s="193"/>
      <c r="B271" s="194" t="s">
        <v>1028</v>
      </c>
      <c r="C271" s="195" t="s">
        <v>475</v>
      </c>
      <c r="D271" s="195" t="s">
        <v>476</v>
      </c>
      <c r="E271" s="194" t="s">
        <v>1048</v>
      </c>
      <c r="F271" s="192" t="s">
        <v>478</v>
      </c>
      <c r="G271" s="194" t="s">
        <v>542</v>
      </c>
      <c r="H271" s="196" t="s">
        <v>480</v>
      </c>
      <c r="I271" s="198" t="s">
        <v>460</v>
      </c>
      <c r="J271" s="194" t="s">
        <v>1049</v>
      </c>
    </row>
    <row r="272" customHeight="1" spans="1:10">
      <c r="A272" s="193"/>
      <c r="B272" s="194" t="s">
        <v>1028</v>
      </c>
      <c r="C272" s="195" t="s">
        <v>488</v>
      </c>
      <c r="D272" s="195" t="s">
        <v>494</v>
      </c>
      <c r="E272" s="194" t="s">
        <v>495</v>
      </c>
      <c r="F272" s="192" t="s">
        <v>478</v>
      </c>
      <c r="G272" s="194" t="s">
        <v>1050</v>
      </c>
      <c r="H272" s="196" t="s">
        <v>497</v>
      </c>
      <c r="I272" s="198" t="s">
        <v>489</v>
      </c>
      <c r="J272" s="194" t="s">
        <v>1051</v>
      </c>
    </row>
    <row r="273" customHeight="1" spans="1:10">
      <c r="A273" s="193"/>
      <c r="B273" s="194" t="s">
        <v>1028</v>
      </c>
      <c r="C273" s="195" t="s">
        <v>488</v>
      </c>
      <c r="D273" s="195" t="s">
        <v>460</v>
      </c>
      <c r="E273" s="194" t="s">
        <v>1052</v>
      </c>
      <c r="F273" s="192" t="s">
        <v>478</v>
      </c>
      <c r="G273" s="194" t="s">
        <v>479</v>
      </c>
      <c r="H273" s="196" t="s">
        <v>480</v>
      </c>
      <c r="I273" s="198" t="s">
        <v>460</v>
      </c>
      <c r="J273" s="194" t="s">
        <v>500</v>
      </c>
    </row>
    <row r="274" customHeight="1" spans="1:10">
      <c r="A274" s="193"/>
      <c r="B274" s="194" t="s">
        <v>1028</v>
      </c>
      <c r="C274" s="195" t="s">
        <v>488</v>
      </c>
      <c r="D274" s="195" t="s">
        <v>489</v>
      </c>
      <c r="E274" s="194" t="s">
        <v>1053</v>
      </c>
      <c r="F274" s="192" t="s">
        <v>478</v>
      </c>
      <c r="G274" s="194" t="s">
        <v>1054</v>
      </c>
      <c r="H274" s="196" t="s">
        <v>1055</v>
      </c>
      <c r="I274" s="198" t="s">
        <v>489</v>
      </c>
      <c r="J274" s="194" t="s">
        <v>1056</v>
      </c>
    </row>
    <row r="275" customHeight="1" spans="1:10">
      <c r="A275" s="193"/>
      <c r="B275" s="194" t="s">
        <v>1028</v>
      </c>
      <c r="C275" s="195" t="s">
        <v>488</v>
      </c>
      <c r="D275" s="195" t="s">
        <v>508</v>
      </c>
      <c r="E275" s="194" t="s">
        <v>1057</v>
      </c>
      <c r="F275" s="192" t="s">
        <v>478</v>
      </c>
      <c r="G275" s="194" t="s">
        <v>89</v>
      </c>
      <c r="H275" s="196" t="s">
        <v>486</v>
      </c>
      <c r="I275" s="198" t="s">
        <v>460</v>
      </c>
      <c r="J275" s="194" t="s">
        <v>1034</v>
      </c>
    </row>
    <row r="276" customHeight="1" spans="1:10">
      <c r="A276" s="193"/>
      <c r="B276" s="194" t="s">
        <v>1028</v>
      </c>
      <c r="C276" s="195" t="s">
        <v>488</v>
      </c>
      <c r="D276" s="195" t="s">
        <v>489</v>
      </c>
      <c r="E276" s="194" t="s">
        <v>1058</v>
      </c>
      <c r="F276" s="192" t="s">
        <v>478</v>
      </c>
      <c r="G276" s="194" t="s">
        <v>1059</v>
      </c>
      <c r="H276" s="196" t="s">
        <v>580</v>
      </c>
      <c r="I276" s="198" t="s">
        <v>489</v>
      </c>
      <c r="J276" s="194" t="s">
        <v>1060</v>
      </c>
    </row>
    <row r="277" customHeight="1" spans="1:10">
      <c r="A277" s="193"/>
      <c r="B277" s="194" t="s">
        <v>1028</v>
      </c>
      <c r="C277" s="195" t="s">
        <v>482</v>
      </c>
      <c r="D277" s="195" t="s">
        <v>483</v>
      </c>
      <c r="E277" s="194" t="s">
        <v>1061</v>
      </c>
      <c r="F277" s="192" t="s">
        <v>478</v>
      </c>
      <c r="G277" s="194" t="s">
        <v>1062</v>
      </c>
      <c r="H277" s="196" t="s">
        <v>486</v>
      </c>
      <c r="I277" s="198" t="s">
        <v>460</v>
      </c>
      <c r="J277" s="194" t="s">
        <v>1063</v>
      </c>
    </row>
    <row r="278" customHeight="1" spans="1:10">
      <c r="A278" s="193"/>
      <c r="B278" s="194" t="s">
        <v>1028</v>
      </c>
      <c r="C278" s="195" t="s">
        <v>488</v>
      </c>
      <c r="D278" s="195" t="s">
        <v>489</v>
      </c>
      <c r="E278" s="194" t="s">
        <v>1064</v>
      </c>
      <c r="F278" s="192" t="s">
        <v>478</v>
      </c>
      <c r="G278" s="194" t="s">
        <v>604</v>
      </c>
      <c r="H278" s="196" t="s">
        <v>580</v>
      </c>
      <c r="I278" s="198" t="s">
        <v>489</v>
      </c>
      <c r="J278" s="194" t="s">
        <v>1042</v>
      </c>
    </row>
    <row r="279" customHeight="1" spans="1:10">
      <c r="A279" s="193"/>
      <c r="B279" s="194" t="s">
        <v>1028</v>
      </c>
      <c r="C279" s="195" t="s">
        <v>488</v>
      </c>
      <c r="D279" s="195" t="s">
        <v>460</v>
      </c>
      <c r="E279" s="194" t="s">
        <v>1065</v>
      </c>
      <c r="F279" s="192" t="s">
        <v>478</v>
      </c>
      <c r="G279" s="194" t="s">
        <v>479</v>
      </c>
      <c r="H279" s="196" t="s">
        <v>480</v>
      </c>
      <c r="I279" s="198" t="s">
        <v>460</v>
      </c>
      <c r="J279" s="194" t="s">
        <v>500</v>
      </c>
    </row>
    <row r="280" customHeight="1" spans="1:10">
      <c r="A280" s="193"/>
      <c r="B280" s="194" t="s">
        <v>1028</v>
      </c>
      <c r="C280" s="195" t="s">
        <v>488</v>
      </c>
      <c r="D280" s="195" t="s">
        <v>489</v>
      </c>
      <c r="E280" s="194" t="s">
        <v>1066</v>
      </c>
      <c r="F280" s="192" t="s">
        <v>478</v>
      </c>
      <c r="G280" s="194" t="s">
        <v>92</v>
      </c>
      <c r="H280" s="196" t="s">
        <v>492</v>
      </c>
      <c r="I280" s="198" t="s">
        <v>489</v>
      </c>
      <c r="J280" s="194" t="s">
        <v>1067</v>
      </c>
    </row>
    <row r="281" customHeight="1" spans="1:10">
      <c r="A281" s="193"/>
      <c r="B281" s="194" t="s">
        <v>1028</v>
      </c>
      <c r="C281" s="195" t="s">
        <v>482</v>
      </c>
      <c r="D281" s="195" t="s">
        <v>483</v>
      </c>
      <c r="E281" s="194" t="s">
        <v>1068</v>
      </c>
      <c r="F281" s="192" t="s">
        <v>478</v>
      </c>
      <c r="G281" s="194" t="s">
        <v>93</v>
      </c>
      <c r="H281" s="196" t="s">
        <v>480</v>
      </c>
      <c r="I281" s="198" t="s">
        <v>460</v>
      </c>
      <c r="J281" s="194" t="s">
        <v>1069</v>
      </c>
    </row>
    <row r="282" customHeight="1" spans="1:10">
      <c r="A282" s="193"/>
      <c r="B282" s="194" t="s">
        <v>1028</v>
      </c>
      <c r="C282" s="195" t="s">
        <v>475</v>
      </c>
      <c r="D282" s="195" t="s">
        <v>476</v>
      </c>
      <c r="E282" s="194" t="s">
        <v>1070</v>
      </c>
      <c r="F282" s="192" t="s">
        <v>478</v>
      </c>
      <c r="G282" s="194" t="s">
        <v>542</v>
      </c>
      <c r="H282" s="196" t="s">
        <v>480</v>
      </c>
      <c r="I282" s="198" t="s">
        <v>460</v>
      </c>
      <c r="J282" s="194" t="s">
        <v>1071</v>
      </c>
    </row>
    <row r="283" customHeight="1" spans="1:10">
      <c r="A283" s="193"/>
      <c r="B283" s="194" t="s">
        <v>1028</v>
      </c>
      <c r="C283" s="195" t="s">
        <v>488</v>
      </c>
      <c r="D283" s="195" t="s">
        <v>489</v>
      </c>
      <c r="E283" s="194" t="s">
        <v>1072</v>
      </c>
      <c r="F283" s="192" t="s">
        <v>478</v>
      </c>
      <c r="G283" s="194" t="s">
        <v>92</v>
      </c>
      <c r="H283" s="196" t="s">
        <v>1041</v>
      </c>
      <c r="I283" s="198" t="s">
        <v>489</v>
      </c>
      <c r="J283" s="194" t="s">
        <v>1073</v>
      </c>
    </row>
    <row r="284" customHeight="1" spans="1:10">
      <c r="A284" s="193"/>
      <c r="B284" s="194" t="s">
        <v>1028</v>
      </c>
      <c r="C284" s="195" t="s">
        <v>482</v>
      </c>
      <c r="D284" s="195" t="s">
        <v>483</v>
      </c>
      <c r="E284" s="194" t="s">
        <v>1074</v>
      </c>
      <c r="F284" s="192" t="s">
        <v>478</v>
      </c>
      <c r="G284" s="194" t="s">
        <v>1075</v>
      </c>
      <c r="H284" s="196" t="s">
        <v>486</v>
      </c>
      <c r="I284" s="198" t="s">
        <v>460</v>
      </c>
      <c r="J284" s="194" t="s">
        <v>1076</v>
      </c>
    </row>
    <row r="285" customHeight="1" spans="1:10">
      <c r="A285" s="193"/>
      <c r="B285" s="194" t="s">
        <v>1028</v>
      </c>
      <c r="C285" s="195" t="s">
        <v>488</v>
      </c>
      <c r="D285" s="195" t="s">
        <v>460</v>
      </c>
      <c r="E285" s="194" t="s">
        <v>1077</v>
      </c>
      <c r="F285" s="192" t="s">
        <v>478</v>
      </c>
      <c r="G285" s="194" t="s">
        <v>479</v>
      </c>
      <c r="H285" s="196" t="s">
        <v>480</v>
      </c>
      <c r="I285" s="198" t="s">
        <v>460</v>
      </c>
      <c r="J285" s="194" t="s">
        <v>1078</v>
      </c>
    </row>
    <row r="286" customHeight="1" spans="1:10">
      <c r="A286" s="197"/>
      <c r="B286" s="194" t="s">
        <v>1028</v>
      </c>
      <c r="C286" s="195" t="s">
        <v>488</v>
      </c>
      <c r="D286" s="195" t="s">
        <v>460</v>
      </c>
      <c r="E286" s="194" t="s">
        <v>1079</v>
      </c>
      <c r="F286" s="192" t="s">
        <v>478</v>
      </c>
      <c r="G286" s="194" t="s">
        <v>479</v>
      </c>
      <c r="H286" s="196" t="s">
        <v>480</v>
      </c>
      <c r="I286" s="198" t="s">
        <v>460</v>
      </c>
      <c r="J286" s="194" t="s">
        <v>500</v>
      </c>
    </row>
    <row r="287" customHeight="1" spans="1:10">
      <c r="A287" s="193" t="s">
        <v>1080</v>
      </c>
      <c r="B287" s="194" t="s">
        <v>1081</v>
      </c>
      <c r="C287" s="195" t="s">
        <v>488</v>
      </c>
      <c r="D287" s="195" t="s">
        <v>508</v>
      </c>
      <c r="E287" s="194" t="s">
        <v>1082</v>
      </c>
      <c r="F287" s="192" t="s">
        <v>478</v>
      </c>
      <c r="G287" s="194" t="s">
        <v>1083</v>
      </c>
      <c r="H287" s="196" t="s">
        <v>486</v>
      </c>
      <c r="I287" s="198" t="s">
        <v>460</v>
      </c>
      <c r="J287" s="194" t="s">
        <v>611</v>
      </c>
    </row>
    <row r="288" customHeight="1" spans="1:10">
      <c r="A288" s="193"/>
      <c r="B288" s="194" t="s">
        <v>1081</v>
      </c>
      <c r="C288" s="195" t="s">
        <v>488</v>
      </c>
      <c r="D288" s="195" t="s">
        <v>460</v>
      </c>
      <c r="E288" s="194" t="s">
        <v>1084</v>
      </c>
      <c r="F288" s="192" t="s">
        <v>478</v>
      </c>
      <c r="G288" s="194" t="s">
        <v>479</v>
      </c>
      <c r="H288" s="196" t="s">
        <v>480</v>
      </c>
      <c r="I288" s="198" t="s">
        <v>460</v>
      </c>
      <c r="J288" s="194" t="s">
        <v>1085</v>
      </c>
    </row>
    <row r="289" customHeight="1" spans="1:10">
      <c r="A289" s="193"/>
      <c r="B289" s="194" t="s">
        <v>1081</v>
      </c>
      <c r="C289" s="195" t="s">
        <v>482</v>
      </c>
      <c r="D289" s="195" t="s">
        <v>483</v>
      </c>
      <c r="E289" s="194" t="s">
        <v>1086</v>
      </c>
      <c r="F289" s="192" t="s">
        <v>478</v>
      </c>
      <c r="G289" s="194" t="s">
        <v>1087</v>
      </c>
      <c r="H289" s="196" t="s">
        <v>486</v>
      </c>
      <c r="I289" s="198" t="s">
        <v>460</v>
      </c>
      <c r="J289" s="194" t="s">
        <v>1088</v>
      </c>
    </row>
    <row r="290" customHeight="1" spans="1:10">
      <c r="A290" s="193"/>
      <c r="B290" s="194" t="s">
        <v>1081</v>
      </c>
      <c r="C290" s="195" t="s">
        <v>488</v>
      </c>
      <c r="D290" s="195" t="s">
        <v>489</v>
      </c>
      <c r="E290" s="194" t="s">
        <v>1089</v>
      </c>
      <c r="F290" s="192" t="s">
        <v>478</v>
      </c>
      <c r="G290" s="194" t="s">
        <v>1090</v>
      </c>
      <c r="H290" s="196" t="s">
        <v>1055</v>
      </c>
      <c r="I290" s="198" t="s">
        <v>489</v>
      </c>
      <c r="J290" s="194" t="s">
        <v>1091</v>
      </c>
    </row>
    <row r="291" customHeight="1" spans="1:10">
      <c r="A291" s="193"/>
      <c r="B291" s="194" t="s">
        <v>1081</v>
      </c>
      <c r="C291" s="195" t="s">
        <v>488</v>
      </c>
      <c r="D291" s="195" t="s">
        <v>494</v>
      </c>
      <c r="E291" s="194" t="s">
        <v>495</v>
      </c>
      <c r="F291" s="192" t="s">
        <v>478</v>
      </c>
      <c r="G291" s="194" t="s">
        <v>1092</v>
      </c>
      <c r="H291" s="196" t="s">
        <v>769</v>
      </c>
      <c r="I291" s="198" t="s">
        <v>489</v>
      </c>
      <c r="J291" s="194" t="s">
        <v>1093</v>
      </c>
    </row>
    <row r="292" customHeight="1" spans="1:10">
      <c r="A292" s="197"/>
      <c r="B292" s="194" t="s">
        <v>1081</v>
      </c>
      <c r="C292" s="195" t="s">
        <v>475</v>
      </c>
      <c r="D292" s="195" t="s">
        <v>476</v>
      </c>
      <c r="E292" s="194" t="s">
        <v>1094</v>
      </c>
      <c r="F292" s="192" t="s">
        <v>478</v>
      </c>
      <c r="G292" s="194" t="s">
        <v>542</v>
      </c>
      <c r="H292" s="196" t="s">
        <v>480</v>
      </c>
      <c r="I292" s="198" t="s">
        <v>460</v>
      </c>
      <c r="J292" s="194" t="s">
        <v>1095</v>
      </c>
    </row>
    <row r="293" customHeight="1" spans="1:10">
      <c r="A293" s="193" t="s">
        <v>1096</v>
      </c>
      <c r="B293" s="194" t="s">
        <v>1097</v>
      </c>
      <c r="C293" s="195" t="s">
        <v>488</v>
      </c>
      <c r="D293" s="195" t="s">
        <v>460</v>
      </c>
      <c r="E293" s="194" t="s">
        <v>1098</v>
      </c>
      <c r="F293" s="192" t="s">
        <v>478</v>
      </c>
      <c r="G293" s="194" t="s">
        <v>479</v>
      </c>
      <c r="H293" s="196" t="s">
        <v>480</v>
      </c>
      <c r="I293" s="198" t="s">
        <v>460</v>
      </c>
      <c r="J293" s="194" t="s">
        <v>1099</v>
      </c>
    </row>
    <row r="294" customHeight="1" spans="1:10">
      <c r="A294" s="193"/>
      <c r="B294" s="194" t="s">
        <v>1097</v>
      </c>
      <c r="C294" s="195" t="s">
        <v>488</v>
      </c>
      <c r="D294" s="195" t="s">
        <v>489</v>
      </c>
      <c r="E294" s="194" t="s">
        <v>1100</v>
      </c>
      <c r="F294" s="192" t="s">
        <v>478</v>
      </c>
      <c r="G294" s="194" t="s">
        <v>89</v>
      </c>
      <c r="H294" s="196" t="s">
        <v>580</v>
      </c>
      <c r="I294" s="198" t="s">
        <v>489</v>
      </c>
      <c r="J294" s="194" t="s">
        <v>1100</v>
      </c>
    </row>
    <row r="295" customHeight="1" spans="1:10">
      <c r="A295" s="193"/>
      <c r="B295" s="194" t="s">
        <v>1097</v>
      </c>
      <c r="C295" s="195" t="s">
        <v>488</v>
      </c>
      <c r="D295" s="195" t="s">
        <v>508</v>
      </c>
      <c r="E295" s="194" t="s">
        <v>1101</v>
      </c>
      <c r="F295" s="192" t="s">
        <v>478</v>
      </c>
      <c r="G295" s="194" t="s">
        <v>89</v>
      </c>
      <c r="H295" s="196" t="s">
        <v>486</v>
      </c>
      <c r="I295" s="198" t="s">
        <v>460</v>
      </c>
      <c r="J295" s="194" t="s">
        <v>1102</v>
      </c>
    </row>
    <row r="296" customHeight="1" spans="1:10">
      <c r="A296" s="193"/>
      <c r="B296" s="194" t="s">
        <v>1097</v>
      </c>
      <c r="C296" s="195" t="s">
        <v>482</v>
      </c>
      <c r="D296" s="195" t="s">
        <v>483</v>
      </c>
      <c r="E296" s="194" t="s">
        <v>1103</v>
      </c>
      <c r="F296" s="192" t="s">
        <v>478</v>
      </c>
      <c r="G296" s="194" t="s">
        <v>595</v>
      </c>
      <c r="H296" s="196" t="s">
        <v>480</v>
      </c>
      <c r="I296" s="198" t="s">
        <v>460</v>
      </c>
      <c r="J296" s="194" t="s">
        <v>1104</v>
      </c>
    </row>
    <row r="297" customHeight="1" spans="1:10">
      <c r="A297" s="193"/>
      <c r="B297" s="194" t="s">
        <v>1097</v>
      </c>
      <c r="C297" s="195" t="s">
        <v>488</v>
      </c>
      <c r="D297" s="195" t="s">
        <v>460</v>
      </c>
      <c r="E297" s="194" t="s">
        <v>1100</v>
      </c>
      <c r="F297" s="192" t="s">
        <v>478</v>
      </c>
      <c r="G297" s="194" t="s">
        <v>595</v>
      </c>
      <c r="H297" s="196" t="s">
        <v>480</v>
      </c>
      <c r="I297" s="198" t="s">
        <v>460</v>
      </c>
      <c r="J297" s="194" t="s">
        <v>1105</v>
      </c>
    </row>
    <row r="298" customHeight="1" spans="1:10">
      <c r="A298" s="193"/>
      <c r="B298" s="194" t="s">
        <v>1097</v>
      </c>
      <c r="C298" s="195" t="s">
        <v>475</v>
      </c>
      <c r="D298" s="195" t="s">
        <v>476</v>
      </c>
      <c r="E298" s="194" t="s">
        <v>1106</v>
      </c>
      <c r="F298" s="192" t="s">
        <v>478</v>
      </c>
      <c r="G298" s="194" t="s">
        <v>595</v>
      </c>
      <c r="H298" s="196" t="s">
        <v>480</v>
      </c>
      <c r="I298" s="198" t="s">
        <v>460</v>
      </c>
      <c r="J298" s="194" t="s">
        <v>1107</v>
      </c>
    </row>
    <row r="299" customHeight="1" spans="1:10">
      <c r="A299" s="193"/>
      <c r="B299" s="194" t="s">
        <v>1097</v>
      </c>
      <c r="C299" s="195" t="s">
        <v>488</v>
      </c>
      <c r="D299" s="195" t="s">
        <v>489</v>
      </c>
      <c r="E299" s="194" t="s">
        <v>1108</v>
      </c>
      <c r="F299" s="192" t="s">
        <v>478</v>
      </c>
      <c r="G299" s="194" t="s">
        <v>89</v>
      </c>
      <c r="H299" s="196" t="s">
        <v>1109</v>
      </c>
      <c r="I299" s="198" t="s">
        <v>489</v>
      </c>
      <c r="J299" s="194" t="s">
        <v>1108</v>
      </c>
    </row>
    <row r="300" customHeight="1" spans="1:10">
      <c r="A300" s="197"/>
      <c r="B300" s="194" t="s">
        <v>1097</v>
      </c>
      <c r="C300" s="195" t="s">
        <v>488</v>
      </c>
      <c r="D300" s="195" t="s">
        <v>494</v>
      </c>
      <c r="E300" s="194" t="s">
        <v>495</v>
      </c>
      <c r="F300" s="192" t="s">
        <v>478</v>
      </c>
      <c r="G300" s="194" t="s">
        <v>1110</v>
      </c>
      <c r="H300" s="196" t="s">
        <v>497</v>
      </c>
      <c r="I300" s="198" t="s">
        <v>489</v>
      </c>
      <c r="J300" s="194" t="s">
        <v>1111</v>
      </c>
    </row>
    <row r="301" customHeight="1" spans="1:10">
      <c r="A301" s="193" t="s">
        <v>1112</v>
      </c>
      <c r="B301" s="194" t="s">
        <v>1113</v>
      </c>
      <c r="C301" s="195" t="s">
        <v>475</v>
      </c>
      <c r="D301" s="195" t="s">
        <v>476</v>
      </c>
      <c r="E301" s="194" t="s">
        <v>718</v>
      </c>
      <c r="F301" s="192" t="s">
        <v>478</v>
      </c>
      <c r="G301" s="194" t="s">
        <v>542</v>
      </c>
      <c r="H301" s="196" t="s">
        <v>480</v>
      </c>
      <c r="I301" s="198" t="s">
        <v>460</v>
      </c>
      <c r="J301" s="194" t="s">
        <v>719</v>
      </c>
    </row>
    <row r="302" customHeight="1" spans="1:10">
      <c r="A302" s="193"/>
      <c r="B302" s="194" t="s">
        <v>1114</v>
      </c>
      <c r="C302" s="195" t="s">
        <v>488</v>
      </c>
      <c r="D302" s="195" t="s">
        <v>489</v>
      </c>
      <c r="E302" s="194" t="s">
        <v>1115</v>
      </c>
      <c r="F302" s="192" t="s">
        <v>478</v>
      </c>
      <c r="G302" s="194" t="s">
        <v>1116</v>
      </c>
      <c r="H302" s="196" t="s">
        <v>566</v>
      </c>
      <c r="I302" s="198" t="s">
        <v>489</v>
      </c>
      <c r="J302" s="194" t="s">
        <v>1116</v>
      </c>
    </row>
    <row r="303" customHeight="1" spans="1:10">
      <c r="A303" s="193"/>
      <c r="B303" s="194" t="s">
        <v>1117</v>
      </c>
      <c r="C303" s="195" t="s">
        <v>488</v>
      </c>
      <c r="D303" s="195" t="s">
        <v>460</v>
      </c>
      <c r="E303" s="194" t="s">
        <v>1118</v>
      </c>
      <c r="F303" s="192" t="s">
        <v>478</v>
      </c>
      <c r="G303" s="194" t="s">
        <v>479</v>
      </c>
      <c r="H303" s="196" t="s">
        <v>480</v>
      </c>
      <c r="I303" s="198" t="s">
        <v>460</v>
      </c>
      <c r="J303" s="194" t="s">
        <v>1119</v>
      </c>
    </row>
    <row r="304" customHeight="1" spans="1:10">
      <c r="A304" s="193"/>
      <c r="B304" s="194" t="s">
        <v>1120</v>
      </c>
      <c r="C304" s="195" t="s">
        <v>488</v>
      </c>
      <c r="D304" s="195" t="s">
        <v>508</v>
      </c>
      <c r="E304" s="194" t="s">
        <v>1121</v>
      </c>
      <c r="F304" s="192" t="s">
        <v>478</v>
      </c>
      <c r="G304" s="194" t="s">
        <v>1122</v>
      </c>
      <c r="H304" s="196" t="s">
        <v>486</v>
      </c>
      <c r="I304" s="198" t="s">
        <v>460</v>
      </c>
      <c r="J304" s="194" t="s">
        <v>1123</v>
      </c>
    </row>
    <row r="305" customHeight="1" spans="1:10">
      <c r="A305" s="193"/>
      <c r="B305" s="194" t="s">
        <v>1124</v>
      </c>
      <c r="C305" s="195" t="s">
        <v>482</v>
      </c>
      <c r="D305" s="195" t="s">
        <v>483</v>
      </c>
      <c r="E305" s="194" t="s">
        <v>1125</v>
      </c>
      <c r="F305" s="192" t="s">
        <v>478</v>
      </c>
      <c r="G305" s="194" t="s">
        <v>1126</v>
      </c>
      <c r="H305" s="196" t="s">
        <v>486</v>
      </c>
      <c r="I305" s="198" t="s">
        <v>460</v>
      </c>
      <c r="J305" s="194" t="s">
        <v>1127</v>
      </c>
    </row>
    <row r="306" customHeight="1" spans="1:10">
      <c r="A306" s="197"/>
      <c r="B306" s="194" t="s">
        <v>1128</v>
      </c>
      <c r="C306" s="195" t="s">
        <v>488</v>
      </c>
      <c r="D306" s="195" t="s">
        <v>494</v>
      </c>
      <c r="E306" s="194" t="s">
        <v>495</v>
      </c>
      <c r="F306" s="192" t="s">
        <v>478</v>
      </c>
      <c r="G306" s="194" t="s">
        <v>1129</v>
      </c>
      <c r="H306" s="196" t="s">
        <v>497</v>
      </c>
      <c r="I306" s="198" t="s">
        <v>489</v>
      </c>
      <c r="J306" s="194" t="s">
        <v>1130</v>
      </c>
    </row>
    <row r="307" customHeight="1" spans="1:10">
      <c r="A307" s="193" t="s">
        <v>1131</v>
      </c>
      <c r="B307" s="194" t="s">
        <v>1132</v>
      </c>
      <c r="C307" s="195" t="s">
        <v>482</v>
      </c>
      <c r="D307" s="195" t="s">
        <v>483</v>
      </c>
      <c r="E307" s="194" t="s">
        <v>1133</v>
      </c>
      <c r="F307" s="192" t="s">
        <v>478</v>
      </c>
      <c r="G307" s="194" t="s">
        <v>1134</v>
      </c>
      <c r="H307" s="196" t="s">
        <v>486</v>
      </c>
      <c r="I307" s="198" t="s">
        <v>460</v>
      </c>
      <c r="J307" s="194" t="s">
        <v>1135</v>
      </c>
    </row>
    <row r="308" customHeight="1" spans="1:10">
      <c r="A308" s="193"/>
      <c r="B308" s="194" t="s">
        <v>1132</v>
      </c>
      <c r="C308" s="195" t="s">
        <v>488</v>
      </c>
      <c r="D308" s="195" t="s">
        <v>494</v>
      </c>
      <c r="E308" s="194" t="s">
        <v>495</v>
      </c>
      <c r="F308" s="192" t="s">
        <v>478</v>
      </c>
      <c r="G308" s="194" t="s">
        <v>1136</v>
      </c>
      <c r="H308" s="196" t="s">
        <v>497</v>
      </c>
      <c r="I308" s="198" t="s">
        <v>489</v>
      </c>
      <c r="J308" s="194" t="s">
        <v>1137</v>
      </c>
    </row>
    <row r="309" customHeight="1" spans="1:10">
      <c r="A309" s="193"/>
      <c r="B309" s="194" t="s">
        <v>1132</v>
      </c>
      <c r="C309" s="195" t="s">
        <v>488</v>
      </c>
      <c r="D309" s="195" t="s">
        <v>489</v>
      </c>
      <c r="E309" s="194" t="s">
        <v>1138</v>
      </c>
      <c r="F309" s="192" t="s">
        <v>478</v>
      </c>
      <c r="G309" s="194" t="s">
        <v>89</v>
      </c>
      <c r="H309" s="196" t="s">
        <v>566</v>
      </c>
      <c r="I309" s="198" t="s">
        <v>489</v>
      </c>
      <c r="J309" s="194" t="s">
        <v>1139</v>
      </c>
    </row>
    <row r="310" customHeight="1" spans="1:10">
      <c r="A310" s="193"/>
      <c r="B310" s="194" t="s">
        <v>1132</v>
      </c>
      <c r="C310" s="195" t="s">
        <v>488</v>
      </c>
      <c r="D310" s="195" t="s">
        <v>508</v>
      </c>
      <c r="E310" s="194" t="s">
        <v>1140</v>
      </c>
      <c r="F310" s="192" t="s">
        <v>478</v>
      </c>
      <c r="G310" s="194" t="s">
        <v>510</v>
      </c>
      <c r="H310" s="196" t="s">
        <v>486</v>
      </c>
      <c r="I310" s="198" t="s">
        <v>460</v>
      </c>
      <c r="J310" s="194" t="s">
        <v>1141</v>
      </c>
    </row>
    <row r="311" customHeight="1" spans="1:10">
      <c r="A311" s="193"/>
      <c r="B311" s="194" t="s">
        <v>1132</v>
      </c>
      <c r="C311" s="195" t="s">
        <v>475</v>
      </c>
      <c r="D311" s="195" t="s">
        <v>476</v>
      </c>
      <c r="E311" s="194" t="s">
        <v>1142</v>
      </c>
      <c r="F311" s="192" t="s">
        <v>478</v>
      </c>
      <c r="G311" s="194" t="s">
        <v>542</v>
      </c>
      <c r="H311" s="196" t="s">
        <v>480</v>
      </c>
      <c r="I311" s="198" t="s">
        <v>460</v>
      </c>
      <c r="J311" s="194" t="s">
        <v>1143</v>
      </c>
    </row>
    <row r="312" customHeight="1" spans="1:10">
      <c r="A312" s="197"/>
      <c r="B312" s="194" t="s">
        <v>1132</v>
      </c>
      <c r="C312" s="195" t="s">
        <v>488</v>
      </c>
      <c r="D312" s="195" t="s">
        <v>460</v>
      </c>
      <c r="E312" s="194" t="s">
        <v>1144</v>
      </c>
      <c r="F312" s="192" t="s">
        <v>478</v>
      </c>
      <c r="G312" s="194" t="s">
        <v>479</v>
      </c>
      <c r="H312" s="196" t="s">
        <v>480</v>
      </c>
      <c r="I312" s="198" t="s">
        <v>460</v>
      </c>
      <c r="J312" s="194" t="s">
        <v>1145</v>
      </c>
    </row>
    <row r="313" customHeight="1" spans="1:10">
      <c r="A313" s="193" t="s">
        <v>1146</v>
      </c>
      <c r="B313" s="194" t="s">
        <v>1147</v>
      </c>
      <c r="C313" s="195" t="s">
        <v>488</v>
      </c>
      <c r="D313" s="195" t="s">
        <v>508</v>
      </c>
      <c r="E313" s="194" t="s">
        <v>1148</v>
      </c>
      <c r="F313" s="192" t="s">
        <v>478</v>
      </c>
      <c r="G313" s="194" t="s">
        <v>1149</v>
      </c>
      <c r="H313" s="196" t="s">
        <v>486</v>
      </c>
      <c r="I313" s="198" t="s">
        <v>460</v>
      </c>
      <c r="J313" s="194" t="s">
        <v>1150</v>
      </c>
    </row>
    <row r="314" customHeight="1" spans="1:10">
      <c r="A314" s="193"/>
      <c r="B314" s="194" t="s">
        <v>1147</v>
      </c>
      <c r="C314" s="195" t="s">
        <v>488</v>
      </c>
      <c r="D314" s="195" t="s">
        <v>460</v>
      </c>
      <c r="E314" s="194" t="s">
        <v>1151</v>
      </c>
      <c r="F314" s="192" t="s">
        <v>478</v>
      </c>
      <c r="G314" s="194" t="s">
        <v>479</v>
      </c>
      <c r="H314" s="196" t="s">
        <v>480</v>
      </c>
      <c r="I314" s="198" t="s">
        <v>460</v>
      </c>
      <c r="J314" s="194" t="s">
        <v>1152</v>
      </c>
    </row>
    <row r="315" customHeight="1" spans="1:10">
      <c r="A315" s="193"/>
      <c r="B315" s="194" t="s">
        <v>1147</v>
      </c>
      <c r="C315" s="195" t="s">
        <v>475</v>
      </c>
      <c r="D315" s="195" t="s">
        <v>476</v>
      </c>
      <c r="E315" s="194" t="s">
        <v>938</v>
      </c>
      <c r="F315" s="192" t="s">
        <v>478</v>
      </c>
      <c r="G315" s="194" t="s">
        <v>539</v>
      </c>
      <c r="H315" s="196" t="s">
        <v>480</v>
      </c>
      <c r="I315" s="198" t="s">
        <v>460</v>
      </c>
      <c r="J315" s="194" t="s">
        <v>1153</v>
      </c>
    </row>
    <row r="316" customHeight="1" spans="1:10">
      <c r="A316" s="193"/>
      <c r="B316" s="194" t="s">
        <v>1147</v>
      </c>
      <c r="C316" s="195" t="s">
        <v>488</v>
      </c>
      <c r="D316" s="195" t="s">
        <v>494</v>
      </c>
      <c r="E316" s="194" t="s">
        <v>495</v>
      </c>
      <c r="F316" s="192" t="s">
        <v>478</v>
      </c>
      <c r="G316" s="194" t="s">
        <v>1154</v>
      </c>
      <c r="H316" s="196" t="s">
        <v>497</v>
      </c>
      <c r="I316" s="198" t="s">
        <v>489</v>
      </c>
      <c r="J316" s="194" t="s">
        <v>1155</v>
      </c>
    </row>
    <row r="317" customHeight="1" spans="1:10">
      <c r="A317" s="193"/>
      <c r="B317" s="194" t="s">
        <v>1147</v>
      </c>
      <c r="C317" s="195" t="s">
        <v>488</v>
      </c>
      <c r="D317" s="195" t="s">
        <v>508</v>
      </c>
      <c r="E317" s="194" t="s">
        <v>1156</v>
      </c>
      <c r="F317" s="192" t="s">
        <v>478</v>
      </c>
      <c r="G317" s="194" t="s">
        <v>1157</v>
      </c>
      <c r="H317" s="196" t="s">
        <v>486</v>
      </c>
      <c r="I317" s="198" t="s">
        <v>460</v>
      </c>
      <c r="J317" s="194" t="s">
        <v>1158</v>
      </c>
    </row>
    <row r="318" customHeight="1" spans="1:10">
      <c r="A318" s="193"/>
      <c r="B318" s="194" t="s">
        <v>1147</v>
      </c>
      <c r="C318" s="195" t="s">
        <v>482</v>
      </c>
      <c r="D318" s="195" t="s">
        <v>483</v>
      </c>
      <c r="E318" s="194" t="s">
        <v>1159</v>
      </c>
      <c r="F318" s="192" t="s">
        <v>478</v>
      </c>
      <c r="G318" s="194" t="s">
        <v>1160</v>
      </c>
      <c r="H318" s="196" t="s">
        <v>486</v>
      </c>
      <c r="I318" s="198" t="s">
        <v>460</v>
      </c>
      <c r="J318" s="194" t="s">
        <v>1161</v>
      </c>
    </row>
    <row r="319" customHeight="1" spans="1:10">
      <c r="A319" s="197"/>
      <c r="B319" s="194" t="s">
        <v>1147</v>
      </c>
      <c r="C319" s="195" t="s">
        <v>488</v>
      </c>
      <c r="D319" s="195" t="s">
        <v>489</v>
      </c>
      <c r="E319" s="194" t="s">
        <v>1162</v>
      </c>
      <c r="F319" s="192" t="s">
        <v>478</v>
      </c>
      <c r="G319" s="194" t="s">
        <v>1163</v>
      </c>
      <c r="H319" s="196" t="s">
        <v>492</v>
      </c>
      <c r="I319" s="198" t="s">
        <v>489</v>
      </c>
      <c r="J319" s="194" t="s">
        <v>1164</v>
      </c>
    </row>
    <row r="320" customHeight="1" spans="1:10">
      <c r="A320" s="193" t="s">
        <v>1165</v>
      </c>
      <c r="B320" s="194" t="s">
        <v>1166</v>
      </c>
      <c r="C320" s="195" t="s">
        <v>488</v>
      </c>
      <c r="D320" s="195" t="s">
        <v>460</v>
      </c>
      <c r="E320" s="194" t="s">
        <v>1167</v>
      </c>
      <c r="F320" s="192" t="s">
        <v>478</v>
      </c>
      <c r="G320" s="194" t="s">
        <v>479</v>
      </c>
      <c r="H320" s="196" t="s">
        <v>480</v>
      </c>
      <c r="I320" s="198" t="s">
        <v>460</v>
      </c>
      <c r="J320" s="194" t="s">
        <v>1168</v>
      </c>
    </row>
    <row r="321" customHeight="1" spans="1:10">
      <c r="A321" s="193"/>
      <c r="B321" s="194" t="s">
        <v>1166</v>
      </c>
      <c r="C321" s="195" t="s">
        <v>488</v>
      </c>
      <c r="D321" s="195" t="s">
        <v>489</v>
      </c>
      <c r="E321" s="194" t="s">
        <v>1169</v>
      </c>
      <c r="F321" s="192" t="s">
        <v>478</v>
      </c>
      <c r="G321" s="194" t="s">
        <v>90</v>
      </c>
      <c r="H321" s="196" t="s">
        <v>580</v>
      </c>
      <c r="I321" s="198" t="s">
        <v>489</v>
      </c>
      <c r="J321" s="194" t="s">
        <v>1170</v>
      </c>
    </row>
    <row r="322" customHeight="1" spans="1:10">
      <c r="A322" s="193"/>
      <c r="B322" s="194" t="s">
        <v>1166</v>
      </c>
      <c r="C322" s="195" t="s">
        <v>488</v>
      </c>
      <c r="D322" s="195" t="s">
        <v>508</v>
      </c>
      <c r="E322" s="194" t="s">
        <v>1171</v>
      </c>
      <c r="F322" s="192" t="s">
        <v>478</v>
      </c>
      <c r="G322" s="194" t="s">
        <v>1172</v>
      </c>
      <c r="H322" s="196" t="s">
        <v>486</v>
      </c>
      <c r="I322" s="198" t="s">
        <v>460</v>
      </c>
      <c r="J322" s="194" t="s">
        <v>1173</v>
      </c>
    </row>
    <row r="323" customHeight="1" spans="1:10">
      <c r="A323" s="193"/>
      <c r="B323" s="194" t="s">
        <v>1166</v>
      </c>
      <c r="C323" s="195" t="s">
        <v>488</v>
      </c>
      <c r="D323" s="195" t="s">
        <v>460</v>
      </c>
      <c r="E323" s="194" t="s">
        <v>1174</v>
      </c>
      <c r="F323" s="192" t="s">
        <v>478</v>
      </c>
      <c r="G323" s="194" t="s">
        <v>479</v>
      </c>
      <c r="H323" s="196" t="s">
        <v>480</v>
      </c>
      <c r="I323" s="198" t="s">
        <v>460</v>
      </c>
      <c r="J323" s="194" t="s">
        <v>1175</v>
      </c>
    </row>
    <row r="324" customHeight="1" spans="1:10">
      <c r="A324" s="193"/>
      <c r="B324" s="194" t="s">
        <v>1166</v>
      </c>
      <c r="C324" s="195" t="s">
        <v>488</v>
      </c>
      <c r="D324" s="195" t="s">
        <v>508</v>
      </c>
      <c r="E324" s="194" t="s">
        <v>1176</v>
      </c>
      <c r="F324" s="192" t="s">
        <v>478</v>
      </c>
      <c r="G324" s="194" t="s">
        <v>1172</v>
      </c>
      <c r="H324" s="196" t="s">
        <v>486</v>
      </c>
      <c r="I324" s="198" t="s">
        <v>460</v>
      </c>
      <c r="J324" s="194" t="s">
        <v>1177</v>
      </c>
    </row>
    <row r="325" customHeight="1" spans="1:10">
      <c r="A325" s="193"/>
      <c r="B325" s="194" t="s">
        <v>1166</v>
      </c>
      <c r="C325" s="195" t="s">
        <v>475</v>
      </c>
      <c r="D325" s="195" t="s">
        <v>476</v>
      </c>
      <c r="E325" s="194" t="s">
        <v>1178</v>
      </c>
      <c r="F325" s="192" t="s">
        <v>478</v>
      </c>
      <c r="G325" s="194" t="s">
        <v>539</v>
      </c>
      <c r="H325" s="196" t="s">
        <v>480</v>
      </c>
      <c r="I325" s="198" t="s">
        <v>460</v>
      </c>
      <c r="J325" s="194" t="s">
        <v>1179</v>
      </c>
    </row>
    <row r="326" customHeight="1" spans="1:10">
      <c r="A326" s="193"/>
      <c r="B326" s="194" t="s">
        <v>1166</v>
      </c>
      <c r="C326" s="195" t="s">
        <v>482</v>
      </c>
      <c r="D326" s="195" t="s">
        <v>483</v>
      </c>
      <c r="E326" s="194" t="s">
        <v>1180</v>
      </c>
      <c r="F326" s="192" t="s">
        <v>478</v>
      </c>
      <c r="G326" s="194" t="s">
        <v>1181</v>
      </c>
      <c r="H326" s="196" t="s">
        <v>486</v>
      </c>
      <c r="I326" s="198" t="s">
        <v>460</v>
      </c>
      <c r="J326" s="194" t="s">
        <v>1182</v>
      </c>
    </row>
    <row r="327" customHeight="1" spans="1:10">
      <c r="A327" s="193"/>
      <c r="B327" s="194" t="s">
        <v>1166</v>
      </c>
      <c r="C327" s="195" t="s">
        <v>488</v>
      </c>
      <c r="D327" s="195" t="s">
        <v>494</v>
      </c>
      <c r="E327" s="194" t="s">
        <v>495</v>
      </c>
      <c r="F327" s="192" t="s">
        <v>478</v>
      </c>
      <c r="G327" s="194" t="s">
        <v>1110</v>
      </c>
      <c r="H327" s="196" t="s">
        <v>497</v>
      </c>
      <c r="I327" s="198" t="s">
        <v>489</v>
      </c>
      <c r="J327" s="194" t="s">
        <v>1183</v>
      </c>
    </row>
    <row r="328" customHeight="1" spans="1:10">
      <c r="A328" s="197"/>
      <c r="B328" s="194" t="s">
        <v>1166</v>
      </c>
      <c r="C328" s="195" t="s">
        <v>488</v>
      </c>
      <c r="D328" s="195" t="s">
        <v>489</v>
      </c>
      <c r="E328" s="194" t="s">
        <v>1184</v>
      </c>
      <c r="F328" s="192" t="s">
        <v>478</v>
      </c>
      <c r="G328" s="194" t="s">
        <v>92</v>
      </c>
      <c r="H328" s="196" t="s">
        <v>566</v>
      </c>
      <c r="I328" s="198" t="s">
        <v>489</v>
      </c>
      <c r="J328" s="194" t="s">
        <v>1185</v>
      </c>
    </row>
    <row r="329" customHeight="1" spans="1:10">
      <c r="A329" s="193" t="s">
        <v>1186</v>
      </c>
      <c r="B329" s="194" t="s">
        <v>1187</v>
      </c>
      <c r="C329" s="195" t="s">
        <v>488</v>
      </c>
      <c r="D329" s="195" t="s">
        <v>494</v>
      </c>
      <c r="E329" s="194" t="s">
        <v>495</v>
      </c>
      <c r="F329" s="192" t="s">
        <v>478</v>
      </c>
      <c r="G329" s="194" t="s">
        <v>912</v>
      </c>
      <c r="H329" s="196" t="s">
        <v>769</v>
      </c>
      <c r="I329" s="198" t="s">
        <v>489</v>
      </c>
      <c r="J329" s="194" t="s">
        <v>1188</v>
      </c>
    </row>
    <row r="330" customHeight="1" spans="1:10">
      <c r="A330" s="193"/>
      <c r="B330" s="194" t="s">
        <v>1187</v>
      </c>
      <c r="C330" s="195" t="s">
        <v>488</v>
      </c>
      <c r="D330" s="195" t="s">
        <v>460</v>
      </c>
      <c r="E330" s="194" t="s">
        <v>1189</v>
      </c>
      <c r="F330" s="192" t="s">
        <v>478</v>
      </c>
      <c r="G330" s="194" t="s">
        <v>479</v>
      </c>
      <c r="H330" s="196" t="s">
        <v>480</v>
      </c>
      <c r="I330" s="198" t="s">
        <v>460</v>
      </c>
      <c r="J330" s="194" t="s">
        <v>1190</v>
      </c>
    </row>
    <row r="331" customHeight="1" spans="1:10">
      <c r="A331" s="193"/>
      <c r="B331" s="194" t="s">
        <v>1187</v>
      </c>
      <c r="C331" s="195" t="s">
        <v>482</v>
      </c>
      <c r="D331" s="195" t="s">
        <v>483</v>
      </c>
      <c r="E331" s="194" t="s">
        <v>1191</v>
      </c>
      <c r="F331" s="192" t="s">
        <v>478</v>
      </c>
      <c r="G331" s="194" t="s">
        <v>1192</v>
      </c>
      <c r="H331" s="196" t="s">
        <v>486</v>
      </c>
      <c r="I331" s="198" t="s">
        <v>460</v>
      </c>
      <c r="J331" s="194" t="s">
        <v>1193</v>
      </c>
    </row>
    <row r="332" customHeight="1" spans="1:10">
      <c r="A332" s="193"/>
      <c r="B332" s="194" t="s">
        <v>1187</v>
      </c>
      <c r="C332" s="195" t="s">
        <v>488</v>
      </c>
      <c r="D332" s="195" t="s">
        <v>508</v>
      </c>
      <c r="E332" s="194" t="s">
        <v>1194</v>
      </c>
      <c r="F332" s="192" t="s">
        <v>478</v>
      </c>
      <c r="G332" s="194" t="s">
        <v>1195</v>
      </c>
      <c r="H332" s="196" t="s">
        <v>486</v>
      </c>
      <c r="I332" s="198" t="s">
        <v>460</v>
      </c>
      <c r="J332" s="194" t="s">
        <v>510</v>
      </c>
    </row>
    <row r="333" customHeight="1" spans="1:10">
      <c r="A333" s="193"/>
      <c r="B333" s="194" t="s">
        <v>1187</v>
      </c>
      <c r="C333" s="195" t="s">
        <v>482</v>
      </c>
      <c r="D333" s="195" t="s">
        <v>483</v>
      </c>
      <c r="E333" s="194" t="s">
        <v>1196</v>
      </c>
      <c r="F333" s="192" t="s">
        <v>478</v>
      </c>
      <c r="G333" s="194" t="s">
        <v>1197</v>
      </c>
      <c r="H333" s="196" t="s">
        <v>486</v>
      </c>
      <c r="I333" s="198" t="s">
        <v>460</v>
      </c>
      <c r="J333" s="194" t="s">
        <v>1198</v>
      </c>
    </row>
    <row r="334" customHeight="1" spans="1:10">
      <c r="A334" s="193"/>
      <c r="B334" s="194" t="s">
        <v>1187</v>
      </c>
      <c r="C334" s="195" t="s">
        <v>475</v>
      </c>
      <c r="D334" s="195" t="s">
        <v>476</v>
      </c>
      <c r="E334" s="194" t="s">
        <v>1199</v>
      </c>
      <c r="F334" s="192" t="s">
        <v>478</v>
      </c>
      <c r="G334" s="194" t="s">
        <v>1200</v>
      </c>
      <c r="H334" s="196" t="s">
        <v>480</v>
      </c>
      <c r="I334" s="198" t="s">
        <v>460</v>
      </c>
      <c r="J334" s="194" t="s">
        <v>1201</v>
      </c>
    </row>
    <row r="335" customHeight="1" spans="1:10">
      <c r="A335" s="197"/>
      <c r="B335" s="194" t="s">
        <v>1187</v>
      </c>
      <c r="C335" s="195" t="s">
        <v>488</v>
      </c>
      <c r="D335" s="195" t="s">
        <v>489</v>
      </c>
      <c r="E335" s="194" t="s">
        <v>1202</v>
      </c>
      <c r="F335" s="192" t="s">
        <v>478</v>
      </c>
      <c r="G335" s="194" t="s">
        <v>97</v>
      </c>
      <c r="H335" s="196" t="s">
        <v>566</v>
      </c>
      <c r="I335" s="198" t="s">
        <v>489</v>
      </c>
      <c r="J335" s="194" t="s">
        <v>1203</v>
      </c>
    </row>
    <row r="336" customHeight="1" spans="1:10">
      <c r="A336" s="193" t="s">
        <v>1204</v>
      </c>
      <c r="B336" s="194" t="s">
        <v>1205</v>
      </c>
      <c r="C336" s="195" t="s">
        <v>488</v>
      </c>
      <c r="D336" s="195" t="s">
        <v>508</v>
      </c>
      <c r="E336" s="194" t="s">
        <v>1206</v>
      </c>
      <c r="F336" s="192" t="s">
        <v>478</v>
      </c>
      <c r="G336" s="194" t="s">
        <v>1207</v>
      </c>
      <c r="H336" s="196" t="s">
        <v>486</v>
      </c>
      <c r="I336" s="198" t="s">
        <v>460</v>
      </c>
      <c r="J336" s="194" t="s">
        <v>1207</v>
      </c>
    </row>
    <row r="337" customHeight="1" spans="1:10">
      <c r="A337" s="193"/>
      <c r="B337" s="194" t="s">
        <v>1205</v>
      </c>
      <c r="C337" s="195" t="s">
        <v>488</v>
      </c>
      <c r="D337" s="195" t="s">
        <v>460</v>
      </c>
      <c r="E337" s="194" t="s">
        <v>1208</v>
      </c>
      <c r="F337" s="192" t="s">
        <v>478</v>
      </c>
      <c r="G337" s="194" t="s">
        <v>479</v>
      </c>
      <c r="H337" s="196" t="s">
        <v>480</v>
      </c>
      <c r="I337" s="198" t="s">
        <v>460</v>
      </c>
      <c r="J337" s="194" t="s">
        <v>607</v>
      </c>
    </row>
    <row r="338" customHeight="1" spans="1:10">
      <c r="A338" s="193"/>
      <c r="B338" s="194" t="s">
        <v>1205</v>
      </c>
      <c r="C338" s="195" t="s">
        <v>482</v>
      </c>
      <c r="D338" s="195" t="s">
        <v>483</v>
      </c>
      <c r="E338" s="194" t="s">
        <v>1209</v>
      </c>
      <c r="F338" s="192" t="s">
        <v>478</v>
      </c>
      <c r="G338" s="194" t="s">
        <v>1210</v>
      </c>
      <c r="H338" s="196" t="s">
        <v>486</v>
      </c>
      <c r="I338" s="198" t="s">
        <v>460</v>
      </c>
      <c r="J338" s="194" t="s">
        <v>1211</v>
      </c>
    </row>
    <row r="339" customHeight="1" spans="1:10">
      <c r="A339" s="193"/>
      <c r="B339" s="194" t="s">
        <v>1205</v>
      </c>
      <c r="C339" s="195" t="s">
        <v>488</v>
      </c>
      <c r="D339" s="195" t="s">
        <v>489</v>
      </c>
      <c r="E339" s="194" t="s">
        <v>1212</v>
      </c>
      <c r="F339" s="192" t="s">
        <v>478</v>
      </c>
      <c r="G339" s="194" t="s">
        <v>1213</v>
      </c>
      <c r="H339" s="196" t="s">
        <v>735</v>
      </c>
      <c r="I339" s="198" t="s">
        <v>460</v>
      </c>
      <c r="J339" s="194" t="s">
        <v>1214</v>
      </c>
    </row>
    <row r="340" customHeight="1" spans="1:10">
      <c r="A340" s="193"/>
      <c r="B340" s="194" t="s">
        <v>1205</v>
      </c>
      <c r="C340" s="195" t="s">
        <v>475</v>
      </c>
      <c r="D340" s="195" t="s">
        <v>476</v>
      </c>
      <c r="E340" s="194" t="s">
        <v>1215</v>
      </c>
      <c r="F340" s="192" t="s">
        <v>478</v>
      </c>
      <c r="G340" s="194" t="s">
        <v>539</v>
      </c>
      <c r="H340" s="196" t="s">
        <v>480</v>
      </c>
      <c r="I340" s="198" t="s">
        <v>460</v>
      </c>
      <c r="J340" s="194" t="s">
        <v>1216</v>
      </c>
    </row>
    <row r="341" customHeight="1" spans="1:10">
      <c r="A341" s="197"/>
      <c r="B341" s="194" t="s">
        <v>1205</v>
      </c>
      <c r="C341" s="195" t="s">
        <v>488</v>
      </c>
      <c r="D341" s="195" t="s">
        <v>494</v>
      </c>
      <c r="E341" s="194" t="s">
        <v>495</v>
      </c>
      <c r="F341" s="192" t="s">
        <v>478</v>
      </c>
      <c r="G341" s="194" t="s">
        <v>1217</v>
      </c>
      <c r="H341" s="196" t="s">
        <v>497</v>
      </c>
      <c r="I341" s="198" t="s">
        <v>489</v>
      </c>
      <c r="J341" s="194" t="s">
        <v>1218</v>
      </c>
    </row>
    <row r="342" customHeight="1" spans="1:10">
      <c r="A342" s="193" t="s">
        <v>1219</v>
      </c>
      <c r="B342" s="194" t="s">
        <v>1220</v>
      </c>
      <c r="C342" s="195" t="s">
        <v>488</v>
      </c>
      <c r="D342" s="195" t="s">
        <v>508</v>
      </c>
      <c r="E342" s="194" t="s">
        <v>1221</v>
      </c>
      <c r="F342" s="192" t="s">
        <v>478</v>
      </c>
      <c r="G342" s="194" t="s">
        <v>89</v>
      </c>
      <c r="H342" s="196" t="s">
        <v>486</v>
      </c>
      <c r="I342" s="198" t="s">
        <v>460</v>
      </c>
      <c r="J342" s="194" t="s">
        <v>1034</v>
      </c>
    </row>
    <row r="343" customHeight="1" spans="1:10">
      <c r="A343" s="193"/>
      <c r="B343" s="194" t="s">
        <v>1220</v>
      </c>
      <c r="C343" s="195" t="s">
        <v>488</v>
      </c>
      <c r="D343" s="195" t="s">
        <v>460</v>
      </c>
      <c r="E343" s="194" t="s">
        <v>1222</v>
      </c>
      <c r="F343" s="192" t="s">
        <v>478</v>
      </c>
      <c r="G343" s="194" t="s">
        <v>479</v>
      </c>
      <c r="H343" s="196" t="s">
        <v>480</v>
      </c>
      <c r="I343" s="198" t="s">
        <v>460</v>
      </c>
      <c r="J343" s="194" t="s">
        <v>607</v>
      </c>
    </row>
    <row r="344" customHeight="1" spans="1:10">
      <c r="A344" s="193"/>
      <c r="B344" s="194" t="s">
        <v>1220</v>
      </c>
      <c r="C344" s="195" t="s">
        <v>488</v>
      </c>
      <c r="D344" s="195" t="s">
        <v>508</v>
      </c>
      <c r="E344" s="194" t="s">
        <v>1223</v>
      </c>
      <c r="F344" s="192" t="s">
        <v>478</v>
      </c>
      <c r="G344" s="194" t="s">
        <v>95</v>
      </c>
      <c r="H344" s="196" t="s">
        <v>1224</v>
      </c>
      <c r="I344" s="198" t="s">
        <v>489</v>
      </c>
      <c r="J344" s="194" t="s">
        <v>1225</v>
      </c>
    </row>
    <row r="345" customHeight="1" spans="1:10">
      <c r="A345" s="193"/>
      <c r="B345" s="194" t="s">
        <v>1220</v>
      </c>
      <c r="C345" s="195" t="s">
        <v>488</v>
      </c>
      <c r="D345" s="195" t="s">
        <v>460</v>
      </c>
      <c r="E345" s="194" t="s">
        <v>1226</v>
      </c>
      <c r="F345" s="192" t="s">
        <v>478</v>
      </c>
      <c r="G345" s="194" t="s">
        <v>479</v>
      </c>
      <c r="H345" s="196" t="s">
        <v>480</v>
      </c>
      <c r="I345" s="198" t="s">
        <v>460</v>
      </c>
      <c r="J345" s="194" t="s">
        <v>607</v>
      </c>
    </row>
    <row r="346" customHeight="1" spans="1:10">
      <c r="A346" s="193"/>
      <c r="B346" s="194" t="s">
        <v>1220</v>
      </c>
      <c r="C346" s="195" t="s">
        <v>475</v>
      </c>
      <c r="D346" s="195" t="s">
        <v>476</v>
      </c>
      <c r="E346" s="194" t="s">
        <v>1227</v>
      </c>
      <c r="F346" s="192" t="s">
        <v>478</v>
      </c>
      <c r="G346" s="194" t="s">
        <v>479</v>
      </c>
      <c r="H346" s="196" t="s">
        <v>480</v>
      </c>
      <c r="I346" s="198" t="s">
        <v>460</v>
      </c>
      <c r="J346" s="194" t="s">
        <v>1228</v>
      </c>
    </row>
    <row r="347" customHeight="1" spans="1:10">
      <c r="A347" s="193"/>
      <c r="B347" s="194" t="s">
        <v>1220</v>
      </c>
      <c r="C347" s="195" t="s">
        <v>482</v>
      </c>
      <c r="D347" s="195" t="s">
        <v>483</v>
      </c>
      <c r="E347" s="194" t="s">
        <v>1229</v>
      </c>
      <c r="F347" s="192" t="s">
        <v>478</v>
      </c>
      <c r="G347" s="194" t="s">
        <v>1230</v>
      </c>
      <c r="H347" s="196" t="s">
        <v>486</v>
      </c>
      <c r="I347" s="198" t="s">
        <v>460</v>
      </c>
      <c r="J347" s="194" t="s">
        <v>1231</v>
      </c>
    </row>
    <row r="348" customHeight="1" spans="1:10">
      <c r="A348" s="193"/>
      <c r="B348" s="194" t="s">
        <v>1220</v>
      </c>
      <c r="C348" s="195" t="s">
        <v>488</v>
      </c>
      <c r="D348" s="195" t="s">
        <v>494</v>
      </c>
      <c r="E348" s="194" t="s">
        <v>495</v>
      </c>
      <c r="F348" s="192" t="s">
        <v>478</v>
      </c>
      <c r="G348" s="194" t="s">
        <v>1232</v>
      </c>
      <c r="H348" s="196" t="s">
        <v>497</v>
      </c>
      <c r="I348" s="198" t="s">
        <v>489</v>
      </c>
      <c r="J348" s="194" t="s">
        <v>1233</v>
      </c>
    </row>
    <row r="349" customHeight="1" spans="1:10">
      <c r="A349" s="193"/>
      <c r="B349" s="194" t="s">
        <v>1220</v>
      </c>
      <c r="C349" s="195" t="s">
        <v>488</v>
      </c>
      <c r="D349" s="195" t="s">
        <v>489</v>
      </c>
      <c r="E349" s="194" t="s">
        <v>1234</v>
      </c>
      <c r="F349" s="192" t="s">
        <v>478</v>
      </c>
      <c r="G349" s="194" t="s">
        <v>89</v>
      </c>
      <c r="H349" s="196" t="s">
        <v>486</v>
      </c>
      <c r="I349" s="198" t="s">
        <v>460</v>
      </c>
      <c r="J349" s="194" t="s">
        <v>1235</v>
      </c>
    </row>
    <row r="350" customHeight="1" spans="1:10">
      <c r="A350" s="193"/>
      <c r="B350" s="194" t="s">
        <v>1220</v>
      </c>
      <c r="C350" s="195" t="s">
        <v>482</v>
      </c>
      <c r="D350" s="195" t="s">
        <v>483</v>
      </c>
      <c r="E350" s="194" t="s">
        <v>1236</v>
      </c>
      <c r="F350" s="192" t="s">
        <v>478</v>
      </c>
      <c r="G350" s="194" t="s">
        <v>1237</v>
      </c>
      <c r="H350" s="196" t="s">
        <v>486</v>
      </c>
      <c r="I350" s="198" t="s">
        <v>460</v>
      </c>
      <c r="J350" s="194" t="s">
        <v>1231</v>
      </c>
    </row>
    <row r="351" customHeight="1" spans="1:10">
      <c r="A351" s="193"/>
      <c r="B351" s="194" t="s">
        <v>1220</v>
      </c>
      <c r="C351" s="195" t="s">
        <v>475</v>
      </c>
      <c r="D351" s="195" t="s">
        <v>476</v>
      </c>
      <c r="E351" s="194" t="s">
        <v>1238</v>
      </c>
      <c r="F351" s="192" t="s">
        <v>478</v>
      </c>
      <c r="G351" s="194" t="s">
        <v>479</v>
      </c>
      <c r="H351" s="196" t="s">
        <v>480</v>
      </c>
      <c r="I351" s="198" t="s">
        <v>460</v>
      </c>
      <c r="J351" s="194" t="s">
        <v>1239</v>
      </c>
    </row>
    <row r="352" customHeight="1" spans="1:10">
      <c r="A352" s="193"/>
      <c r="B352" s="194" t="s">
        <v>1220</v>
      </c>
      <c r="C352" s="195" t="s">
        <v>475</v>
      </c>
      <c r="D352" s="195" t="s">
        <v>476</v>
      </c>
      <c r="E352" s="194" t="s">
        <v>1240</v>
      </c>
      <c r="F352" s="192" t="s">
        <v>478</v>
      </c>
      <c r="G352" s="194" t="s">
        <v>479</v>
      </c>
      <c r="H352" s="196" t="s">
        <v>480</v>
      </c>
      <c r="I352" s="198" t="s">
        <v>460</v>
      </c>
      <c r="J352" s="194" t="s">
        <v>1241</v>
      </c>
    </row>
    <row r="353" customHeight="1" spans="1:10">
      <c r="A353" s="197"/>
      <c r="B353" s="194" t="s">
        <v>1220</v>
      </c>
      <c r="C353" s="195" t="s">
        <v>488</v>
      </c>
      <c r="D353" s="195" t="s">
        <v>460</v>
      </c>
      <c r="E353" s="194" t="s">
        <v>1242</v>
      </c>
      <c r="F353" s="192" t="s">
        <v>478</v>
      </c>
      <c r="G353" s="194" t="s">
        <v>479</v>
      </c>
      <c r="H353" s="196" t="s">
        <v>480</v>
      </c>
      <c r="I353" s="198" t="s">
        <v>460</v>
      </c>
      <c r="J353" s="194" t="s">
        <v>607</v>
      </c>
    </row>
    <row r="354" customHeight="1" spans="1:10">
      <c r="A354" s="193" t="s">
        <v>1243</v>
      </c>
      <c r="B354" s="194" t="s">
        <v>1244</v>
      </c>
      <c r="C354" s="195" t="s">
        <v>475</v>
      </c>
      <c r="D354" s="195" t="s">
        <v>476</v>
      </c>
      <c r="E354" s="194" t="s">
        <v>1245</v>
      </c>
      <c r="F354" s="192" t="s">
        <v>478</v>
      </c>
      <c r="G354" s="194" t="s">
        <v>479</v>
      </c>
      <c r="H354" s="196" t="s">
        <v>480</v>
      </c>
      <c r="I354" s="198" t="s">
        <v>460</v>
      </c>
      <c r="J354" s="194" t="s">
        <v>1246</v>
      </c>
    </row>
    <row r="355" customHeight="1" spans="1:10">
      <c r="A355" s="193"/>
      <c r="B355" s="194" t="s">
        <v>1244</v>
      </c>
      <c r="C355" s="195" t="s">
        <v>488</v>
      </c>
      <c r="D355" s="195" t="s">
        <v>508</v>
      </c>
      <c r="E355" s="194" t="s">
        <v>1247</v>
      </c>
      <c r="F355" s="192" t="s">
        <v>478</v>
      </c>
      <c r="G355" s="194" t="s">
        <v>89</v>
      </c>
      <c r="H355" s="196" t="s">
        <v>486</v>
      </c>
      <c r="I355" s="198" t="s">
        <v>460</v>
      </c>
      <c r="J355" s="194" t="s">
        <v>1248</v>
      </c>
    </row>
    <row r="356" customHeight="1" spans="1:10">
      <c r="A356" s="193"/>
      <c r="B356" s="194" t="s">
        <v>1244</v>
      </c>
      <c r="C356" s="195" t="s">
        <v>482</v>
      </c>
      <c r="D356" s="195" t="s">
        <v>483</v>
      </c>
      <c r="E356" s="194" t="s">
        <v>1249</v>
      </c>
      <c r="F356" s="192" t="s">
        <v>478</v>
      </c>
      <c r="G356" s="194" t="s">
        <v>1250</v>
      </c>
      <c r="H356" s="196" t="s">
        <v>486</v>
      </c>
      <c r="I356" s="198" t="s">
        <v>460</v>
      </c>
      <c r="J356" s="194" t="s">
        <v>1251</v>
      </c>
    </row>
    <row r="357" customHeight="1" spans="1:10">
      <c r="A357" s="193"/>
      <c r="B357" s="194" t="s">
        <v>1244</v>
      </c>
      <c r="C357" s="195" t="s">
        <v>488</v>
      </c>
      <c r="D357" s="195" t="s">
        <v>489</v>
      </c>
      <c r="E357" s="194" t="s">
        <v>1252</v>
      </c>
      <c r="F357" s="192" t="s">
        <v>478</v>
      </c>
      <c r="G357" s="194" t="s">
        <v>89</v>
      </c>
      <c r="H357" s="196" t="s">
        <v>648</v>
      </c>
      <c r="I357" s="198" t="s">
        <v>489</v>
      </c>
      <c r="J357" s="194" t="s">
        <v>1253</v>
      </c>
    </row>
    <row r="358" customHeight="1" spans="1:10">
      <c r="A358" s="193"/>
      <c r="B358" s="194" t="s">
        <v>1244</v>
      </c>
      <c r="C358" s="195" t="s">
        <v>482</v>
      </c>
      <c r="D358" s="195" t="s">
        <v>483</v>
      </c>
      <c r="E358" s="194" t="s">
        <v>1254</v>
      </c>
      <c r="F358" s="192" t="s">
        <v>478</v>
      </c>
      <c r="G358" s="194" t="s">
        <v>1255</v>
      </c>
      <c r="H358" s="196" t="s">
        <v>486</v>
      </c>
      <c r="I358" s="198" t="s">
        <v>460</v>
      </c>
      <c r="J358" s="194" t="s">
        <v>1256</v>
      </c>
    </row>
    <row r="359" customHeight="1" spans="1:10">
      <c r="A359" s="193"/>
      <c r="B359" s="194" t="s">
        <v>1244</v>
      </c>
      <c r="C359" s="195" t="s">
        <v>475</v>
      </c>
      <c r="D359" s="195" t="s">
        <v>476</v>
      </c>
      <c r="E359" s="194" t="s">
        <v>938</v>
      </c>
      <c r="F359" s="192" t="s">
        <v>478</v>
      </c>
      <c r="G359" s="194" t="s">
        <v>479</v>
      </c>
      <c r="H359" s="196" t="s">
        <v>480</v>
      </c>
      <c r="I359" s="198" t="s">
        <v>460</v>
      </c>
      <c r="J359" s="194" t="s">
        <v>1257</v>
      </c>
    </row>
    <row r="360" customHeight="1" spans="1:10">
      <c r="A360" s="193"/>
      <c r="B360" s="194" t="s">
        <v>1244</v>
      </c>
      <c r="C360" s="195" t="s">
        <v>488</v>
      </c>
      <c r="D360" s="195" t="s">
        <v>508</v>
      </c>
      <c r="E360" s="194" t="s">
        <v>807</v>
      </c>
      <c r="F360" s="192" t="s">
        <v>478</v>
      </c>
      <c r="G360" s="194" t="s">
        <v>89</v>
      </c>
      <c r="H360" s="196" t="s">
        <v>486</v>
      </c>
      <c r="I360" s="198" t="s">
        <v>460</v>
      </c>
      <c r="J360" s="194" t="s">
        <v>1248</v>
      </c>
    </row>
    <row r="361" customHeight="1" spans="1:10">
      <c r="A361" s="193"/>
      <c r="B361" s="194" t="s">
        <v>1244</v>
      </c>
      <c r="C361" s="195" t="s">
        <v>488</v>
      </c>
      <c r="D361" s="195" t="s">
        <v>460</v>
      </c>
      <c r="E361" s="194" t="s">
        <v>1258</v>
      </c>
      <c r="F361" s="192" t="s">
        <v>478</v>
      </c>
      <c r="G361" s="194" t="s">
        <v>479</v>
      </c>
      <c r="H361" s="196" t="s">
        <v>480</v>
      </c>
      <c r="I361" s="198" t="s">
        <v>460</v>
      </c>
      <c r="J361" s="194" t="s">
        <v>607</v>
      </c>
    </row>
    <row r="362" customHeight="1" spans="1:10">
      <c r="A362" s="193"/>
      <c r="B362" s="194" t="s">
        <v>1244</v>
      </c>
      <c r="C362" s="195" t="s">
        <v>488</v>
      </c>
      <c r="D362" s="195" t="s">
        <v>494</v>
      </c>
      <c r="E362" s="194" t="s">
        <v>495</v>
      </c>
      <c r="F362" s="192" t="s">
        <v>478</v>
      </c>
      <c r="G362" s="194" t="s">
        <v>1259</v>
      </c>
      <c r="H362" s="196" t="s">
        <v>769</v>
      </c>
      <c r="I362" s="198" t="s">
        <v>489</v>
      </c>
      <c r="J362" s="194" t="s">
        <v>1260</v>
      </c>
    </row>
    <row r="363" customHeight="1" spans="1:10">
      <c r="A363" s="193"/>
      <c r="B363" s="194" t="s">
        <v>1244</v>
      </c>
      <c r="C363" s="195" t="s">
        <v>488</v>
      </c>
      <c r="D363" s="195" t="s">
        <v>460</v>
      </c>
      <c r="E363" s="194" t="s">
        <v>808</v>
      </c>
      <c r="F363" s="192" t="s">
        <v>478</v>
      </c>
      <c r="G363" s="194" t="s">
        <v>479</v>
      </c>
      <c r="H363" s="196" t="s">
        <v>480</v>
      </c>
      <c r="I363" s="198" t="s">
        <v>460</v>
      </c>
      <c r="J363" s="194" t="s">
        <v>607</v>
      </c>
    </row>
    <row r="364" customHeight="1" spans="1:10">
      <c r="A364" s="193"/>
      <c r="B364" s="194" t="s">
        <v>1244</v>
      </c>
      <c r="C364" s="195" t="s">
        <v>488</v>
      </c>
      <c r="D364" s="195" t="s">
        <v>489</v>
      </c>
      <c r="E364" s="194" t="s">
        <v>1261</v>
      </c>
      <c r="F364" s="192" t="s">
        <v>478</v>
      </c>
      <c r="G364" s="194" t="s">
        <v>92</v>
      </c>
      <c r="H364" s="196" t="s">
        <v>648</v>
      </c>
      <c r="I364" s="198" t="s">
        <v>489</v>
      </c>
      <c r="J364" s="194" t="s">
        <v>1262</v>
      </c>
    </row>
    <row r="365" customHeight="1" spans="1:10">
      <c r="A365" s="193"/>
      <c r="B365" s="194" t="s">
        <v>1244</v>
      </c>
      <c r="C365" s="195" t="s">
        <v>482</v>
      </c>
      <c r="D365" s="195" t="s">
        <v>483</v>
      </c>
      <c r="E365" s="194" t="s">
        <v>1263</v>
      </c>
      <c r="F365" s="192" t="s">
        <v>478</v>
      </c>
      <c r="G365" s="194" t="s">
        <v>1255</v>
      </c>
      <c r="H365" s="196" t="s">
        <v>486</v>
      </c>
      <c r="I365" s="198" t="s">
        <v>460</v>
      </c>
      <c r="J365" s="194" t="s">
        <v>1264</v>
      </c>
    </row>
    <row r="366" customHeight="1" spans="1:10">
      <c r="A366" s="193"/>
      <c r="B366" s="194" t="s">
        <v>1244</v>
      </c>
      <c r="C366" s="195" t="s">
        <v>488</v>
      </c>
      <c r="D366" s="195" t="s">
        <v>460</v>
      </c>
      <c r="E366" s="194" t="s">
        <v>1265</v>
      </c>
      <c r="F366" s="192" t="s">
        <v>478</v>
      </c>
      <c r="G366" s="194" t="s">
        <v>479</v>
      </c>
      <c r="H366" s="196" t="s">
        <v>480</v>
      </c>
      <c r="I366" s="198" t="s">
        <v>460</v>
      </c>
      <c r="J366" s="194" t="s">
        <v>621</v>
      </c>
    </row>
    <row r="367" customHeight="1" spans="1:10">
      <c r="A367" s="193"/>
      <c r="B367" s="194" t="s">
        <v>1244</v>
      </c>
      <c r="C367" s="195" t="s">
        <v>488</v>
      </c>
      <c r="D367" s="195" t="s">
        <v>489</v>
      </c>
      <c r="E367" s="194" t="s">
        <v>1266</v>
      </c>
      <c r="F367" s="192" t="s">
        <v>478</v>
      </c>
      <c r="G367" s="194" t="s">
        <v>832</v>
      </c>
      <c r="H367" s="196" t="s">
        <v>648</v>
      </c>
      <c r="I367" s="198" t="s">
        <v>489</v>
      </c>
      <c r="J367" s="194" t="s">
        <v>1267</v>
      </c>
    </row>
    <row r="368" customHeight="1" spans="1:10">
      <c r="A368" s="197"/>
      <c r="B368" s="194" t="s">
        <v>1244</v>
      </c>
      <c r="C368" s="195" t="s">
        <v>488</v>
      </c>
      <c r="D368" s="195" t="s">
        <v>508</v>
      </c>
      <c r="E368" s="194" t="s">
        <v>1268</v>
      </c>
      <c r="F368" s="192" t="s">
        <v>478</v>
      </c>
      <c r="G368" s="194" t="s">
        <v>89</v>
      </c>
      <c r="H368" s="196" t="s">
        <v>486</v>
      </c>
      <c r="I368" s="198" t="s">
        <v>460</v>
      </c>
      <c r="J368" s="194" t="s">
        <v>1248</v>
      </c>
    </row>
    <row r="369" customHeight="1" spans="1:10">
      <c r="A369" s="193" t="s">
        <v>1269</v>
      </c>
      <c r="B369" s="194" t="s">
        <v>1270</v>
      </c>
      <c r="C369" s="195" t="s">
        <v>475</v>
      </c>
      <c r="D369" s="195" t="s">
        <v>476</v>
      </c>
      <c r="E369" s="194" t="s">
        <v>855</v>
      </c>
      <c r="F369" s="192" t="s">
        <v>478</v>
      </c>
      <c r="G369" s="194" t="s">
        <v>542</v>
      </c>
      <c r="H369" s="196" t="s">
        <v>486</v>
      </c>
      <c r="I369" s="198" t="s">
        <v>460</v>
      </c>
      <c r="J369" s="194" t="s">
        <v>1271</v>
      </c>
    </row>
    <row r="370" customHeight="1" spans="1:10">
      <c r="A370" s="193"/>
      <c r="B370" s="194" t="s">
        <v>1270</v>
      </c>
      <c r="C370" s="195" t="s">
        <v>488</v>
      </c>
      <c r="D370" s="195" t="s">
        <v>460</v>
      </c>
      <c r="E370" s="194" t="s">
        <v>1272</v>
      </c>
      <c r="F370" s="192" t="s">
        <v>478</v>
      </c>
      <c r="G370" s="194" t="s">
        <v>479</v>
      </c>
      <c r="H370" s="196" t="s">
        <v>480</v>
      </c>
      <c r="I370" s="198" t="s">
        <v>460</v>
      </c>
      <c r="J370" s="194" t="s">
        <v>1273</v>
      </c>
    </row>
    <row r="371" customHeight="1" spans="1:10">
      <c r="A371" s="193"/>
      <c r="B371" s="194" t="s">
        <v>1270</v>
      </c>
      <c r="C371" s="195" t="s">
        <v>488</v>
      </c>
      <c r="D371" s="195" t="s">
        <v>494</v>
      </c>
      <c r="E371" s="194" t="s">
        <v>495</v>
      </c>
      <c r="F371" s="192" t="s">
        <v>478</v>
      </c>
      <c r="G371" s="194" t="s">
        <v>1274</v>
      </c>
      <c r="H371" s="196" t="s">
        <v>497</v>
      </c>
      <c r="I371" s="198" t="s">
        <v>489</v>
      </c>
      <c r="J371" s="194" t="s">
        <v>1275</v>
      </c>
    </row>
    <row r="372" customHeight="1" spans="1:10">
      <c r="A372" s="193"/>
      <c r="B372" s="194" t="s">
        <v>1270</v>
      </c>
      <c r="C372" s="195" t="s">
        <v>488</v>
      </c>
      <c r="D372" s="195" t="s">
        <v>489</v>
      </c>
      <c r="E372" s="194" t="s">
        <v>1276</v>
      </c>
      <c r="F372" s="192" t="s">
        <v>478</v>
      </c>
      <c r="G372" s="194" t="s">
        <v>1277</v>
      </c>
      <c r="H372" s="196" t="s">
        <v>566</v>
      </c>
      <c r="I372" s="198" t="s">
        <v>489</v>
      </c>
      <c r="J372" s="194" t="s">
        <v>1278</v>
      </c>
    </row>
    <row r="373" customHeight="1" spans="1:10">
      <c r="A373" s="193"/>
      <c r="B373" s="194" t="s">
        <v>1270</v>
      </c>
      <c r="C373" s="195" t="s">
        <v>482</v>
      </c>
      <c r="D373" s="195" t="s">
        <v>483</v>
      </c>
      <c r="E373" s="194" t="s">
        <v>850</v>
      </c>
      <c r="F373" s="192" t="s">
        <v>478</v>
      </c>
      <c r="G373" s="194" t="s">
        <v>1279</v>
      </c>
      <c r="H373" s="196" t="s">
        <v>486</v>
      </c>
      <c r="I373" s="198" t="s">
        <v>460</v>
      </c>
      <c r="J373" s="194" t="s">
        <v>1280</v>
      </c>
    </row>
    <row r="374" customHeight="1" spans="1:10">
      <c r="A374" s="197"/>
      <c r="B374" s="194" t="s">
        <v>1270</v>
      </c>
      <c r="C374" s="195" t="s">
        <v>488</v>
      </c>
      <c r="D374" s="195" t="s">
        <v>508</v>
      </c>
      <c r="E374" s="194" t="s">
        <v>1281</v>
      </c>
      <c r="F374" s="192" t="s">
        <v>478</v>
      </c>
      <c r="G374" s="194" t="s">
        <v>1282</v>
      </c>
      <c r="H374" s="196" t="s">
        <v>486</v>
      </c>
      <c r="I374" s="198" t="s">
        <v>460</v>
      </c>
      <c r="J374" s="194" t="s">
        <v>1282</v>
      </c>
    </row>
    <row r="375" customHeight="1" spans="1:10">
      <c r="A375" s="193" t="s">
        <v>1283</v>
      </c>
      <c r="B375" s="194" t="s">
        <v>1284</v>
      </c>
      <c r="C375" s="195" t="s">
        <v>482</v>
      </c>
      <c r="D375" s="195" t="s">
        <v>483</v>
      </c>
      <c r="E375" s="194" t="s">
        <v>1285</v>
      </c>
      <c r="F375" s="192" t="s">
        <v>478</v>
      </c>
      <c r="G375" s="194" t="s">
        <v>1286</v>
      </c>
      <c r="H375" s="196" t="s">
        <v>486</v>
      </c>
      <c r="I375" s="198" t="s">
        <v>460</v>
      </c>
      <c r="J375" s="194" t="s">
        <v>1287</v>
      </c>
    </row>
    <row r="376" customHeight="1" spans="1:10">
      <c r="A376" s="193"/>
      <c r="B376" s="194" t="s">
        <v>1284</v>
      </c>
      <c r="C376" s="195" t="s">
        <v>488</v>
      </c>
      <c r="D376" s="195" t="s">
        <v>460</v>
      </c>
      <c r="E376" s="194" t="s">
        <v>1288</v>
      </c>
      <c r="F376" s="192" t="s">
        <v>478</v>
      </c>
      <c r="G376" s="194" t="s">
        <v>479</v>
      </c>
      <c r="H376" s="196" t="s">
        <v>480</v>
      </c>
      <c r="I376" s="198" t="s">
        <v>460</v>
      </c>
      <c r="J376" s="194" t="s">
        <v>1289</v>
      </c>
    </row>
    <row r="377" customHeight="1" spans="1:10">
      <c r="A377" s="193"/>
      <c r="B377" s="194" t="s">
        <v>1284</v>
      </c>
      <c r="C377" s="195" t="s">
        <v>488</v>
      </c>
      <c r="D377" s="195" t="s">
        <v>494</v>
      </c>
      <c r="E377" s="194" t="s">
        <v>495</v>
      </c>
      <c r="F377" s="192" t="s">
        <v>478</v>
      </c>
      <c r="G377" s="194" t="s">
        <v>96</v>
      </c>
      <c r="H377" s="196" t="s">
        <v>769</v>
      </c>
      <c r="I377" s="198" t="s">
        <v>489</v>
      </c>
      <c r="J377" s="194" t="s">
        <v>1290</v>
      </c>
    </row>
    <row r="378" customHeight="1" spans="1:10">
      <c r="A378" s="193"/>
      <c r="B378" s="194" t="s">
        <v>1284</v>
      </c>
      <c r="C378" s="195" t="s">
        <v>488</v>
      </c>
      <c r="D378" s="195" t="s">
        <v>508</v>
      </c>
      <c r="E378" s="194" t="s">
        <v>1291</v>
      </c>
      <c r="F378" s="192" t="s">
        <v>478</v>
      </c>
      <c r="G378" s="194" t="s">
        <v>510</v>
      </c>
      <c r="H378" s="196" t="s">
        <v>486</v>
      </c>
      <c r="I378" s="198" t="s">
        <v>460</v>
      </c>
      <c r="J378" s="194" t="s">
        <v>1292</v>
      </c>
    </row>
    <row r="379" customHeight="1" spans="1:10">
      <c r="A379" s="193"/>
      <c r="B379" s="194" t="s">
        <v>1284</v>
      </c>
      <c r="C379" s="195" t="s">
        <v>488</v>
      </c>
      <c r="D379" s="195" t="s">
        <v>460</v>
      </c>
      <c r="E379" s="194" t="s">
        <v>1291</v>
      </c>
      <c r="F379" s="192" t="s">
        <v>478</v>
      </c>
      <c r="G379" s="194" t="s">
        <v>542</v>
      </c>
      <c r="H379" s="196" t="s">
        <v>480</v>
      </c>
      <c r="I379" s="198" t="s">
        <v>460</v>
      </c>
      <c r="J379" s="194" t="s">
        <v>1293</v>
      </c>
    </row>
    <row r="380" customHeight="1" spans="1:10">
      <c r="A380" s="193"/>
      <c r="B380" s="194" t="s">
        <v>1284</v>
      </c>
      <c r="C380" s="195" t="s">
        <v>488</v>
      </c>
      <c r="D380" s="195" t="s">
        <v>489</v>
      </c>
      <c r="E380" s="194" t="s">
        <v>1294</v>
      </c>
      <c r="F380" s="192" t="s">
        <v>478</v>
      </c>
      <c r="G380" s="194" t="s">
        <v>89</v>
      </c>
      <c r="H380" s="196" t="s">
        <v>492</v>
      </c>
      <c r="I380" s="198" t="s">
        <v>489</v>
      </c>
      <c r="J380" s="194" t="s">
        <v>1295</v>
      </c>
    </row>
    <row r="381" customHeight="1" spans="1:10">
      <c r="A381" s="193"/>
      <c r="B381" s="194" t="s">
        <v>1284</v>
      </c>
      <c r="C381" s="195" t="s">
        <v>488</v>
      </c>
      <c r="D381" s="195" t="s">
        <v>508</v>
      </c>
      <c r="E381" s="194" t="s">
        <v>1296</v>
      </c>
      <c r="F381" s="192" t="s">
        <v>478</v>
      </c>
      <c r="G381" s="194" t="s">
        <v>510</v>
      </c>
      <c r="H381" s="196" t="s">
        <v>486</v>
      </c>
      <c r="I381" s="198" t="s">
        <v>460</v>
      </c>
      <c r="J381" s="194" t="s">
        <v>1297</v>
      </c>
    </row>
    <row r="382" customHeight="1" spans="1:10">
      <c r="A382" s="193"/>
      <c r="B382" s="194" t="s">
        <v>1284</v>
      </c>
      <c r="C382" s="195" t="s">
        <v>475</v>
      </c>
      <c r="D382" s="195" t="s">
        <v>476</v>
      </c>
      <c r="E382" s="194" t="s">
        <v>1298</v>
      </c>
      <c r="F382" s="192" t="s">
        <v>478</v>
      </c>
      <c r="G382" s="194" t="s">
        <v>542</v>
      </c>
      <c r="H382" s="196" t="s">
        <v>480</v>
      </c>
      <c r="I382" s="198" t="s">
        <v>460</v>
      </c>
      <c r="J382" s="194" t="s">
        <v>1299</v>
      </c>
    </row>
    <row r="383" customHeight="1" spans="1:10">
      <c r="A383" s="193"/>
      <c r="B383" s="194" t="s">
        <v>1284</v>
      </c>
      <c r="C383" s="195" t="s">
        <v>488</v>
      </c>
      <c r="D383" s="195" t="s">
        <v>460</v>
      </c>
      <c r="E383" s="194" t="s">
        <v>1300</v>
      </c>
      <c r="F383" s="192" t="s">
        <v>478</v>
      </c>
      <c r="G383" s="194" t="s">
        <v>539</v>
      </c>
      <c r="H383" s="196" t="s">
        <v>480</v>
      </c>
      <c r="I383" s="198" t="s">
        <v>460</v>
      </c>
      <c r="J383" s="194" t="s">
        <v>1301</v>
      </c>
    </row>
    <row r="384" customHeight="1" spans="1:10">
      <c r="A384" s="193"/>
      <c r="B384" s="194" t="s">
        <v>1284</v>
      </c>
      <c r="C384" s="195" t="s">
        <v>488</v>
      </c>
      <c r="D384" s="195" t="s">
        <v>489</v>
      </c>
      <c r="E384" s="194" t="s">
        <v>1302</v>
      </c>
      <c r="F384" s="192" t="s">
        <v>478</v>
      </c>
      <c r="G384" s="194" t="s">
        <v>935</v>
      </c>
      <c r="H384" s="196" t="s">
        <v>492</v>
      </c>
      <c r="I384" s="198" t="s">
        <v>489</v>
      </c>
      <c r="J384" s="194" t="s">
        <v>1303</v>
      </c>
    </row>
    <row r="385" customHeight="1" spans="1:10">
      <c r="A385" s="193"/>
      <c r="B385" s="194" t="s">
        <v>1284</v>
      </c>
      <c r="C385" s="195" t="s">
        <v>488</v>
      </c>
      <c r="D385" s="195" t="s">
        <v>489</v>
      </c>
      <c r="E385" s="194" t="s">
        <v>1304</v>
      </c>
      <c r="F385" s="192" t="s">
        <v>478</v>
      </c>
      <c r="G385" s="194" t="s">
        <v>1305</v>
      </c>
      <c r="H385" s="196" t="s">
        <v>580</v>
      </c>
      <c r="I385" s="198" t="s">
        <v>489</v>
      </c>
      <c r="J385" s="194" t="s">
        <v>1306</v>
      </c>
    </row>
    <row r="386" customHeight="1" spans="1:10">
      <c r="A386" s="193"/>
      <c r="B386" s="194" t="s">
        <v>1284</v>
      </c>
      <c r="C386" s="195" t="s">
        <v>488</v>
      </c>
      <c r="D386" s="195" t="s">
        <v>489</v>
      </c>
      <c r="E386" s="194" t="s">
        <v>1307</v>
      </c>
      <c r="F386" s="192" t="s">
        <v>478</v>
      </c>
      <c r="G386" s="194" t="s">
        <v>90</v>
      </c>
      <c r="H386" s="196" t="s">
        <v>580</v>
      </c>
      <c r="I386" s="198" t="s">
        <v>489</v>
      </c>
      <c r="J386" s="194" t="s">
        <v>1308</v>
      </c>
    </row>
    <row r="387" customHeight="1" spans="1:10">
      <c r="A387" s="197"/>
      <c r="B387" s="194" t="s">
        <v>1284</v>
      </c>
      <c r="C387" s="195" t="s">
        <v>488</v>
      </c>
      <c r="D387" s="195" t="s">
        <v>508</v>
      </c>
      <c r="E387" s="194" t="s">
        <v>1309</v>
      </c>
      <c r="F387" s="192" t="s">
        <v>478</v>
      </c>
      <c r="G387" s="194" t="s">
        <v>1310</v>
      </c>
      <c r="H387" s="196" t="s">
        <v>486</v>
      </c>
      <c r="I387" s="198" t="s">
        <v>460</v>
      </c>
      <c r="J387" s="194" t="s">
        <v>1311</v>
      </c>
    </row>
    <row r="388" customHeight="1" spans="1:10">
      <c r="A388" s="193" t="s">
        <v>1312</v>
      </c>
      <c r="B388" s="194" t="s">
        <v>1313</v>
      </c>
      <c r="C388" s="195" t="s">
        <v>488</v>
      </c>
      <c r="D388" s="195" t="s">
        <v>508</v>
      </c>
      <c r="E388" s="194" t="s">
        <v>1314</v>
      </c>
      <c r="F388" s="192" t="s">
        <v>478</v>
      </c>
      <c r="G388" s="194" t="s">
        <v>89</v>
      </c>
      <c r="H388" s="196" t="s">
        <v>486</v>
      </c>
      <c r="I388" s="198" t="s">
        <v>460</v>
      </c>
      <c r="J388" s="194" t="s">
        <v>611</v>
      </c>
    </row>
    <row r="389" customHeight="1" spans="1:10">
      <c r="A389" s="193"/>
      <c r="B389" s="194" t="s">
        <v>1313</v>
      </c>
      <c r="C389" s="195" t="s">
        <v>488</v>
      </c>
      <c r="D389" s="195" t="s">
        <v>489</v>
      </c>
      <c r="E389" s="194" t="s">
        <v>1315</v>
      </c>
      <c r="F389" s="192" t="s">
        <v>478</v>
      </c>
      <c r="G389" s="194" t="s">
        <v>1316</v>
      </c>
      <c r="H389" s="196" t="s">
        <v>1317</v>
      </c>
      <c r="I389" s="198" t="s">
        <v>489</v>
      </c>
      <c r="J389" s="194" t="s">
        <v>1318</v>
      </c>
    </row>
    <row r="390" customHeight="1" spans="1:10">
      <c r="A390" s="193"/>
      <c r="B390" s="194" t="s">
        <v>1313</v>
      </c>
      <c r="C390" s="195" t="s">
        <v>488</v>
      </c>
      <c r="D390" s="195" t="s">
        <v>508</v>
      </c>
      <c r="E390" s="194" t="s">
        <v>1319</v>
      </c>
      <c r="F390" s="192" t="s">
        <v>478</v>
      </c>
      <c r="G390" s="194" t="s">
        <v>89</v>
      </c>
      <c r="H390" s="196" t="s">
        <v>486</v>
      </c>
      <c r="I390" s="198" t="s">
        <v>460</v>
      </c>
      <c r="J390" s="194" t="s">
        <v>611</v>
      </c>
    </row>
    <row r="391" customHeight="1" spans="1:10">
      <c r="A391" s="193"/>
      <c r="B391" s="194" t="s">
        <v>1313</v>
      </c>
      <c r="C391" s="195" t="s">
        <v>488</v>
      </c>
      <c r="D391" s="195" t="s">
        <v>508</v>
      </c>
      <c r="E391" s="194" t="s">
        <v>1320</v>
      </c>
      <c r="F391" s="192" t="s">
        <v>478</v>
      </c>
      <c r="G391" s="194" t="s">
        <v>89</v>
      </c>
      <c r="H391" s="196" t="s">
        <v>486</v>
      </c>
      <c r="I391" s="198" t="s">
        <v>460</v>
      </c>
      <c r="J391" s="194" t="s">
        <v>611</v>
      </c>
    </row>
    <row r="392" customHeight="1" spans="1:10">
      <c r="A392" s="193"/>
      <c r="B392" s="194" t="s">
        <v>1313</v>
      </c>
      <c r="C392" s="195" t="s">
        <v>482</v>
      </c>
      <c r="D392" s="195" t="s">
        <v>483</v>
      </c>
      <c r="E392" s="194" t="s">
        <v>1321</v>
      </c>
      <c r="F392" s="192" t="s">
        <v>478</v>
      </c>
      <c r="G392" s="194" t="s">
        <v>1134</v>
      </c>
      <c r="H392" s="196" t="s">
        <v>486</v>
      </c>
      <c r="I392" s="198" t="s">
        <v>460</v>
      </c>
      <c r="J392" s="194" t="s">
        <v>1322</v>
      </c>
    </row>
    <row r="393" customHeight="1" spans="1:10">
      <c r="A393" s="193"/>
      <c r="B393" s="194" t="s">
        <v>1313</v>
      </c>
      <c r="C393" s="195" t="s">
        <v>488</v>
      </c>
      <c r="D393" s="195" t="s">
        <v>508</v>
      </c>
      <c r="E393" s="194" t="s">
        <v>1323</v>
      </c>
      <c r="F393" s="192" t="s">
        <v>478</v>
      </c>
      <c r="G393" s="194" t="s">
        <v>89</v>
      </c>
      <c r="H393" s="196" t="s">
        <v>486</v>
      </c>
      <c r="I393" s="198" t="s">
        <v>460</v>
      </c>
      <c r="J393" s="194" t="s">
        <v>611</v>
      </c>
    </row>
    <row r="394" customHeight="1" spans="1:10">
      <c r="A394" s="193"/>
      <c r="B394" s="194" t="s">
        <v>1313</v>
      </c>
      <c r="C394" s="195" t="s">
        <v>488</v>
      </c>
      <c r="D394" s="195" t="s">
        <v>494</v>
      </c>
      <c r="E394" s="194" t="s">
        <v>495</v>
      </c>
      <c r="F394" s="192" t="s">
        <v>478</v>
      </c>
      <c r="G394" s="194" t="s">
        <v>1324</v>
      </c>
      <c r="H394" s="196" t="s">
        <v>769</v>
      </c>
      <c r="I394" s="198" t="s">
        <v>489</v>
      </c>
      <c r="J394" s="194" t="s">
        <v>1325</v>
      </c>
    </row>
    <row r="395" customHeight="1" spans="1:10">
      <c r="A395" s="193"/>
      <c r="B395" s="194" t="s">
        <v>1313</v>
      </c>
      <c r="C395" s="195" t="s">
        <v>488</v>
      </c>
      <c r="D395" s="195" t="s">
        <v>460</v>
      </c>
      <c r="E395" s="194" t="s">
        <v>1326</v>
      </c>
      <c r="F395" s="192" t="s">
        <v>478</v>
      </c>
      <c r="G395" s="194" t="s">
        <v>479</v>
      </c>
      <c r="H395" s="196" t="s">
        <v>480</v>
      </c>
      <c r="I395" s="198" t="s">
        <v>460</v>
      </c>
      <c r="J395" s="194" t="s">
        <v>607</v>
      </c>
    </row>
    <row r="396" customHeight="1" spans="1:10">
      <c r="A396" s="193"/>
      <c r="B396" s="194" t="s">
        <v>1313</v>
      </c>
      <c r="C396" s="195" t="s">
        <v>488</v>
      </c>
      <c r="D396" s="195" t="s">
        <v>460</v>
      </c>
      <c r="E396" s="194" t="s">
        <v>1327</v>
      </c>
      <c r="F396" s="192" t="s">
        <v>478</v>
      </c>
      <c r="G396" s="194" t="s">
        <v>479</v>
      </c>
      <c r="H396" s="196" t="s">
        <v>480</v>
      </c>
      <c r="I396" s="198" t="s">
        <v>460</v>
      </c>
      <c r="J396" s="194" t="s">
        <v>607</v>
      </c>
    </row>
    <row r="397" customHeight="1" spans="1:10">
      <c r="A397" s="193"/>
      <c r="B397" s="194" t="s">
        <v>1313</v>
      </c>
      <c r="C397" s="195" t="s">
        <v>488</v>
      </c>
      <c r="D397" s="195" t="s">
        <v>489</v>
      </c>
      <c r="E397" s="194" t="s">
        <v>1314</v>
      </c>
      <c r="F397" s="192" t="s">
        <v>478</v>
      </c>
      <c r="G397" s="194" t="s">
        <v>1328</v>
      </c>
      <c r="H397" s="196" t="s">
        <v>648</v>
      </c>
      <c r="I397" s="198" t="s">
        <v>489</v>
      </c>
      <c r="J397" s="194" t="s">
        <v>1329</v>
      </c>
    </row>
    <row r="398" customHeight="1" spans="1:10">
      <c r="A398" s="193"/>
      <c r="B398" s="194" t="s">
        <v>1313</v>
      </c>
      <c r="C398" s="195" t="s">
        <v>475</v>
      </c>
      <c r="D398" s="195" t="s">
        <v>476</v>
      </c>
      <c r="E398" s="194" t="s">
        <v>1330</v>
      </c>
      <c r="F398" s="192" t="s">
        <v>478</v>
      </c>
      <c r="G398" s="194" t="s">
        <v>479</v>
      </c>
      <c r="H398" s="196" t="s">
        <v>480</v>
      </c>
      <c r="I398" s="198" t="s">
        <v>460</v>
      </c>
      <c r="J398" s="194" t="s">
        <v>1331</v>
      </c>
    </row>
    <row r="399" customHeight="1" spans="1:10">
      <c r="A399" s="193"/>
      <c r="B399" s="194" t="s">
        <v>1313</v>
      </c>
      <c r="C399" s="195" t="s">
        <v>488</v>
      </c>
      <c r="D399" s="195" t="s">
        <v>460</v>
      </c>
      <c r="E399" s="194" t="s">
        <v>1332</v>
      </c>
      <c r="F399" s="192" t="s">
        <v>478</v>
      </c>
      <c r="G399" s="194" t="s">
        <v>479</v>
      </c>
      <c r="H399" s="196" t="s">
        <v>480</v>
      </c>
      <c r="I399" s="198" t="s">
        <v>460</v>
      </c>
      <c r="J399" s="194" t="s">
        <v>607</v>
      </c>
    </row>
    <row r="400" customHeight="1" spans="1:10">
      <c r="A400" s="193"/>
      <c r="B400" s="194" t="s">
        <v>1313</v>
      </c>
      <c r="C400" s="195" t="s">
        <v>488</v>
      </c>
      <c r="D400" s="195" t="s">
        <v>460</v>
      </c>
      <c r="E400" s="194" t="s">
        <v>1333</v>
      </c>
      <c r="F400" s="192" t="s">
        <v>478</v>
      </c>
      <c r="G400" s="194" t="s">
        <v>539</v>
      </c>
      <c r="H400" s="196" t="s">
        <v>480</v>
      </c>
      <c r="I400" s="198" t="s">
        <v>460</v>
      </c>
      <c r="J400" s="194" t="s">
        <v>1334</v>
      </c>
    </row>
    <row r="401" customHeight="1" spans="1:10">
      <c r="A401" s="193"/>
      <c r="B401" s="194" t="s">
        <v>1313</v>
      </c>
      <c r="C401" s="195" t="s">
        <v>475</v>
      </c>
      <c r="D401" s="195" t="s">
        <v>476</v>
      </c>
      <c r="E401" s="194" t="s">
        <v>1335</v>
      </c>
      <c r="F401" s="192" t="s">
        <v>478</v>
      </c>
      <c r="G401" s="194" t="s">
        <v>479</v>
      </c>
      <c r="H401" s="196" t="s">
        <v>480</v>
      </c>
      <c r="I401" s="198" t="s">
        <v>460</v>
      </c>
      <c r="J401" s="194" t="s">
        <v>1331</v>
      </c>
    </row>
    <row r="402" customHeight="1" spans="1:10">
      <c r="A402" s="193"/>
      <c r="B402" s="194" t="s">
        <v>1313</v>
      </c>
      <c r="C402" s="195" t="s">
        <v>475</v>
      </c>
      <c r="D402" s="195" t="s">
        <v>476</v>
      </c>
      <c r="E402" s="194" t="s">
        <v>1336</v>
      </c>
      <c r="F402" s="192" t="s">
        <v>478</v>
      </c>
      <c r="G402" s="194" t="s">
        <v>479</v>
      </c>
      <c r="H402" s="196" t="s">
        <v>480</v>
      </c>
      <c r="I402" s="198" t="s">
        <v>460</v>
      </c>
      <c r="J402" s="194" t="s">
        <v>1331</v>
      </c>
    </row>
    <row r="403" customHeight="1" spans="1:10">
      <c r="A403" s="193"/>
      <c r="B403" s="194" t="s">
        <v>1313</v>
      </c>
      <c r="C403" s="195" t="s">
        <v>488</v>
      </c>
      <c r="D403" s="195" t="s">
        <v>489</v>
      </c>
      <c r="E403" s="194" t="s">
        <v>1337</v>
      </c>
      <c r="F403" s="192" t="s">
        <v>478</v>
      </c>
      <c r="G403" s="194" t="s">
        <v>1316</v>
      </c>
      <c r="H403" s="196" t="s">
        <v>1055</v>
      </c>
      <c r="I403" s="198" t="s">
        <v>489</v>
      </c>
      <c r="J403" s="194" t="s">
        <v>1329</v>
      </c>
    </row>
    <row r="404" customHeight="1" spans="1:10">
      <c r="A404" s="193"/>
      <c r="B404" s="194" t="s">
        <v>1313</v>
      </c>
      <c r="C404" s="195" t="s">
        <v>482</v>
      </c>
      <c r="D404" s="195" t="s">
        <v>483</v>
      </c>
      <c r="E404" s="194" t="s">
        <v>1338</v>
      </c>
      <c r="F404" s="192" t="s">
        <v>478</v>
      </c>
      <c r="G404" s="194" t="s">
        <v>1339</v>
      </c>
      <c r="H404" s="196" t="s">
        <v>486</v>
      </c>
      <c r="I404" s="198" t="s">
        <v>460</v>
      </c>
      <c r="J404" s="194" t="s">
        <v>1340</v>
      </c>
    </row>
    <row r="405" customHeight="1" spans="1:10">
      <c r="A405" s="193"/>
      <c r="B405" s="194" t="s">
        <v>1313</v>
      </c>
      <c r="C405" s="195" t="s">
        <v>488</v>
      </c>
      <c r="D405" s="195" t="s">
        <v>508</v>
      </c>
      <c r="E405" s="194" t="s">
        <v>1315</v>
      </c>
      <c r="F405" s="192" t="s">
        <v>478</v>
      </c>
      <c r="G405" s="194" t="s">
        <v>89</v>
      </c>
      <c r="H405" s="196" t="s">
        <v>486</v>
      </c>
      <c r="I405" s="198" t="s">
        <v>460</v>
      </c>
      <c r="J405" s="194" t="s">
        <v>611</v>
      </c>
    </row>
    <row r="406" customHeight="1" spans="1:10">
      <c r="A406" s="193"/>
      <c r="B406" s="194" t="s">
        <v>1313</v>
      </c>
      <c r="C406" s="195" t="s">
        <v>488</v>
      </c>
      <c r="D406" s="195" t="s">
        <v>460</v>
      </c>
      <c r="E406" s="194" t="s">
        <v>1341</v>
      </c>
      <c r="F406" s="192" t="s">
        <v>478</v>
      </c>
      <c r="G406" s="194" t="s">
        <v>479</v>
      </c>
      <c r="H406" s="196" t="s">
        <v>480</v>
      </c>
      <c r="I406" s="198" t="s">
        <v>460</v>
      </c>
      <c r="J406" s="194" t="s">
        <v>607</v>
      </c>
    </row>
    <row r="407" customHeight="1" spans="1:10">
      <c r="A407" s="193"/>
      <c r="B407" s="194" t="s">
        <v>1313</v>
      </c>
      <c r="C407" s="195" t="s">
        <v>488</v>
      </c>
      <c r="D407" s="195" t="s">
        <v>489</v>
      </c>
      <c r="E407" s="194" t="s">
        <v>1342</v>
      </c>
      <c r="F407" s="192" t="s">
        <v>478</v>
      </c>
      <c r="G407" s="194" t="s">
        <v>935</v>
      </c>
      <c r="H407" s="196" t="s">
        <v>648</v>
      </c>
      <c r="I407" s="198" t="s">
        <v>489</v>
      </c>
      <c r="J407" s="194" t="s">
        <v>1343</v>
      </c>
    </row>
    <row r="408" customHeight="1" spans="1:10">
      <c r="A408" s="193"/>
      <c r="B408" s="194" t="s">
        <v>1313</v>
      </c>
      <c r="C408" s="195" t="s">
        <v>475</v>
      </c>
      <c r="D408" s="195" t="s">
        <v>476</v>
      </c>
      <c r="E408" s="194" t="s">
        <v>1344</v>
      </c>
      <c r="F408" s="192" t="s">
        <v>478</v>
      </c>
      <c r="G408" s="194" t="s">
        <v>479</v>
      </c>
      <c r="H408" s="196" t="s">
        <v>480</v>
      </c>
      <c r="I408" s="198" t="s">
        <v>460</v>
      </c>
      <c r="J408" s="194" t="s">
        <v>1331</v>
      </c>
    </row>
    <row r="409" customHeight="1" spans="1:10">
      <c r="A409" s="197"/>
      <c r="B409" s="194" t="s">
        <v>1313</v>
      </c>
      <c r="C409" s="195" t="s">
        <v>488</v>
      </c>
      <c r="D409" s="195" t="s">
        <v>489</v>
      </c>
      <c r="E409" s="194" t="s">
        <v>1320</v>
      </c>
      <c r="F409" s="192" t="s">
        <v>478</v>
      </c>
      <c r="G409" s="194" t="s">
        <v>1036</v>
      </c>
      <c r="H409" s="196" t="s">
        <v>648</v>
      </c>
      <c r="I409" s="198" t="s">
        <v>489</v>
      </c>
      <c r="J409" s="194" t="s">
        <v>1345</v>
      </c>
    </row>
    <row r="410" customHeight="1" spans="1:10">
      <c r="A410" s="193" t="s">
        <v>1346</v>
      </c>
      <c r="B410" s="194" t="s">
        <v>1347</v>
      </c>
      <c r="C410" s="195" t="s">
        <v>488</v>
      </c>
      <c r="D410" s="195" t="s">
        <v>508</v>
      </c>
      <c r="E410" s="194" t="s">
        <v>1348</v>
      </c>
      <c r="F410" s="192" t="s">
        <v>478</v>
      </c>
      <c r="G410" s="194" t="s">
        <v>510</v>
      </c>
      <c r="H410" s="196" t="s">
        <v>75</v>
      </c>
      <c r="I410" s="198" t="s">
        <v>460</v>
      </c>
      <c r="J410" s="194" t="s">
        <v>1349</v>
      </c>
    </row>
    <row r="411" customHeight="1" spans="1:10">
      <c r="A411" s="193"/>
      <c r="B411" s="194" t="s">
        <v>1347</v>
      </c>
      <c r="C411" s="195" t="s">
        <v>488</v>
      </c>
      <c r="D411" s="195" t="s">
        <v>494</v>
      </c>
      <c r="E411" s="194" t="s">
        <v>495</v>
      </c>
      <c r="F411" s="192" t="s">
        <v>478</v>
      </c>
      <c r="G411" s="194" t="s">
        <v>1350</v>
      </c>
      <c r="H411" s="196" t="s">
        <v>497</v>
      </c>
      <c r="I411" s="198" t="s">
        <v>489</v>
      </c>
      <c r="J411" s="194" t="s">
        <v>1351</v>
      </c>
    </row>
    <row r="412" customHeight="1" spans="1:10">
      <c r="A412" s="193"/>
      <c r="B412" s="194" t="s">
        <v>1347</v>
      </c>
      <c r="C412" s="195" t="s">
        <v>488</v>
      </c>
      <c r="D412" s="195" t="s">
        <v>489</v>
      </c>
      <c r="E412" s="194" t="s">
        <v>1352</v>
      </c>
      <c r="F412" s="192" t="s">
        <v>478</v>
      </c>
      <c r="G412" s="194" t="s">
        <v>89</v>
      </c>
      <c r="H412" s="196" t="s">
        <v>492</v>
      </c>
      <c r="I412" s="198" t="s">
        <v>489</v>
      </c>
      <c r="J412" s="194" t="s">
        <v>1353</v>
      </c>
    </row>
    <row r="413" customHeight="1" spans="1:10">
      <c r="A413" s="193"/>
      <c r="B413" s="194" t="s">
        <v>1347</v>
      </c>
      <c r="C413" s="195" t="s">
        <v>482</v>
      </c>
      <c r="D413" s="195" t="s">
        <v>483</v>
      </c>
      <c r="E413" s="194" t="s">
        <v>1354</v>
      </c>
      <c r="F413" s="192" t="s">
        <v>478</v>
      </c>
      <c r="G413" s="194" t="s">
        <v>1355</v>
      </c>
      <c r="H413" s="196" t="s">
        <v>486</v>
      </c>
      <c r="I413" s="198" t="s">
        <v>460</v>
      </c>
      <c r="J413" s="194" t="s">
        <v>1356</v>
      </c>
    </row>
    <row r="414" customHeight="1" spans="1:10">
      <c r="A414" s="193"/>
      <c r="B414" s="194" t="s">
        <v>1347</v>
      </c>
      <c r="C414" s="195" t="s">
        <v>488</v>
      </c>
      <c r="D414" s="195" t="s">
        <v>460</v>
      </c>
      <c r="E414" s="194" t="s">
        <v>1357</v>
      </c>
      <c r="F414" s="192" t="s">
        <v>478</v>
      </c>
      <c r="G414" s="194" t="s">
        <v>479</v>
      </c>
      <c r="H414" s="196" t="s">
        <v>480</v>
      </c>
      <c r="I414" s="198" t="s">
        <v>460</v>
      </c>
      <c r="J414" s="194" t="s">
        <v>1358</v>
      </c>
    </row>
    <row r="415" customHeight="1" spans="1:10">
      <c r="A415" s="197"/>
      <c r="B415" s="194" t="s">
        <v>1347</v>
      </c>
      <c r="C415" s="195" t="s">
        <v>475</v>
      </c>
      <c r="D415" s="195" t="s">
        <v>476</v>
      </c>
      <c r="E415" s="194" t="s">
        <v>1359</v>
      </c>
      <c r="F415" s="192" t="s">
        <v>478</v>
      </c>
      <c r="G415" s="194" t="s">
        <v>539</v>
      </c>
      <c r="H415" s="196" t="s">
        <v>480</v>
      </c>
      <c r="I415" s="198" t="s">
        <v>460</v>
      </c>
      <c r="J415" s="194" t="s">
        <v>1360</v>
      </c>
    </row>
    <row r="416" customHeight="1" spans="1:10">
      <c r="A416" s="193" t="s">
        <v>1361</v>
      </c>
      <c r="B416" s="194" t="s">
        <v>1362</v>
      </c>
      <c r="C416" s="195" t="s">
        <v>488</v>
      </c>
      <c r="D416" s="195" t="s">
        <v>489</v>
      </c>
      <c r="E416" s="194" t="s">
        <v>789</v>
      </c>
      <c r="F416" s="192" t="s">
        <v>478</v>
      </c>
      <c r="G416" s="194" t="s">
        <v>821</v>
      </c>
      <c r="H416" s="196" t="s">
        <v>566</v>
      </c>
      <c r="I416" s="198" t="s">
        <v>489</v>
      </c>
      <c r="J416" s="194" t="s">
        <v>1363</v>
      </c>
    </row>
    <row r="417" customHeight="1" spans="1:10">
      <c r="A417" s="193"/>
      <c r="B417" s="194" t="s">
        <v>1362</v>
      </c>
      <c r="C417" s="195" t="s">
        <v>482</v>
      </c>
      <c r="D417" s="195" t="s">
        <v>483</v>
      </c>
      <c r="E417" s="194" t="s">
        <v>792</v>
      </c>
      <c r="F417" s="192" t="s">
        <v>478</v>
      </c>
      <c r="G417" s="194" t="s">
        <v>793</v>
      </c>
      <c r="H417" s="196" t="s">
        <v>486</v>
      </c>
      <c r="I417" s="198" t="s">
        <v>460</v>
      </c>
      <c r="J417" s="194" t="s">
        <v>794</v>
      </c>
    </row>
    <row r="418" customHeight="1" spans="1:10">
      <c r="A418" s="193"/>
      <c r="B418" s="194" t="s">
        <v>1362</v>
      </c>
      <c r="C418" s="195" t="s">
        <v>488</v>
      </c>
      <c r="D418" s="195" t="s">
        <v>508</v>
      </c>
      <c r="E418" s="194" t="s">
        <v>1364</v>
      </c>
      <c r="F418" s="192" t="s">
        <v>478</v>
      </c>
      <c r="G418" s="194" t="s">
        <v>785</v>
      </c>
      <c r="H418" s="196" t="s">
        <v>486</v>
      </c>
      <c r="I418" s="198" t="s">
        <v>460</v>
      </c>
      <c r="J418" s="194" t="s">
        <v>611</v>
      </c>
    </row>
    <row r="419" customHeight="1" spans="1:10">
      <c r="A419" s="193"/>
      <c r="B419" s="194" t="s">
        <v>1362</v>
      </c>
      <c r="C419" s="195" t="s">
        <v>488</v>
      </c>
      <c r="D419" s="195" t="s">
        <v>460</v>
      </c>
      <c r="E419" s="194" t="s">
        <v>1365</v>
      </c>
      <c r="F419" s="192" t="s">
        <v>478</v>
      </c>
      <c r="G419" s="194" t="s">
        <v>479</v>
      </c>
      <c r="H419" s="196" t="s">
        <v>480</v>
      </c>
      <c r="I419" s="198" t="s">
        <v>460</v>
      </c>
      <c r="J419" s="194" t="s">
        <v>607</v>
      </c>
    </row>
    <row r="420" customHeight="1" spans="1:10">
      <c r="A420" s="193"/>
      <c r="B420" s="194" t="s">
        <v>1362</v>
      </c>
      <c r="C420" s="195" t="s">
        <v>482</v>
      </c>
      <c r="D420" s="195" t="s">
        <v>483</v>
      </c>
      <c r="E420" s="194" t="s">
        <v>850</v>
      </c>
      <c r="F420" s="192" t="s">
        <v>478</v>
      </c>
      <c r="G420" s="194" t="s">
        <v>851</v>
      </c>
      <c r="H420" s="196" t="s">
        <v>486</v>
      </c>
      <c r="I420" s="198" t="s">
        <v>460</v>
      </c>
      <c r="J420" s="194" t="s">
        <v>852</v>
      </c>
    </row>
    <row r="421" customHeight="1" spans="1:10">
      <c r="A421" s="193"/>
      <c r="B421" s="194" t="s">
        <v>1362</v>
      </c>
      <c r="C421" s="195" t="s">
        <v>475</v>
      </c>
      <c r="D421" s="195" t="s">
        <v>476</v>
      </c>
      <c r="E421" s="194" t="s">
        <v>1366</v>
      </c>
      <c r="F421" s="192" t="s">
        <v>478</v>
      </c>
      <c r="G421" s="194" t="s">
        <v>595</v>
      </c>
      <c r="H421" s="196" t="s">
        <v>480</v>
      </c>
      <c r="I421" s="198" t="s">
        <v>460</v>
      </c>
      <c r="J421" s="194" t="s">
        <v>783</v>
      </c>
    </row>
    <row r="422" customHeight="1" spans="1:10">
      <c r="A422" s="197"/>
      <c r="B422" s="194" t="s">
        <v>1362</v>
      </c>
      <c r="C422" s="195" t="s">
        <v>488</v>
      </c>
      <c r="D422" s="195" t="s">
        <v>494</v>
      </c>
      <c r="E422" s="194" t="s">
        <v>495</v>
      </c>
      <c r="F422" s="192" t="s">
        <v>478</v>
      </c>
      <c r="G422" s="194" t="s">
        <v>914</v>
      </c>
      <c r="H422" s="196" t="s">
        <v>497</v>
      </c>
      <c r="I422" s="198" t="s">
        <v>489</v>
      </c>
      <c r="J422" s="194" t="s">
        <v>1367</v>
      </c>
    </row>
    <row r="423" customHeight="1" spans="1:10">
      <c r="A423" s="193" t="s">
        <v>1368</v>
      </c>
      <c r="B423" s="194" t="s">
        <v>1369</v>
      </c>
      <c r="C423" s="195" t="s">
        <v>488</v>
      </c>
      <c r="D423" s="195" t="s">
        <v>494</v>
      </c>
      <c r="E423" s="194" t="s">
        <v>495</v>
      </c>
      <c r="F423" s="192" t="s">
        <v>478</v>
      </c>
      <c r="G423" s="194" t="s">
        <v>608</v>
      </c>
      <c r="H423" s="196" t="s">
        <v>497</v>
      </c>
      <c r="I423" s="198" t="s">
        <v>489</v>
      </c>
      <c r="J423" s="194" t="s">
        <v>1370</v>
      </c>
    </row>
    <row r="424" customHeight="1" spans="1:10">
      <c r="A424" s="193"/>
      <c r="B424" s="194" t="s">
        <v>1369</v>
      </c>
      <c r="C424" s="195" t="s">
        <v>488</v>
      </c>
      <c r="D424" s="195" t="s">
        <v>489</v>
      </c>
      <c r="E424" s="194" t="s">
        <v>1371</v>
      </c>
      <c r="F424" s="192" t="s">
        <v>478</v>
      </c>
      <c r="G424" s="194" t="s">
        <v>93</v>
      </c>
      <c r="H424" s="196" t="s">
        <v>580</v>
      </c>
      <c r="I424" s="198" t="s">
        <v>489</v>
      </c>
      <c r="J424" s="194" t="s">
        <v>1372</v>
      </c>
    </row>
    <row r="425" customHeight="1" spans="1:10">
      <c r="A425" s="193"/>
      <c r="B425" s="194" t="s">
        <v>1369</v>
      </c>
      <c r="C425" s="195" t="s">
        <v>488</v>
      </c>
      <c r="D425" s="195" t="s">
        <v>489</v>
      </c>
      <c r="E425" s="194" t="s">
        <v>1373</v>
      </c>
      <c r="F425" s="192" t="s">
        <v>478</v>
      </c>
      <c r="G425" s="194" t="s">
        <v>935</v>
      </c>
      <c r="H425" s="196" t="s">
        <v>1055</v>
      </c>
      <c r="I425" s="198" t="s">
        <v>489</v>
      </c>
      <c r="J425" s="194" t="s">
        <v>1374</v>
      </c>
    </row>
    <row r="426" customHeight="1" spans="1:10">
      <c r="A426" s="193"/>
      <c r="B426" s="194" t="s">
        <v>1369</v>
      </c>
      <c r="C426" s="195" t="s">
        <v>488</v>
      </c>
      <c r="D426" s="195" t="s">
        <v>460</v>
      </c>
      <c r="E426" s="194" t="s">
        <v>1375</v>
      </c>
      <c r="F426" s="192" t="s">
        <v>478</v>
      </c>
      <c r="G426" s="194" t="s">
        <v>479</v>
      </c>
      <c r="H426" s="196" t="s">
        <v>480</v>
      </c>
      <c r="I426" s="198" t="s">
        <v>460</v>
      </c>
      <c r="J426" s="194" t="s">
        <v>1376</v>
      </c>
    </row>
    <row r="427" customHeight="1" spans="1:10">
      <c r="A427" s="193"/>
      <c r="B427" s="194" t="s">
        <v>1369</v>
      </c>
      <c r="C427" s="195" t="s">
        <v>488</v>
      </c>
      <c r="D427" s="195" t="s">
        <v>508</v>
      </c>
      <c r="E427" s="194" t="s">
        <v>1377</v>
      </c>
      <c r="F427" s="192" t="s">
        <v>478</v>
      </c>
      <c r="G427" s="194" t="s">
        <v>510</v>
      </c>
      <c r="H427" s="196" t="s">
        <v>486</v>
      </c>
      <c r="I427" s="198" t="s">
        <v>460</v>
      </c>
      <c r="J427" s="194" t="s">
        <v>611</v>
      </c>
    </row>
    <row r="428" customHeight="1" spans="1:10">
      <c r="A428" s="193"/>
      <c r="B428" s="194" t="s">
        <v>1369</v>
      </c>
      <c r="C428" s="195" t="s">
        <v>482</v>
      </c>
      <c r="D428" s="195" t="s">
        <v>483</v>
      </c>
      <c r="E428" s="194" t="s">
        <v>1378</v>
      </c>
      <c r="F428" s="192" t="s">
        <v>478</v>
      </c>
      <c r="G428" s="194" t="s">
        <v>1075</v>
      </c>
      <c r="H428" s="196" t="s">
        <v>486</v>
      </c>
      <c r="I428" s="198" t="s">
        <v>460</v>
      </c>
      <c r="J428" s="194" t="s">
        <v>1379</v>
      </c>
    </row>
    <row r="429" customHeight="1" spans="1:10">
      <c r="A429" s="193"/>
      <c r="B429" s="194" t="s">
        <v>1369</v>
      </c>
      <c r="C429" s="195" t="s">
        <v>475</v>
      </c>
      <c r="D429" s="195" t="s">
        <v>476</v>
      </c>
      <c r="E429" s="194" t="s">
        <v>1380</v>
      </c>
      <c r="F429" s="192" t="s">
        <v>478</v>
      </c>
      <c r="G429" s="194" t="s">
        <v>479</v>
      </c>
      <c r="H429" s="196" t="s">
        <v>480</v>
      </c>
      <c r="I429" s="198" t="s">
        <v>460</v>
      </c>
      <c r="J429" s="194" t="s">
        <v>1381</v>
      </c>
    </row>
    <row r="430" customHeight="1" spans="1:10">
      <c r="A430" s="193"/>
      <c r="B430" s="194" t="s">
        <v>1369</v>
      </c>
      <c r="C430" s="195" t="s">
        <v>488</v>
      </c>
      <c r="D430" s="195" t="s">
        <v>489</v>
      </c>
      <c r="E430" s="194" t="s">
        <v>1382</v>
      </c>
      <c r="F430" s="192" t="s">
        <v>478</v>
      </c>
      <c r="G430" s="194" t="s">
        <v>604</v>
      </c>
      <c r="H430" s="196" t="s">
        <v>580</v>
      </c>
      <c r="I430" s="198" t="s">
        <v>489</v>
      </c>
      <c r="J430" s="194" t="s">
        <v>1383</v>
      </c>
    </row>
    <row r="431" customHeight="1" spans="1:10">
      <c r="A431" s="193"/>
      <c r="B431" s="194" t="s">
        <v>1369</v>
      </c>
      <c r="C431" s="195" t="s">
        <v>488</v>
      </c>
      <c r="D431" s="195" t="s">
        <v>489</v>
      </c>
      <c r="E431" s="194" t="s">
        <v>1377</v>
      </c>
      <c r="F431" s="192" t="s">
        <v>478</v>
      </c>
      <c r="G431" s="194" t="s">
        <v>90</v>
      </c>
      <c r="H431" s="196" t="s">
        <v>580</v>
      </c>
      <c r="I431" s="198" t="s">
        <v>489</v>
      </c>
      <c r="J431" s="194" t="s">
        <v>1384</v>
      </c>
    </row>
    <row r="432" customHeight="1" spans="1:10">
      <c r="A432" s="193"/>
      <c r="B432" s="194" t="s">
        <v>1369</v>
      </c>
      <c r="C432" s="195" t="s">
        <v>488</v>
      </c>
      <c r="D432" s="195" t="s">
        <v>508</v>
      </c>
      <c r="E432" s="194" t="s">
        <v>1385</v>
      </c>
      <c r="F432" s="192" t="s">
        <v>478</v>
      </c>
      <c r="G432" s="194" t="s">
        <v>510</v>
      </c>
      <c r="H432" s="196" t="s">
        <v>486</v>
      </c>
      <c r="I432" s="198" t="s">
        <v>460</v>
      </c>
      <c r="J432" s="194" t="s">
        <v>611</v>
      </c>
    </row>
    <row r="433" customHeight="1" spans="1:10">
      <c r="A433" s="193"/>
      <c r="B433" s="194" t="s">
        <v>1369</v>
      </c>
      <c r="C433" s="195" t="s">
        <v>488</v>
      </c>
      <c r="D433" s="195" t="s">
        <v>460</v>
      </c>
      <c r="E433" s="194" t="s">
        <v>1386</v>
      </c>
      <c r="F433" s="192" t="s">
        <v>478</v>
      </c>
      <c r="G433" s="194" t="s">
        <v>479</v>
      </c>
      <c r="H433" s="196" t="s">
        <v>480</v>
      </c>
      <c r="I433" s="198" t="s">
        <v>460</v>
      </c>
      <c r="J433" s="194" t="s">
        <v>812</v>
      </c>
    </row>
    <row r="434" customHeight="1" spans="1:10">
      <c r="A434" s="193"/>
      <c r="B434" s="194" t="s">
        <v>1369</v>
      </c>
      <c r="C434" s="195" t="s">
        <v>488</v>
      </c>
      <c r="D434" s="195" t="s">
        <v>489</v>
      </c>
      <c r="E434" s="194" t="s">
        <v>1385</v>
      </c>
      <c r="F434" s="192" t="s">
        <v>478</v>
      </c>
      <c r="G434" s="194" t="s">
        <v>98</v>
      </c>
      <c r="H434" s="196" t="s">
        <v>580</v>
      </c>
      <c r="I434" s="198" t="s">
        <v>489</v>
      </c>
      <c r="J434" s="194" t="s">
        <v>1387</v>
      </c>
    </row>
    <row r="435" customHeight="1" spans="1:10">
      <c r="A435" s="193"/>
      <c r="B435" s="194" t="s">
        <v>1369</v>
      </c>
      <c r="C435" s="195" t="s">
        <v>488</v>
      </c>
      <c r="D435" s="195" t="s">
        <v>508</v>
      </c>
      <c r="E435" s="194" t="s">
        <v>1388</v>
      </c>
      <c r="F435" s="192" t="s">
        <v>478</v>
      </c>
      <c r="G435" s="194" t="s">
        <v>510</v>
      </c>
      <c r="H435" s="196" t="s">
        <v>486</v>
      </c>
      <c r="I435" s="198" t="s">
        <v>460</v>
      </c>
      <c r="J435" s="194" t="s">
        <v>611</v>
      </c>
    </row>
    <row r="436" customHeight="1" spans="1:10">
      <c r="A436" s="193"/>
      <c r="B436" s="194" t="s">
        <v>1369</v>
      </c>
      <c r="C436" s="195" t="s">
        <v>488</v>
      </c>
      <c r="D436" s="195" t="s">
        <v>489</v>
      </c>
      <c r="E436" s="194" t="s">
        <v>1389</v>
      </c>
      <c r="F436" s="192" t="s">
        <v>478</v>
      </c>
      <c r="G436" s="194" t="s">
        <v>92</v>
      </c>
      <c r="H436" s="196" t="s">
        <v>580</v>
      </c>
      <c r="I436" s="198" t="s">
        <v>489</v>
      </c>
      <c r="J436" s="194" t="s">
        <v>1390</v>
      </c>
    </row>
    <row r="437" customHeight="1" spans="1:10">
      <c r="A437" s="193"/>
      <c r="B437" s="194" t="s">
        <v>1369</v>
      </c>
      <c r="C437" s="195" t="s">
        <v>482</v>
      </c>
      <c r="D437" s="195" t="s">
        <v>483</v>
      </c>
      <c r="E437" s="194" t="s">
        <v>1391</v>
      </c>
      <c r="F437" s="192" t="s">
        <v>478</v>
      </c>
      <c r="G437" s="194" t="s">
        <v>1392</v>
      </c>
      <c r="H437" s="196" t="s">
        <v>486</v>
      </c>
      <c r="I437" s="198" t="s">
        <v>460</v>
      </c>
      <c r="J437" s="194" t="s">
        <v>1393</v>
      </c>
    </row>
    <row r="438" customHeight="1" spans="1:10">
      <c r="A438" s="193"/>
      <c r="B438" s="194" t="s">
        <v>1369</v>
      </c>
      <c r="C438" s="195" t="s">
        <v>488</v>
      </c>
      <c r="D438" s="195" t="s">
        <v>460</v>
      </c>
      <c r="E438" s="194" t="s">
        <v>1394</v>
      </c>
      <c r="F438" s="192" t="s">
        <v>478</v>
      </c>
      <c r="G438" s="194" t="s">
        <v>479</v>
      </c>
      <c r="H438" s="196" t="s">
        <v>480</v>
      </c>
      <c r="I438" s="198" t="s">
        <v>460</v>
      </c>
      <c r="J438" s="194" t="s">
        <v>500</v>
      </c>
    </row>
    <row r="439" customHeight="1" spans="1:10">
      <c r="A439" s="193"/>
      <c r="B439" s="194" t="s">
        <v>1369</v>
      </c>
      <c r="C439" s="195" t="s">
        <v>488</v>
      </c>
      <c r="D439" s="195" t="s">
        <v>508</v>
      </c>
      <c r="E439" s="194" t="s">
        <v>1382</v>
      </c>
      <c r="F439" s="192" t="s">
        <v>478</v>
      </c>
      <c r="G439" s="194" t="s">
        <v>510</v>
      </c>
      <c r="H439" s="196" t="s">
        <v>486</v>
      </c>
      <c r="I439" s="198" t="s">
        <v>460</v>
      </c>
      <c r="J439" s="194" t="s">
        <v>611</v>
      </c>
    </row>
    <row r="440" customHeight="1" spans="1:10">
      <c r="A440" s="193"/>
      <c r="B440" s="194" t="s">
        <v>1369</v>
      </c>
      <c r="C440" s="195" t="s">
        <v>488</v>
      </c>
      <c r="D440" s="195" t="s">
        <v>489</v>
      </c>
      <c r="E440" s="194" t="s">
        <v>1395</v>
      </c>
      <c r="F440" s="192" t="s">
        <v>478</v>
      </c>
      <c r="G440" s="194" t="s">
        <v>89</v>
      </c>
      <c r="H440" s="196" t="s">
        <v>580</v>
      </c>
      <c r="I440" s="198" t="s">
        <v>489</v>
      </c>
      <c r="J440" s="194" t="s">
        <v>1253</v>
      </c>
    </row>
    <row r="441" customHeight="1" spans="1:10">
      <c r="A441" s="193"/>
      <c r="B441" s="194" t="s">
        <v>1369</v>
      </c>
      <c r="C441" s="195" t="s">
        <v>488</v>
      </c>
      <c r="D441" s="195" t="s">
        <v>489</v>
      </c>
      <c r="E441" s="194" t="s">
        <v>1396</v>
      </c>
      <c r="F441" s="192" t="s">
        <v>478</v>
      </c>
      <c r="G441" s="194" t="s">
        <v>935</v>
      </c>
      <c r="H441" s="196" t="s">
        <v>580</v>
      </c>
      <c r="I441" s="198" t="s">
        <v>489</v>
      </c>
      <c r="J441" s="194" t="s">
        <v>1343</v>
      </c>
    </row>
    <row r="442" customHeight="1" spans="1:10">
      <c r="A442" s="193"/>
      <c r="B442" s="194" t="s">
        <v>1369</v>
      </c>
      <c r="C442" s="195" t="s">
        <v>488</v>
      </c>
      <c r="D442" s="195" t="s">
        <v>508</v>
      </c>
      <c r="E442" s="194" t="s">
        <v>1373</v>
      </c>
      <c r="F442" s="192" t="s">
        <v>478</v>
      </c>
      <c r="G442" s="194" t="s">
        <v>510</v>
      </c>
      <c r="H442" s="196" t="s">
        <v>486</v>
      </c>
      <c r="I442" s="198" t="s">
        <v>460</v>
      </c>
      <c r="J442" s="194" t="s">
        <v>611</v>
      </c>
    </row>
    <row r="443" customHeight="1" spans="1:10">
      <c r="A443" s="197"/>
      <c r="B443" s="194" t="s">
        <v>1369</v>
      </c>
      <c r="C443" s="195" t="s">
        <v>488</v>
      </c>
      <c r="D443" s="195" t="s">
        <v>508</v>
      </c>
      <c r="E443" s="194" t="s">
        <v>1396</v>
      </c>
      <c r="F443" s="192" t="s">
        <v>478</v>
      </c>
      <c r="G443" s="194" t="s">
        <v>510</v>
      </c>
      <c r="H443" s="196" t="s">
        <v>486</v>
      </c>
      <c r="I443" s="198" t="s">
        <v>460</v>
      </c>
      <c r="J443" s="194" t="s">
        <v>611</v>
      </c>
    </row>
    <row r="444" customHeight="1" spans="1:10">
      <c r="A444" s="199" t="s">
        <v>1397</v>
      </c>
      <c r="B444" s="194" t="s">
        <v>1398</v>
      </c>
      <c r="C444" s="195" t="s">
        <v>482</v>
      </c>
      <c r="D444" s="195" t="s">
        <v>483</v>
      </c>
      <c r="E444" s="194" t="s">
        <v>1399</v>
      </c>
      <c r="F444" s="192" t="s">
        <v>478</v>
      </c>
      <c r="G444" s="194" t="s">
        <v>1400</v>
      </c>
      <c r="H444" s="196" t="s">
        <v>486</v>
      </c>
      <c r="I444" s="198" t="s">
        <v>460</v>
      </c>
      <c r="J444" s="194" t="s">
        <v>1401</v>
      </c>
    </row>
    <row r="445" customHeight="1" spans="1:10">
      <c r="A445" s="199"/>
      <c r="B445" s="194" t="s">
        <v>1398</v>
      </c>
      <c r="C445" s="195" t="s">
        <v>488</v>
      </c>
      <c r="D445" s="195" t="s">
        <v>460</v>
      </c>
      <c r="E445" s="194" t="s">
        <v>1402</v>
      </c>
      <c r="F445" s="192" t="s">
        <v>478</v>
      </c>
      <c r="G445" s="194" t="s">
        <v>479</v>
      </c>
      <c r="H445" s="196" t="s">
        <v>480</v>
      </c>
      <c r="I445" s="198" t="s">
        <v>460</v>
      </c>
      <c r="J445" s="194" t="s">
        <v>1403</v>
      </c>
    </row>
    <row r="446" customHeight="1" spans="1:10">
      <c r="A446" s="199"/>
      <c r="B446" s="194" t="s">
        <v>1398</v>
      </c>
      <c r="C446" s="195" t="s">
        <v>488</v>
      </c>
      <c r="D446" s="195" t="s">
        <v>508</v>
      </c>
      <c r="E446" s="194" t="s">
        <v>1404</v>
      </c>
      <c r="F446" s="192" t="s">
        <v>478</v>
      </c>
      <c r="G446" s="194" t="s">
        <v>1405</v>
      </c>
      <c r="H446" s="196" t="s">
        <v>486</v>
      </c>
      <c r="I446" s="198" t="s">
        <v>460</v>
      </c>
      <c r="J446" s="194" t="s">
        <v>1406</v>
      </c>
    </row>
    <row r="447" customHeight="1" spans="1:10">
      <c r="A447" s="199"/>
      <c r="B447" s="194" t="s">
        <v>1398</v>
      </c>
      <c r="C447" s="195" t="s">
        <v>488</v>
      </c>
      <c r="D447" s="195" t="s">
        <v>489</v>
      </c>
      <c r="E447" s="194" t="s">
        <v>1407</v>
      </c>
      <c r="F447" s="192" t="s">
        <v>478</v>
      </c>
      <c r="G447" s="194" t="s">
        <v>98</v>
      </c>
      <c r="H447" s="196" t="s">
        <v>1408</v>
      </c>
      <c r="I447" s="198" t="s">
        <v>489</v>
      </c>
      <c r="J447" s="194" t="s">
        <v>1409</v>
      </c>
    </row>
    <row r="448" customHeight="1" spans="1:10">
      <c r="A448" s="199"/>
      <c r="B448" s="194" t="s">
        <v>1398</v>
      </c>
      <c r="C448" s="195" t="s">
        <v>488</v>
      </c>
      <c r="D448" s="195" t="s">
        <v>494</v>
      </c>
      <c r="E448" s="194" t="s">
        <v>1410</v>
      </c>
      <c r="F448" s="192" t="s">
        <v>478</v>
      </c>
      <c r="G448" s="194" t="s">
        <v>98</v>
      </c>
      <c r="H448" s="196" t="s">
        <v>769</v>
      </c>
      <c r="I448" s="198" t="s">
        <v>489</v>
      </c>
      <c r="J448" s="194" t="s">
        <v>1411</v>
      </c>
    </row>
    <row r="449" customHeight="1" spans="1:10">
      <c r="A449" s="200"/>
      <c r="B449" s="194" t="s">
        <v>1398</v>
      </c>
      <c r="C449" s="195" t="s">
        <v>475</v>
      </c>
      <c r="D449" s="195" t="s">
        <v>476</v>
      </c>
      <c r="E449" s="194" t="s">
        <v>1412</v>
      </c>
      <c r="F449" s="192" t="s">
        <v>478</v>
      </c>
      <c r="G449" s="194" t="s">
        <v>539</v>
      </c>
      <c r="H449" s="196" t="s">
        <v>480</v>
      </c>
      <c r="I449" s="198" t="s">
        <v>460</v>
      </c>
      <c r="J449" s="194" t="s">
        <v>1413</v>
      </c>
    </row>
    <row r="450" customHeight="1" spans="1:10">
      <c r="A450" s="193" t="s">
        <v>1414</v>
      </c>
      <c r="B450" s="194" t="s">
        <v>1415</v>
      </c>
      <c r="C450" s="195" t="s">
        <v>488</v>
      </c>
      <c r="D450" s="195" t="s">
        <v>489</v>
      </c>
      <c r="E450" s="194" t="s">
        <v>1416</v>
      </c>
      <c r="F450" s="192" t="s">
        <v>478</v>
      </c>
      <c r="G450" s="194" t="s">
        <v>90</v>
      </c>
      <c r="H450" s="196" t="s">
        <v>580</v>
      </c>
      <c r="I450" s="198" t="s">
        <v>489</v>
      </c>
      <c r="J450" s="194" t="s">
        <v>1417</v>
      </c>
    </row>
    <row r="451" customHeight="1" spans="1:10">
      <c r="A451" s="193"/>
      <c r="B451" s="194" t="s">
        <v>1415</v>
      </c>
      <c r="C451" s="195" t="s">
        <v>488</v>
      </c>
      <c r="D451" s="195" t="s">
        <v>460</v>
      </c>
      <c r="E451" s="194" t="s">
        <v>1418</v>
      </c>
      <c r="F451" s="192" t="s">
        <v>478</v>
      </c>
      <c r="G451" s="194" t="s">
        <v>1419</v>
      </c>
      <c r="H451" s="196" t="s">
        <v>486</v>
      </c>
      <c r="I451" s="198" t="s">
        <v>460</v>
      </c>
      <c r="J451" s="194" t="s">
        <v>1418</v>
      </c>
    </row>
    <row r="452" customHeight="1" spans="1:10">
      <c r="A452" s="193"/>
      <c r="B452" s="194" t="s">
        <v>1415</v>
      </c>
      <c r="C452" s="195" t="s">
        <v>488</v>
      </c>
      <c r="D452" s="195" t="s">
        <v>460</v>
      </c>
      <c r="E452" s="194" t="s">
        <v>1420</v>
      </c>
      <c r="F452" s="192" t="s">
        <v>478</v>
      </c>
      <c r="G452" s="194" t="s">
        <v>479</v>
      </c>
      <c r="H452" s="196" t="s">
        <v>480</v>
      </c>
      <c r="I452" s="198" t="s">
        <v>460</v>
      </c>
      <c r="J452" s="194" t="s">
        <v>1420</v>
      </c>
    </row>
    <row r="453" customHeight="1" spans="1:10">
      <c r="A453" s="193"/>
      <c r="B453" s="194" t="s">
        <v>1415</v>
      </c>
      <c r="C453" s="195" t="s">
        <v>475</v>
      </c>
      <c r="D453" s="195" t="s">
        <v>476</v>
      </c>
      <c r="E453" s="194" t="s">
        <v>1412</v>
      </c>
      <c r="F453" s="192" t="s">
        <v>478</v>
      </c>
      <c r="G453" s="194" t="s">
        <v>539</v>
      </c>
      <c r="H453" s="196" t="s">
        <v>480</v>
      </c>
      <c r="I453" s="198" t="s">
        <v>460</v>
      </c>
      <c r="J453" s="194" t="s">
        <v>1421</v>
      </c>
    </row>
    <row r="454" customHeight="1" spans="1:10">
      <c r="A454" s="193"/>
      <c r="B454" s="194" t="s">
        <v>1415</v>
      </c>
      <c r="C454" s="195" t="s">
        <v>488</v>
      </c>
      <c r="D454" s="195" t="s">
        <v>489</v>
      </c>
      <c r="E454" s="194" t="s">
        <v>1422</v>
      </c>
      <c r="F454" s="192" t="s">
        <v>478</v>
      </c>
      <c r="G454" s="194" t="s">
        <v>89</v>
      </c>
      <c r="H454" s="196" t="s">
        <v>492</v>
      </c>
      <c r="I454" s="198" t="s">
        <v>489</v>
      </c>
      <c r="J454" s="194" t="s">
        <v>1423</v>
      </c>
    </row>
    <row r="455" customHeight="1" spans="1:10">
      <c r="A455" s="193"/>
      <c r="B455" s="194" t="s">
        <v>1415</v>
      </c>
      <c r="C455" s="195" t="s">
        <v>488</v>
      </c>
      <c r="D455" s="195" t="s">
        <v>508</v>
      </c>
      <c r="E455" s="194" t="s">
        <v>1424</v>
      </c>
      <c r="F455" s="192" t="s">
        <v>478</v>
      </c>
      <c r="G455" s="194" t="s">
        <v>1195</v>
      </c>
      <c r="H455" s="196" t="s">
        <v>486</v>
      </c>
      <c r="I455" s="198" t="s">
        <v>460</v>
      </c>
      <c r="J455" s="194" t="s">
        <v>1425</v>
      </c>
    </row>
    <row r="456" customHeight="1" spans="1:10">
      <c r="A456" s="193"/>
      <c r="B456" s="194" t="s">
        <v>1415</v>
      </c>
      <c r="C456" s="195" t="s">
        <v>488</v>
      </c>
      <c r="D456" s="195" t="s">
        <v>460</v>
      </c>
      <c r="E456" s="194" t="s">
        <v>1426</v>
      </c>
      <c r="F456" s="192" t="s">
        <v>478</v>
      </c>
      <c r="G456" s="194" t="s">
        <v>1427</v>
      </c>
      <c r="H456" s="196" t="s">
        <v>486</v>
      </c>
      <c r="I456" s="198" t="s">
        <v>460</v>
      </c>
      <c r="J456" s="194" t="s">
        <v>1426</v>
      </c>
    </row>
    <row r="457" customHeight="1" spans="1:10">
      <c r="A457" s="193"/>
      <c r="B457" s="194" t="s">
        <v>1415</v>
      </c>
      <c r="C457" s="195" t="s">
        <v>488</v>
      </c>
      <c r="D457" s="195" t="s">
        <v>508</v>
      </c>
      <c r="E457" s="194" t="s">
        <v>1428</v>
      </c>
      <c r="F457" s="192" t="s">
        <v>478</v>
      </c>
      <c r="G457" s="194" t="s">
        <v>1195</v>
      </c>
      <c r="H457" s="196" t="s">
        <v>486</v>
      </c>
      <c r="I457" s="198" t="s">
        <v>460</v>
      </c>
      <c r="J457" s="194" t="s">
        <v>1429</v>
      </c>
    </row>
    <row r="458" customHeight="1" spans="1:10">
      <c r="A458" s="193"/>
      <c r="B458" s="194" t="s">
        <v>1415</v>
      </c>
      <c r="C458" s="195" t="s">
        <v>482</v>
      </c>
      <c r="D458" s="195" t="s">
        <v>483</v>
      </c>
      <c r="E458" s="194" t="s">
        <v>1430</v>
      </c>
      <c r="F458" s="192" t="s">
        <v>478</v>
      </c>
      <c r="G458" s="194" t="s">
        <v>1431</v>
      </c>
      <c r="H458" s="196" t="s">
        <v>486</v>
      </c>
      <c r="I458" s="198" t="s">
        <v>460</v>
      </c>
      <c r="J458" s="194" t="s">
        <v>1432</v>
      </c>
    </row>
    <row r="459" customHeight="1" spans="1:10">
      <c r="A459" s="193"/>
      <c r="B459" s="194" t="s">
        <v>1415</v>
      </c>
      <c r="C459" s="195" t="s">
        <v>488</v>
      </c>
      <c r="D459" s="195" t="s">
        <v>494</v>
      </c>
      <c r="E459" s="194" t="s">
        <v>495</v>
      </c>
      <c r="F459" s="192" t="s">
        <v>478</v>
      </c>
      <c r="G459" s="194" t="s">
        <v>98</v>
      </c>
      <c r="H459" s="196" t="s">
        <v>769</v>
      </c>
      <c r="I459" s="198" t="s">
        <v>489</v>
      </c>
      <c r="J459" s="194" t="s">
        <v>1433</v>
      </c>
    </row>
    <row r="460" customHeight="1" spans="1:10">
      <c r="A460" s="197"/>
      <c r="B460" s="194" t="s">
        <v>1415</v>
      </c>
      <c r="C460" s="195" t="s">
        <v>488</v>
      </c>
      <c r="D460" s="195" t="s">
        <v>508</v>
      </c>
      <c r="E460" s="194" t="s">
        <v>1434</v>
      </c>
      <c r="F460" s="192" t="s">
        <v>478</v>
      </c>
      <c r="G460" s="194" t="s">
        <v>1195</v>
      </c>
      <c r="H460" s="196" t="s">
        <v>486</v>
      </c>
      <c r="I460" s="198" t="s">
        <v>460</v>
      </c>
      <c r="J460" s="194" t="s">
        <v>1435</v>
      </c>
    </row>
    <row r="461" customHeight="1" spans="1:10">
      <c r="A461" s="193" t="s">
        <v>1436</v>
      </c>
      <c r="B461" s="194" t="s">
        <v>1437</v>
      </c>
      <c r="C461" s="195" t="s">
        <v>488</v>
      </c>
      <c r="D461" s="195" t="s">
        <v>489</v>
      </c>
      <c r="E461" s="194" t="s">
        <v>1438</v>
      </c>
      <c r="F461" s="192" t="s">
        <v>478</v>
      </c>
      <c r="G461" s="194" t="s">
        <v>1316</v>
      </c>
      <c r="H461" s="196" t="s">
        <v>1439</v>
      </c>
      <c r="I461" s="198" t="s">
        <v>489</v>
      </c>
      <c r="J461" s="194" t="s">
        <v>1440</v>
      </c>
    </row>
    <row r="462" customHeight="1" spans="1:10">
      <c r="A462" s="193"/>
      <c r="B462" s="194" t="s">
        <v>1437</v>
      </c>
      <c r="C462" s="195" t="s">
        <v>488</v>
      </c>
      <c r="D462" s="195" t="s">
        <v>460</v>
      </c>
      <c r="E462" s="194" t="s">
        <v>1441</v>
      </c>
      <c r="F462" s="192" t="s">
        <v>478</v>
      </c>
      <c r="G462" s="194" t="s">
        <v>479</v>
      </c>
      <c r="H462" s="196" t="s">
        <v>480</v>
      </c>
      <c r="I462" s="198" t="s">
        <v>460</v>
      </c>
      <c r="J462" s="194" t="s">
        <v>1442</v>
      </c>
    </row>
    <row r="463" customHeight="1" spans="1:10">
      <c r="A463" s="193"/>
      <c r="B463" s="194" t="s">
        <v>1437</v>
      </c>
      <c r="C463" s="195" t="s">
        <v>482</v>
      </c>
      <c r="D463" s="195" t="s">
        <v>483</v>
      </c>
      <c r="E463" s="194" t="s">
        <v>1443</v>
      </c>
      <c r="F463" s="192" t="s">
        <v>478</v>
      </c>
      <c r="G463" s="194" t="s">
        <v>1444</v>
      </c>
      <c r="H463" s="196" t="s">
        <v>480</v>
      </c>
      <c r="I463" s="198" t="s">
        <v>460</v>
      </c>
      <c r="J463" s="194" t="s">
        <v>1445</v>
      </c>
    </row>
    <row r="464" customHeight="1" spans="1:10">
      <c r="A464" s="193"/>
      <c r="B464" s="194" t="s">
        <v>1437</v>
      </c>
      <c r="C464" s="195" t="s">
        <v>475</v>
      </c>
      <c r="D464" s="195" t="s">
        <v>476</v>
      </c>
      <c r="E464" s="194" t="s">
        <v>1446</v>
      </c>
      <c r="F464" s="192" t="s">
        <v>478</v>
      </c>
      <c r="G464" s="194" t="s">
        <v>539</v>
      </c>
      <c r="H464" s="196" t="s">
        <v>480</v>
      </c>
      <c r="I464" s="198" t="s">
        <v>460</v>
      </c>
      <c r="J464" s="194" t="s">
        <v>1447</v>
      </c>
    </row>
    <row r="465" customHeight="1" spans="1:10">
      <c r="A465" s="193"/>
      <c r="B465" s="194" t="s">
        <v>1437</v>
      </c>
      <c r="C465" s="195" t="s">
        <v>488</v>
      </c>
      <c r="D465" s="195" t="s">
        <v>508</v>
      </c>
      <c r="E465" s="194" t="s">
        <v>1448</v>
      </c>
      <c r="F465" s="192" t="s">
        <v>478</v>
      </c>
      <c r="G465" s="194" t="s">
        <v>89</v>
      </c>
      <c r="H465" s="196" t="s">
        <v>480</v>
      </c>
      <c r="I465" s="198" t="s">
        <v>460</v>
      </c>
      <c r="J465" s="194" t="s">
        <v>1449</v>
      </c>
    </row>
    <row r="466" customHeight="1" spans="1:10">
      <c r="A466" s="193"/>
      <c r="B466" s="194" t="s">
        <v>1437</v>
      </c>
      <c r="C466" s="195" t="s">
        <v>488</v>
      </c>
      <c r="D466" s="195" t="s">
        <v>489</v>
      </c>
      <c r="E466" s="194" t="s">
        <v>1450</v>
      </c>
      <c r="F466" s="192" t="s">
        <v>478</v>
      </c>
      <c r="G466" s="194" t="s">
        <v>1451</v>
      </c>
      <c r="H466" s="196" t="s">
        <v>1439</v>
      </c>
      <c r="I466" s="198" t="s">
        <v>489</v>
      </c>
      <c r="J466" s="194" t="s">
        <v>1452</v>
      </c>
    </row>
    <row r="467" customHeight="1" spans="1:10">
      <c r="A467" s="193"/>
      <c r="B467" s="194" t="s">
        <v>1437</v>
      </c>
      <c r="C467" s="195" t="s">
        <v>482</v>
      </c>
      <c r="D467" s="195" t="s">
        <v>483</v>
      </c>
      <c r="E467" s="194" t="s">
        <v>1453</v>
      </c>
      <c r="F467" s="192" t="s">
        <v>478</v>
      </c>
      <c r="G467" s="194" t="s">
        <v>539</v>
      </c>
      <c r="H467" s="196" t="s">
        <v>480</v>
      </c>
      <c r="I467" s="198" t="s">
        <v>460</v>
      </c>
      <c r="J467" s="194" t="s">
        <v>1454</v>
      </c>
    </row>
    <row r="468" customHeight="1" spans="1:10">
      <c r="A468" s="193"/>
      <c r="B468" s="194" t="s">
        <v>1437</v>
      </c>
      <c r="C468" s="195" t="s">
        <v>488</v>
      </c>
      <c r="D468" s="195" t="s">
        <v>460</v>
      </c>
      <c r="E468" s="194" t="s">
        <v>1455</v>
      </c>
      <c r="F468" s="192" t="s">
        <v>478</v>
      </c>
      <c r="G468" s="194" t="s">
        <v>479</v>
      </c>
      <c r="H468" s="196" t="s">
        <v>480</v>
      </c>
      <c r="I468" s="198" t="s">
        <v>460</v>
      </c>
      <c r="J468" s="194" t="s">
        <v>1456</v>
      </c>
    </row>
    <row r="469" customHeight="1" spans="1:10">
      <c r="A469" s="193"/>
      <c r="B469" s="194" t="s">
        <v>1437</v>
      </c>
      <c r="C469" s="195" t="s">
        <v>488</v>
      </c>
      <c r="D469" s="195" t="s">
        <v>508</v>
      </c>
      <c r="E469" s="194" t="s">
        <v>1457</v>
      </c>
      <c r="F469" s="192" t="s">
        <v>478</v>
      </c>
      <c r="G469" s="194" t="s">
        <v>1458</v>
      </c>
      <c r="H469" s="196" t="s">
        <v>634</v>
      </c>
      <c r="I469" s="198" t="s">
        <v>489</v>
      </c>
      <c r="J469" s="194" t="s">
        <v>1459</v>
      </c>
    </row>
    <row r="470" customHeight="1" spans="1:10">
      <c r="A470" s="193"/>
      <c r="B470" s="194" t="s">
        <v>1437</v>
      </c>
      <c r="C470" s="195" t="s">
        <v>488</v>
      </c>
      <c r="D470" s="195" t="s">
        <v>508</v>
      </c>
      <c r="E470" s="194" t="s">
        <v>1460</v>
      </c>
      <c r="F470" s="192" t="s">
        <v>478</v>
      </c>
      <c r="G470" s="194" t="s">
        <v>539</v>
      </c>
      <c r="H470" s="196" t="s">
        <v>480</v>
      </c>
      <c r="I470" s="198" t="s">
        <v>460</v>
      </c>
      <c r="J470" s="194" t="s">
        <v>1461</v>
      </c>
    </row>
    <row r="471" customHeight="1" spans="1:10">
      <c r="A471" s="193"/>
      <c r="B471" s="194" t="s">
        <v>1437</v>
      </c>
      <c r="C471" s="195" t="s">
        <v>488</v>
      </c>
      <c r="D471" s="195" t="s">
        <v>489</v>
      </c>
      <c r="E471" s="194" t="s">
        <v>1462</v>
      </c>
      <c r="F471" s="192" t="s">
        <v>478</v>
      </c>
      <c r="G471" s="194" t="s">
        <v>586</v>
      </c>
      <c r="H471" s="196" t="s">
        <v>1439</v>
      </c>
      <c r="I471" s="198" t="s">
        <v>489</v>
      </c>
      <c r="J471" s="194" t="s">
        <v>1463</v>
      </c>
    </row>
    <row r="472" customHeight="1" spans="1:10">
      <c r="A472" s="197"/>
      <c r="B472" s="194" t="s">
        <v>1437</v>
      </c>
      <c r="C472" s="195" t="s">
        <v>488</v>
      </c>
      <c r="D472" s="195" t="s">
        <v>494</v>
      </c>
      <c r="E472" s="194" t="s">
        <v>495</v>
      </c>
      <c r="F472" s="192" t="s">
        <v>478</v>
      </c>
      <c r="G472" s="194" t="s">
        <v>1464</v>
      </c>
      <c r="H472" s="196" t="s">
        <v>769</v>
      </c>
      <c r="I472" s="198" t="s">
        <v>489</v>
      </c>
      <c r="J472" s="194" t="s">
        <v>1465</v>
      </c>
    </row>
    <row r="473" customHeight="1" spans="1:10">
      <c r="A473" s="193" t="s">
        <v>1466</v>
      </c>
      <c r="B473" s="194" t="s">
        <v>1467</v>
      </c>
      <c r="C473" s="195" t="s">
        <v>488</v>
      </c>
      <c r="D473" s="195" t="s">
        <v>494</v>
      </c>
      <c r="E473" s="194" t="s">
        <v>495</v>
      </c>
      <c r="F473" s="192" t="s">
        <v>478</v>
      </c>
      <c r="G473" s="194" t="s">
        <v>98</v>
      </c>
      <c r="H473" s="196" t="s">
        <v>497</v>
      </c>
      <c r="I473" s="198" t="s">
        <v>489</v>
      </c>
      <c r="J473" s="194" t="s">
        <v>1468</v>
      </c>
    </row>
    <row r="474" customHeight="1" spans="1:10">
      <c r="A474" s="193"/>
      <c r="B474" s="194" t="s">
        <v>1467</v>
      </c>
      <c r="C474" s="195" t="s">
        <v>488</v>
      </c>
      <c r="D474" s="195" t="s">
        <v>460</v>
      </c>
      <c r="E474" s="194" t="s">
        <v>1469</v>
      </c>
      <c r="F474" s="192" t="s">
        <v>478</v>
      </c>
      <c r="G474" s="194" t="s">
        <v>479</v>
      </c>
      <c r="H474" s="196" t="s">
        <v>480</v>
      </c>
      <c r="I474" s="198" t="s">
        <v>460</v>
      </c>
      <c r="J474" s="194" t="s">
        <v>607</v>
      </c>
    </row>
    <row r="475" customHeight="1" spans="1:10">
      <c r="A475" s="193"/>
      <c r="B475" s="194" t="s">
        <v>1467</v>
      </c>
      <c r="C475" s="195" t="s">
        <v>488</v>
      </c>
      <c r="D475" s="195" t="s">
        <v>508</v>
      </c>
      <c r="E475" s="194" t="s">
        <v>1470</v>
      </c>
      <c r="F475" s="192" t="s">
        <v>478</v>
      </c>
      <c r="G475" s="194" t="s">
        <v>1471</v>
      </c>
      <c r="H475" s="196" t="s">
        <v>486</v>
      </c>
      <c r="I475" s="198" t="s">
        <v>460</v>
      </c>
      <c r="J475" s="194" t="s">
        <v>1472</v>
      </c>
    </row>
    <row r="476" customHeight="1" spans="1:10">
      <c r="A476" s="193"/>
      <c r="B476" s="194" t="s">
        <v>1467</v>
      </c>
      <c r="C476" s="195" t="s">
        <v>488</v>
      </c>
      <c r="D476" s="195" t="s">
        <v>508</v>
      </c>
      <c r="E476" s="194" t="s">
        <v>1473</v>
      </c>
      <c r="F476" s="192" t="s">
        <v>478</v>
      </c>
      <c r="G476" s="194" t="s">
        <v>1471</v>
      </c>
      <c r="H476" s="196" t="s">
        <v>486</v>
      </c>
      <c r="I476" s="198" t="s">
        <v>460</v>
      </c>
      <c r="J476" s="194" t="s">
        <v>1472</v>
      </c>
    </row>
    <row r="477" customHeight="1" spans="1:10">
      <c r="A477" s="193"/>
      <c r="B477" s="194" t="s">
        <v>1467</v>
      </c>
      <c r="C477" s="195" t="s">
        <v>488</v>
      </c>
      <c r="D477" s="195" t="s">
        <v>460</v>
      </c>
      <c r="E477" s="194" t="s">
        <v>1474</v>
      </c>
      <c r="F477" s="192" t="s">
        <v>478</v>
      </c>
      <c r="G477" s="194" t="s">
        <v>479</v>
      </c>
      <c r="H477" s="196" t="s">
        <v>480</v>
      </c>
      <c r="I477" s="198" t="s">
        <v>460</v>
      </c>
      <c r="J477" s="194" t="s">
        <v>607</v>
      </c>
    </row>
    <row r="478" customHeight="1" spans="1:10">
      <c r="A478" s="193"/>
      <c r="B478" s="194" t="s">
        <v>1467</v>
      </c>
      <c r="C478" s="195" t="s">
        <v>475</v>
      </c>
      <c r="D478" s="195" t="s">
        <v>476</v>
      </c>
      <c r="E478" s="194" t="s">
        <v>1475</v>
      </c>
      <c r="F478" s="192" t="s">
        <v>478</v>
      </c>
      <c r="G478" s="194" t="s">
        <v>539</v>
      </c>
      <c r="H478" s="196" t="s">
        <v>480</v>
      </c>
      <c r="I478" s="198" t="s">
        <v>460</v>
      </c>
      <c r="J478" s="194" t="s">
        <v>1476</v>
      </c>
    </row>
    <row r="479" customHeight="1" spans="1:10">
      <c r="A479" s="193"/>
      <c r="B479" s="194" t="s">
        <v>1467</v>
      </c>
      <c r="C479" s="195" t="s">
        <v>488</v>
      </c>
      <c r="D479" s="195" t="s">
        <v>489</v>
      </c>
      <c r="E479" s="194" t="s">
        <v>1477</v>
      </c>
      <c r="F479" s="192" t="s">
        <v>478</v>
      </c>
      <c r="G479" s="194" t="s">
        <v>100</v>
      </c>
      <c r="H479" s="196" t="s">
        <v>580</v>
      </c>
      <c r="I479" s="198" t="s">
        <v>489</v>
      </c>
      <c r="J479" s="194" t="s">
        <v>1478</v>
      </c>
    </row>
    <row r="480" customHeight="1" spans="1:10">
      <c r="A480" s="193"/>
      <c r="B480" s="194" t="s">
        <v>1467</v>
      </c>
      <c r="C480" s="195" t="s">
        <v>488</v>
      </c>
      <c r="D480" s="195" t="s">
        <v>489</v>
      </c>
      <c r="E480" s="194" t="s">
        <v>1473</v>
      </c>
      <c r="F480" s="192" t="s">
        <v>478</v>
      </c>
      <c r="G480" s="194" t="s">
        <v>100</v>
      </c>
      <c r="H480" s="196" t="s">
        <v>580</v>
      </c>
      <c r="I480" s="198" t="s">
        <v>489</v>
      </c>
      <c r="J480" s="194" t="s">
        <v>1478</v>
      </c>
    </row>
    <row r="481" customHeight="1" spans="1:10">
      <c r="A481" s="193"/>
      <c r="B481" s="194" t="s">
        <v>1467</v>
      </c>
      <c r="C481" s="195" t="s">
        <v>488</v>
      </c>
      <c r="D481" s="195" t="s">
        <v>460</v>
      </c>
      <c r="E481" s="194" t="s">
        <v>1479</v>
      </c>
      <c r="F481" s="192" t="s">
        <v>478</v>
      </c>
      <c r="G481" s="194" t="s">
        <v>479</v>
      </c>
      <c r="H481" s="196" t="s">
        <v>480</v>
      </c>
      <c r="I481" s="198" t="s">
        <v>460</v>
      </c>
      <c r="J481" s="194" t="s">
        <v>607</v>
      </c>
    </row>
    <row r="482" customHeight="1" spans="1:10">
      <c r="A482" s="193"/>
      <c r="B482" s="194" t="s">
        <v>1467</v>
      </c>
      <c r="C482" s="195" t="s">
        <v>488</v>
      </c>
      <c r="D482" s="195" t="s">
        <v>508</v>
      </c>
      <c r="E482" s="194" t="s">
        <v>1480</v>
      </c>
      <c r="F482" s="192" t="s">
        <v>478</v>
      </c>
      <c r="G482" s="194" t="s">
        <v>1471</v>
      </c>
      <c r="H482" s="196" t="s">
        <v>486</v>
      </c>
      <c r="I482" s="198" t="s">
        <v>460</v>
      </c>
      <c r="J482" s="194" t="s">
        <v>1472</v>
      </c>
    </row>
    <row r="483" customHeight="1" spans="1:10">
      <c r="A483" s="193"/>
      <c r="B483" s="194" t="s">
        <v>1467</v>
      </c>
      <c r="C483" s="195" t="s">
        <v>482</v>
      </c>
      <c r="D483" s="195" t="s">
        <v>483</v>
      </c>
      <c r="E483" s="194" t="s">
        <v>1481</v>
      </c>
      <c r="F483" s="192" t="s">
        <v>478</v>
      </c>
      <c r="G483" s="194" t="s">
        <v>1482</v>
      </c>
      <c r="H483" s="196" t="s">
        <v>486</v>
      </c>
      <c r="I483" s="198" t="s">
        <v>460</v>
      </c>
      <c r="J483" s="194" t="s">
        <v>1483</v>
      </c>
    </row>
    <row r="484" customHeight="1" spans="1:10">
      <c r="A484" s="193"/>
      <c r="B484" s="194" t="s">
        <v>1467</v>
      </c>
      <c r="C484" s="195" t="s">
        <v>488</v>
      </c>
      <c r="D484" s="195" t="s">
        <v>508</v>
      </c>
      <c r="E484" s="194" t="s">
        <v>1477</v>
      </c>
      <c r="F484" s="192" t="s">
        <v>478</v>
      </c>
      <c r="G484" s="194" t="s">
        <v>1484</v>
      </c>
      <c r="H484" s="196" t="s">
        <v>486</v>
      </c>
      <c r="I484" s="198" t="s">
        <v>460</v>
      </c>
      <c r="J484" s="194" t="s">
        <v>1472</v>
      </c>
    </row>
    <row r="485" customHeight="1" spans="1:10">
      <c r="A485" s="193"/>
      <c r="B485" s="194" t="s">
        <v>1467</v>
      </c>
      <c r="C485" s="195" t="s">
        <v>488</v>
      </c>
      <c r="D485" s="195" t="s">
        <v>489</v>
      </c>
      <c r="E485" s="194" t="s">
        <v>1485</v>
      </c>
      <c r="F485" s="192" t="s">
        <v>478</v>
      </c>
      <c r="G485" s="194" t="s">
        <v>100</v>
      </c>
      <c r="H485" s="196" t="s">
        <v>580</v>
      </c>
      <c r="I485" s="198" t="s">
        <v>489</v>
      </c>
      <c r="J485" s="194" t="s">
        <v>1478</v>
      </c>
    </row>
    <row r="486" customHeight="1" spans="1:10">
      <c r="A486" s="197"/>
      <c r="B486" s="194" t="s">
        <v>1467</v>
      </c>
      <c r="C486" s="195" t="s">
        <v>488</v>
      </c>
      <c r="D486" s="195" t="s">
        <v>460</v>
      </c>
      <c r="E486" s="194" t="s">
        <v>1486</v>
      </c>
      <c r="F486" s="192" t="s">
        <v>478</v>
      </c>
      <c r="G486" s="194" t="s">
        <v>479</v>
      </c>
      <c r="H486" s="196" t="s">
        <v>480</v>
      </c>
      <c r="I486" s="198" t="s">
        <v>460</v>
      </c>
      <c r="J486" s="194" t="s">
        <v>607</v>
      </c>
    </row>
    <row r="487" customHeight="1" spans="1:10">
      <c r="A487" s="193" t="s">
        <v>1487</v>
      </c>
      <c r="B487" s="194" t="s">
        <v>1488</v>
      </c>
      <c r="C487" s="195" t="s">
        <v>488</v>
      </c>
      <c r="D487" s="195" t="s">
        <v>489</v>
      </c>
      <c r="E487" s="194" t="s">
        <v>1489</v>
      </c>
      <c r="F487" s="192" t="s">
        <v>478</v>
      </c>
      <c r="G487" s="194" t="s">
        <v>1490</v>
      </c>
      <c r="H487" s="196" t="s">
        <v>480</v>
      </c>
      <c r="I487" s="198" t="s">
        <v>460</v>
      </c>
      <c r="J487" s="194" t="s">
        <v>1490</v>
      </c>
    </row>
    <row r="488" customHeight="1" spans="1:10">
      <c r="A488" s="193"/>
      <c r="B488" s="194" t="s">
        <v>1488</v>
      </c>
      <c r="C488" s="195" t="s">
        <v>488</v>
      </c>
      <c r="D488" s="195" t="s">
        <v>460</v>
      </c>
      <c r="E488" s="194" t="s">
        <v>1491</v>
      </c>
      <c r="F488" s="192" t="s">
        <v>478</v>
      </c>
      <c r="G488" s="194" t="s">
        <v>479</v>
      </c>
      <c r="H488" s="196" t="s">
        <v>480</v>
      </c>
      <c r="I488" s="198" t="s">
        <v>460</v>
      </c>
      <c r="J488" s="194" t="s">
        <v>1310</v>
      </c>
    </row>
    <row r="489" customHeight="1" spans="1:10">
      <c r="A489" s="193"/>
      <c r="B489" s="194" t="s">
        <v>1488</v>
      </c>
      <c r="C489" s="195" t="s">
        <v>475</v>
      </c>
      <c r="D489" s="195" t="s">
        <v>476</v>
      </c>
      <c r="E489" s="194" t="s">
        <v>1492</v>
      </c>
      <c r="F489" s="192" t="s">
        <v>478</v>
      </c>
      <c r="G489" s="194" t="s">
        <v>539</v>
      </c>
      <c r="H489" s="196" t="s">
        <v>480</v>
      </c>
      <c r="I489" s="198" t="s">
        <v>460</v>
      </c>
      <c r="J489" s="194" t="s">
        <v>1493</v>
      </c>
    </row>
    <row r="490" customHeight="1" spans="1:10">
      <c r="A490" s="193"/>
      <c r="B490" s="194" t="s">
        <v>1488</v>
      </c>
      <c r="C490" s="195" t="s">
        <v>475</v>
      </c>
      <c r="D490" s="195" t="s">
        <v>476</v>
      </c>
      <c r="E490" s="194" t="s">
        <v>882</v>
      </c>
      <c r="F490" s="192" t="s">
        <v>478</v>
      </c>
      <c r="G490" s="194" t="s">
        <v>539</v>
      </c>
      <c r="H490" s="196" t="s">
        <v>480</v>
      </c>
      <c r="I490" s="198" t="s">
        <v>460</v>
      </c>
      <c r="J490" s="194" t="s">
        <v>1494</v>
      </c>
    </row>
    <row r="491" customHeight="1" spans="1:10">
      <c r="A491" s="193"/>
      <c r="B491" s="194" t="s">
        <v>1488</v>
      </c>
      <c r="C491" s="195" t="s">
        <v>482</v>
      </c>
      <c r="D491" s="195" t="s">
        <v>483</v>
      </c>
      <c r="E491" s="194" t="s">
        <v>1495</v>
      </c>
      <c r="F491" s="192" t="s">
        <v>478</v>
      </c>
      <c r="G491" s="194" t="s">
        <v>1496</v>
      </c>
      <c r="H491" s="196" t="s">
        <v>486</v>
      </c>
      <c r="I491" s="198" t="s">
        <v>460</v>
      </c>
      <c r="J491" s="194" t="s">
        <v>1497</v>
      </c>
    </row>
    <row r="492" customHeight="1" spans="1:10">
      <c r="A492" s="193"/>
      <c r="B492" s="194" t="s">
        <v>1488</v>
      </c>
      <c r="C492" s="195" t="s">
        <v>488</v>
      </c>
      <c r="D492" s="195" t="s">
        <v>489</v>
      </c>
      <c r="E492" s="194" t="s">
        <v>1498</v>
      </c>
      <c r="F492" s="192" t="s">
        <v>478</v>
      </c>
      <c r="G492" s="194" t="s">
        <v>1490</v>
      </c>
      <c r="H492" s="196" t="s">
        <v>769</v>
      </c>
      <c r="I492" s="198" t="s">
        <v>489</v>
      </c>
      <c r="J492" s="194" t="s">
        <v>1490</v>
      </c>
    </row>
    <row r="493" customHeight="1" spans="1:10">
      <c r="A493" s="193"/>
      <c r="B493" s="194" t="s">
        <v>1488</v>
      </c>
      <c r="C493" s="195" t="s">
        <v>482</v>
      </c>
      <c r="D493" s="195" t="s">
        <v>483</v>
      </c>
      <c r="E493" s="194" t="s">
        <v>1499</v>
      </c>
      <c r="F493" s="192" t="s">
        <v>478</v>
      </c>
      <c r="G493" s="194" t="s">
        <v>1500</v>
      </c>
      <c r="H493" s="196" t="s">
        <v>486</v>
      </c>
      <c r="I493" s="198" t="s">
        <v>460</v>
      </c>
      <c r="J493" s="194" t="s">
        <v>1501</v>
      </c>
    </row>
    <row r="494" customHeight="1" spans="1:10">
      <c r="A494" s="193"/>
      <c r="B494" s="194" t="s">
        <v>1488</v>
      </c>
      <c r="C494" s="195" t="s">
        <v>488</v>
      </c>
      <c r="D494" s="195" t="s">
        <v>494</v>
      </c>
      <c r="E494" s="194" t="s">
        <v>495</v>
      </c>
      <c r="F494" s="192" t="s">
        <v>478</v>
      </c>
      <c r="G494" s="194" t="s">
        <v>1502</v>
      </c>
      <c r="H494" s="196" t="s">
        <v>769</v>
      </c>
      <c r="I494" s="198" t="s">
        <v>460</v>
      </c>
      <c r="J494" s="194" t="s">
        <v>1503</v>
      </c>
    </row>
    <row r="495" customHeight="1" spans="1:10">
      <c r="A495" s="193"/>
      <c r="B495" s="194" t="s">
        <v>1488</v>
      </c>
      <c r="C495" s="195" t="s">
        <v>482</v>
      </c>
      <c r="D495" s="195" t="s">
        <v>696</v>
      </c>
      <c r="E495" s="194" t="s">
        <v>1504</v>
      </c>
      <c r="F495" s="192" t="s">
        <v>478</v>
      </c>
      <c r="G495" s="194" t="s">
        <v>1496</v>
      </c>
      <c r="H495" s="196" t="s">
        <v>486</v>
      </c>
      <c r="I495" s="198" t="s">
        <v>460</v>
      </c>
      <c r="J495" s="194" t="s">
        <v>1505</v>
      </c>
    </row>
    <row r="496" customHeight="1" spans="1:10">
      <c r="A496" s="193"/>
      <c r="B496" s="194" t="s">
        <v>1488</v>
      </c>
      <c r="C496" s="195" t="s">
        <v>482</v>
      </c>
      <c r="D496" s="195" t="s">
        <v>696</v>
      </c>
      <c r="E496" s="194" t="s">
        <v>1506</v>
      </c>
      <c r="F496" s="192" t="s">
        <v>478</v>
      </c>
      <c r="G496" s="194" t="s">
        <v>1507</v>
      </c>
      <c r="H496" s="196" t="s">
        <v>486</v>
      </c>
      <c r="I496" s="198" t="s">
        <v>460</v>
      </c>
      <c r="J496" s="194" t="s">
        <v>1505</v>
      </c>
    </row>
    <row r="497" customHeight="1" spans="1:10">
      <c r="A497" s="193"/>
      <c r="B497" s="194" t="s">
        <v>1488</v>
      </c>
      <c r="C497" s="195" t="s">
        <v>482</v>
      </c>
      <c r="D497" s="195" t="s">
        <v>483</v>
      </c>
      <c r="E497" s="194" t="s">
        <v>1508</v>
      </c>
      <c r="F497" s="192" t="s">
        <v>478</v>
      </c>
      <c r="G497" s="194" t="s">
        <v>1509</v>
      </c>
      <c r="H497" s="196" t="s">
        <v>486</v>
      </c>
      <c r="I497" s="198" t="s">
        <v>460</v>
      </c>
      <c r="J497" s="194" t="s">
        <v>1497</v>
      </c>
    </row>
    <row r="498" customHeight="1" spans="1:10">
      <c r="A498" s="193"/>
      <c r="B498" s="194" t="s">
        <v>1488</v>
      </c>
      <c r="C498" s="195" t="s">
        <v>488</v>
      </c>
      <c r="D498" s="195" t="s">
        <v>489</v>
      </c>
      <c r="E498" s="194" t="s">
        <v>1510</v>
      </c>
      <c r="F498" s="192" t="s">
        <v>478</v>
      </c>
      <c r="G498" s="194" t="s">
        <v>1490</v>
      </c>
      <c r="H498" s="196" t="s">
        <v>480</v>
      </c>
      <c r="I498" s="198" t="s">
        <v>460</v>
      </c>
      <c r="J498" s="194" t="s">
        <v>1490</v>
      </c>
    </row>
    <row r="499" customHeight="1" spans="1:10">
      <c r="A499" s="193"/>
      <c r="B499" s="194" t="s">
        <v>1488</v>
      </c>
      <c r="C499" s="195" t="s">
        <v>475</v>
      </c>
      <c r="D499" s="195" t="s">
        <v>476</v>
      </c>
      <c r="E499" s="194" t="s">
        <v>1511</v>
      </c>
      <c r="F499" s="192" t="s">
        <v>478</v>
      </c>
      <c r="G499" s="194" t="s">
        <v>539</v>
      </c>
      <c r="H499" s="196" t="s">
        <v>480</v>
      </c>
      <c r="I499" s="198" t="s">
        <v>460</v>
      </c>
      <c r="J499" s="194" t="s">
        <v>1512</v>
      </c>
    </row>
    <row r="500" customHeight="1" spans="1:10">
      <c r="A500" s="193"/>
      <c r="B500" s="194" t="s">
        <v>1488</v>
      </c>
      <c r="C500" s="195" t="s">
        <v>488</v>
      </c>
      <c r="D500" s="195" t="s">
        <v>508</v>
      </c>
      <c r="E500" s="194" t="s">
        <v>1513</v>
      </c>
      <c r="F500" s="192" t="s">
        <v>478</v>
      </c>
      <c r="G500" s="194" t="s">
        <v>89</v>
      </c>
      <c r="H500" s="196" t="s">
        <v>486</v>
      </c>
      <c r="I500" s="198" t="s">
        <v>460</v>
      </c>
      <c r="J500" s="194" t="s">
        <v>1471</v>
      </c>
    </row>
    <row r="501" customHeight="1" spans="1:10">
      <c r="A501" s="197"/>
      <c r="B501" s="194" t="s">
        <v>1488</v>
      </c>
      <c r="C501" s="195" t="s">
        <v>488</v>
      </c>
      <c r="D501" s="195" t="s">
        <v>460</v>
      </c>
      <c r="E501" s="194" t="s">
        <v>1514</v>
      </c>
      <c r="F501" s="192" t="s">
        <v>478</v>
      </c>
      <c r="G501" s="194" t="s">
        <v>479</v>
      </c>
      <c r="H501" s="196" t="s">
        <v>480</v>
      </c>
      <c r="I501" s="198" t="s">
        <v>460</v>
      </c>
      <c r="J501" s="194" t="s">
        <v>1310</v>
      </c>
    </row>
    <row r="502" customHeight="1" spans="1:10">
      <c r="A502" s="193" t="s">
        <v>1515</v>
      </c>
      <c r="B502" s="194" t="s">
        <v>1516</v>
      </c>
      <c r="C502" s="195" t="s">
        <v>488</v>
      </c>
      <c r="D502" s="195" t="s">
        <v>489</v>
      </c>
      <c r="E502" s="194" t="s">
        <v>1517</v>
      </c>
      <c r="F502" s="192" t="s">
        <v>478</v>
      </c>
      <c r="G502" s="194" t="s">
        <v>89</v>
      </c>
      <c r="H502" s="196" t="s">
        <v>580</v>
      </c>
      <c r="I502" s="198" t="s">
        <v>489</v>
      </c>
      <c r="J502" s="194" t="s">
        <v>1518</v>
      </c>
    </row>
    <row r="503" customHeight="1" spans="1:10">
      <c r="A503" s="193"/>
      <c r="B503" s="194" t="s">
        <v>1516</v>
      </c>
      <c r="C503" s="195" t="s">
        <v>488</v>
      </c>
      <c r="D503" s="195" t="s">
        <v>489</v>
      </c>
      <c r="E503" s="194" t="s">
        <v>1519</v>
      </c>
      <c r="F503" s="192" t="s">
        <v>478</v>
      </c>
      <c r="G503" s="194" t="s">
        <v>90</v>
      </c>
      <c r="H503" s="196" t="s">
        <v>648</v>
      </c>
      <c r="I503" s="198" t="s">
        <v>489</v>
      </c>
      <c r="J503" s="194" t="s">
        <v>1520</v>
      </c>
    </row>
    <row r="504" customHeight="1" spans="1:10">
      <c r="A504" s="193"/>
      <c r="B504" s="194" t="s">
        <v>1516</v>
      </c>
      <c r="C504" s="195" t="s">
        <v>482</v>
      </c>
      <c r="D504" s="195" t="s">
        <v>483</v>
      </c>
      <c r="E504" s="194" t="s">
        <v>1521</v>
      </c>
      <c r="F504" s="192" t="s">
        <v>478</v>
      </c>
      <c r="G504" s="194" t="s">
        <v>1522</v>
      </c>
      <c r="H504" s="196" t="s">
        <v>486</v>
      </c>
      <c r="I504" s="198" t="s">
        <v>460</v>
      </c>
      <c r="J504" s="194" t="s">
        <v>1523</v>
      </c>
    </row>
    <row r="505" customHeight="1" spans="1:10">
      <c r="A505" s="193"/>
      <c r="B505" s="194" t="s">
        <v>1516</v>
      </c>
      <c r="C505" s="195" t="s">
        <v>488</v>
      </c>
      <c r="D505" s="195" t="s">
        <v>508</v>
      </c>
      <c r="E505" s="194" t="s">
        <v>1517</v>
      </c>
      <c r="F505" s="192" t="s">
        <v>478</v>
      </c>
      <c r="G505" s="194" t="s">
        <v>510</v>
      </c>
      <c r="H505" s="196" t="s">
        <v>486</v>
      </c>
      <c r="I505" s="198" t="s">
        <v>460</v>
      </c>
      <c r="J505" s="194" t="s">
        <v>511</v>
      </c>
    </row>
    <row r="506" customHeight="1" spans="1:10">
      <c r="A506" s="193"/>
      <c r="B506" s="194" t="s">
        <v>1516</v>
      </c>
      <c r="C506" s="195" t="s">
        <v>488</v>
      </c>
      <c r="D506" s="195" t="s">
        <v>494</v>
      </c>
      <c r="E506" s="194" t="s">
        <v>495</v>
      </c>
      <c r="F506" s="192" t="s">
        <v>478</v>
      </c>
      <c r="G506" s="194" t="s">
        <v>925</v>
      </c>
      <c r="H506" s="196" t="s">
        <v>497</v>
      </c>
      <c r="I506" s="198" t="s">
        <v>489</v>
      </c>
      <c r="J506" s="194" t="s">
        <v>1524</v>
      </c>
    </row>
    <row r="507" customHeight="1" spans="1:10">
      <c r="A507" s="193"/>
      <c r="B507" s="194" t="s">
        <v>1516</v>
      </c>
      <c r="C507" s="195" t="s">
        <v>488</v>
      </c>
      <c r="D507" s="195" t="s">
        <v>508</v>
      </c>
      <c r="E507" s="194" t="s">
        <v>1525</v>
      </c>
      <c r="F507" s="192" t="s">
        <v>478</v>
      </c>
      <c r="G507" s="194" t="s">
        <v>510</v>
      </c>
      <c r="H507" s="196" t="s">
        <v>486</v>
      </c>
      <c r="I507" s="198" t="s">
        <v>460</v>
      </c>
      <c r="J507" s="194" t="s">
        <v>511</v>
      </c>
    </row>
    <row r="508" customHeight="1" spans="1:10">
      <c r="A508" s="193"/>
      <c r="B508" s="194" t="s">
        <v>1516</v>
      </c>
      <c r="C508" s="195" t="s">
        <v>488</v>
      </c>
      <c r="D508" s="195" t="s">
        <v>460</v>
      </c>
      <c r="E508" s="194" t="s">
        <v>1526</v>
      </c>
      <c r="F508" s="192" t="s">
        <v>478</v>
      </c>
      <c r="G508" s="194" t="s">
        <v>542</v>
      </c>
      <c r="H508" s="196" t="s">
        <v>480</v>
      </c>
      <c r="I508" s="198" t="s">
        <v>460</v>
      </c>
      <c r="J508" s="194" t="s">
        <v>1527</v>
      </c>
    </row>
    <row r="509" customHeight="1" spans="1:10">
      <c r="A509" s="193"/>
      <c r="B509" s="194" t="s">
        <v>1516</v>
      </c>
      <c r="C509" s="195" t="s">
        <v>475</v>
      </c>
      <c r="D509" s="195" t="s">
        <v>476</v>
      </c>
      <c r="E509" s="194" t="s">
        <v>1528</v>
      </c>
      <c r="F509" s="192" t="s">
        <v>478</v>
      </c>
      <c r="G509" s="194" t="s">
        <v>542</v>
      </c>
      <c r="H509" s="196" t="s">
        <v>480</v>
      </c>
      <c r="I509" s="198" t="s">
        <v>460</v>
      </c>
      <c r="J509" s="194" t="s">
        <v>1529</v>
      </c>
    </row>
    <row r="510" customHeight="1" spans="1:10">
      <c r="A510" s="193"/>
      <c r="B510" s="194" t="s">
        <v>1516</v>
      </c>
      <c r="C510" s="195" t="s">
        <v>488</v>
      </c>
      <c r="D510" s="195" t="s">
        <v>489</v>
      </c>
      <c r="E510" s="194" t="s">
        <v>1530</v>
      </c>
      <c r="F510" s="192" t="s">
        <v>478</v>
      </c>
      <c r="G510" s="194" t="s">
        <v>89</v>
      </c>
      <c r="H510" s="196" t="s">
        <v>580</v>
      </c>
      <c r="I510" s="198" t="s">
        <v>489</v>
      </c>
      <c r="J510" s="194" t="s">
        <v>1518</v>
      </c>
    </row>
    <row r="511" customHeight="1" spans="1:10">
      <c r="A511" s="197"/>
      <c r="B511" s="194" t="s">
        <v>1516</v>
      </c>
      <c r="C511" s="195" t="s">
        <v>488</v>
      </c>
      <c r="D511" s="195" t="s">
        <v>508</v>
      </c>
      <c r="E511" s="194" t="s">
        <v>1530</v>
      </c>
      <c r="F511" s="192" t="s">
        <v>478</v>
      </c>
      <c r="G511" s="194" t="s">
        <v>510</v>
      </c>
      <c r="H511" s="196" t="s">
        <v>486</v>
      </c>
      <c r="I511" s="198" t="s">
        <v>460</v>
      </c>
      <c r="J511" s="194" t="s">
        <v>511</v>
      </c>
    </row>
    <row r="512" customHeight="1" spans="1:10">
      <c r="A512" s="193" t="s">
        <v>1531</v>
      </c>
      <c r="B512" s="194" t="s">
        <v>1532</v>
      </c>
      <c r="C512" s="195" t="s">
        <v>488</v>
      </c>
      <c r="D512" s="195" t="s">
        <v>460</v>
      </c>
      <c r="E512" s="194" t="s">
        <v>1533</v>
      </c>
      <c r="F512" s="192" t="s">
        <v>478</v>
      </c>
      <c r="G512" s="194" t="s">
        <v>479</v>
      </c>
      <c r="H512" s="196" t="s">
        <v>480</v>
      </c>
      <c r="I512" s="198" t="s">
        <v>460</v>
      </c>
      <c r="J512" s="194" t="s">
        <v>1534</v>
      </c>
    </row>
    <row r="513" customHeight="1" spans="1:10">
      <c r="A513" s="193"/>
      <c r="B513" s="194" t="s">
        <v>1532</v>
      </c>
      <c r="C513" s="195" t="s">
        <v>488</v>
      </c>
      <c r="D513" s="195" t="s">
        <v>460</v>
      </c>
      <c r="E513" s="194" t="s">
        <v>1535</v>
      </c>
      <c r="F513" s="192" t="s">
        <v>478</v>
      </c>
      <c r="G513" s="194" t="s">
        <v>479</v>
      </c>
      <c r="H513" s="196" t="s">
        <v>480</v>
      </c>
      <c r="I513" s="198" t="s">
        <v>460</v>
      </c>
      <c r="J513" s="194" t="s">
        <v>1536</v>
      </c>
    </row>
    <row r="514" customHeight="1" spans="1:10">
      <c r="A514" s="193"/>
      <c r="B514" s="194" t="s">
        <v>1532</v>
      </c>
      <c r="C514" s="195" t="s">
        <v>488</v>
      </c>
      <c r="D514" s="195" t="s">
        <v>508</v>
      </c>
      <c r="E514" s="194" t="s">
        <v>1537</v>
      </c>
      <c r="F514" s="192" t="s">
        <v>478</v>
      </c>
      <c r="G514" s="194" t="s">
        <v>1538</v>
      </c>
      <c r="H514" s="196" t="s">
        <v>580</v>
      </c>
      <c r="I514" s="198" t="s">
        <v>489</v>
      </c>
      <c r="J514" s="194" t="s">
        <v>1539</v>
      </c>
    </row>
    <row r="515" customHeight="1" spans="1:10">
      <c r="A515" s="193"/>
      <c r="B515" s="194" t="s">
        <v>1532</v>
      </c>
      <c r="C515" s="195" t="s">
        <v>488</v>
      </c>
      <c r="D515" s="195" t="s">
        <v>489</v>
      </c>
      <c r="E515" s="194" t="s">
        <v>1540</v>
      </c>
      <c r="F515" s="192" t="s">
        <v>478</v>
      </c>
      <c r="G515" s="194" t="s">
        <v>89</v>
      </c>
      <c r="H515" s="196" t="s">
        <v>492</v>
      </c>
      <c r="I515" s="198" t="s">
        <v>489</v>
      </c>
      <c r="J515" s="194" t="s">
        <v>1541</v>
      </c>
    </row>
    <row r="516" customHeight="1" spans="1:10">
      <c r="A516" s="193"/>
      <c r="B516" s="194" t="s">
        <v>1532</v>
      </c>
      <c r="C516" s="195" t="s">
        <v>488</v>
      </c>
      <c r="D516" s="195" t="s">
        <v>494</v>
      </c>
      <c r="E516" s="194" t="s">
        <v>495</v>
      </c>
      <c r="F516" s="192" t="s">
        <v>478</v>
      </c>
      <c r="G516" s="194" t="s">
        <v>1542</v>
      </c>
      <c r="H516" s="196" t="s">
        <v>497</v>
      </c>
      <c r="I516" s="198" t="s">
        <v>489</v>
      </c>
      <c r="J516" s="194" t="s">
        <v>1543</v>
      </c>
    </row>
    <row r="517" customHeight="1" spans="1:10">
      <c r="A517" s="193"/>
      <c r="B517" s="194" t="s">
        <v>1532</v>
      </c>
      <c r="C517" s="195" t="s">
        <v>488</v>
      </c>
      <c r="D517" s="195" t="s">
        <v>489</v>
      </c>
      <c r="E517" s="194" t="s">
        <v>1544</v>
      </c>
      <c r="F517" s="192" t="s">
        <v>478</v>
      </c>
      <c r="G517" s="194" t="s">
        <v>90</v>
      </c>
      <c r="H517" s="196" t="s">
        <v>492</v>
      </c>
      <c r="I517" s="198" t="s">
        <v>489</v>
      </c>
      <c r="J517" s="194" t="s">
        <v>1545</v>
      </c>
    </row>
    <row r="518" customHeight="1" spans="1:10">
      <c r="A518" s="193"/>
      <c r="B518" s="194" t="s">
        <v>1532</v>
      </c>
      <c r="C518" s="195" t="s">
        <v>488</v>
      </c>
      <c r="D518" s="195" t="s">
        <v>508</v>
      </c>
      <c r="E518" s="194" t="s">
        <v>1534</v>
      </c>
      <c r="F518" s="192" t="s">
        <v>478</v>
      </c>
      <c r="G518" s="194" t="s">
        <v>89</v>
      </c>
      <c r="H518" s="196" t="s">
        <v>486</v>
      </c>
      <c r="I518" s="198" t="s">
        <v>460</v>
      </c>
      <c r="J518" s="194" t="s">
        <v>1546</v>
      </c>
    </row>
    <row r="519" customHeight="1" spans="1:10">
      <c r="A519" s="193"/>
      <c r="B519" s="194" t="s">
        <v>1532</v>
      </c>
      <c r="C519" s="195" t="s">
        <v>488</v>
      </c>
      <c r="D519" s="195" t="s">
        <v>489</v>
      </c>
      <c r="E519" s="194" t="s">
        <v>1547</v>
      </c>
      <c r="F519" s="192" t="s">
        <v>478</v>
      </c>
      <c r="G519" s="194" t="s">
        <v>89</v>
      </c>
      <c r="H519" s="196" t="s">
        <v>492</v>
      </c>
      <c r="I519" s="198" t="s">
        <v>489</v>
      </c>
      <c r="J519" s="194" t="s">
        <v>1548</v>
      </c>
    </row>
    <row r="520" customHeight="1" spans="1:10">
      <c r="A520" s="193"/>
      <c r="B520" s="194" t="s">
        <v>1532</v>
      </c>
      <c r="C520" s="195" t="s">
        <v>482</v>
      </c>
      <c r="D520" s="195" t="s">
        <v>483</v>
      </c>
      <c r="E520" s="194" t="s">
        <v>1549</v>
      </c>
      <c r="F520" s="192" t="s">
        <v>478</v>
      </c>
      <c r="G520" s="194" t="s">
        <v>539</v>
      </c>
      <c r="H520" s="196" t="s">
        <v>480</v>
      </c>
      <c r="I520" s="198" t="s">
        <v>460</v>
      </c>
      <c r="J520" s="194" t="s">
        <v>1550</v>
      </c>
    </row>
    <row r="521" customHeight="1" spans="1:10">
      <c r="A521" s="193"/>
      <c r="B521" s="194" t="s">
        <v>1532</v>
      </c>
      <c r="C521" s="195" t="s">
        <v>488</v>
      </c>
      <c r="D521" s="195" t="s">
        <v>489</v>
      </c>
      <c r="E521" s="194" t="s">
        <v>1551</v>
      </c>
      <c r="F521" s="192" t="s">
        <v>478</v>
      </c>
      <c r="G521" s="194" t="s">
        <v>1552</v>
      </c>
      <c r="H521" s="196" t="s">
        <v>566</v>
      </c>
      <c r="I521" s="198" t="s">
        <v>489</v>
      </c>
      <c r="J521" s="194" t="s">
        <v>1553</v>
      </c>
    </row>
    <row r="522" customHeight="1" spans="1:10">
      <c r="A522" s="193"/>
      <c r="B522" s="194" t="s">
        <v>1532</v>
      </c>
      <c r="C522" s="195" t="s">
        <v>475</v>
      </c>
      <c r="D522" s="195" t="s">
        <v>476</v>
      </c>
      <c r="E522" s="194" t="s">
        <v>1554</v>
      </c>
      <c r="F522" s="192" t="s">
        <v>478</v>
      </c>
      <c r="G522" s="194" t="s">
        <v>539</v>
      </c>
      <c r="H522" s="196" t="s">
        <v>480</v>
      </c>
      <c r="I522" s="198" t="s">
        <v>460</v>
      </c>
      <c r="J522" s="194" t="s">
        <v>1555</v>
      </c>
    </row>
    <row r="523" customHeight="1" spans="1:10">
      <c r="A523" s="197"/>
      <c r="B523" s="194" t="s">
        <v>1532</v>
      </c>
      <c r="C523" s="195" t="s">
        <v>482</v>
      </c>
      <c r="D523" s="195" t="s">
        <v>1556</v>
      </c>
      <c r="E523" s="194" t="s">
        <v>1557</v>
      </c>
      <c r="F523" s="192" t="s">
        <v>478</v>
      </c>
      <c r="G523" s="194" t="s">
        <v>539</v>
      </c>
      <c r="H523" s="196" t="s">
        <v>480</v>
      </c>
      <c r="I523" s="198" t="s">
        <v>460</v>
      </c>
      <c r="J523" s="194" t="s">
        <v>1557</v>
      </c>
    </row>
    <row r="524" customHeight="1" spans="1:10">
      <c r="A524" s="193" t="s">
        <v>1558</v>
      </c>
      <c r="B524" s="194" t="s">
        <v>1559</v>
      </c>
      <c r="C524" s="195" t="s">
        <v>488</v>
      </c>
      <c r="D524" s="195" t="s">
        <v>508</v>
      </c>
      <c r="E524" s="194" t="s">
        <v>1560</v>
      </c>
      <c r="F524" s="192" t="s">
        <v>478</v>
      </c>
      <c r="G524" s="194" t="s">
        <v>1172</v>
      </c>
      <c r="H524" s="196" t="s">
        <v>486</v>
      </c>
      <c r="I524" s="198" t="s">
        <v>460</v>
      </c>
      <c r="J524" s="194" t="s">
        <v>1561</v>
      </c>
    </row>
    <row r="525" customHeight="1" spans="1:10">
      <c r="A525" s="193"/>
      <c r="B525" s="194" t="s">
        <v>1559</v>
      </c>
      <c r="C525" s="195" t="s">
        <v>488</v>
      </c>
      <c r="D525" s="195" t="s">
        <v>508</v>
      </c>
      <c r="E525" s="194" t="s">
        <v>1562</v>
      </c>
      <c r="F525" s="192" t="s">
        <v>478</v>
      </c>
      <c r="G525" s="194" t="s">
        <v>1172</v>
      </c>
      <c r="H525" s="196" t="s">
        <v>486</v>
      </c>
      <c r="I525" s="198" t="s">
        <v>460</v>
      </c>
      <c r="J525" s="194" t="s">
        <v>1561</v>
      </c>
    </row>
    <row r="526" customHeight="1" spans="1:10">
      <c r="A526" s="193"/>
      <c r="B526" s="194" t="s">
        <v>1559</v>
      </c>
      <c r="C526" s="195" t="s">
        <v>475</v>
      </c>
      <c r="D526" s="195" t="s">
        <v>476</v>
      </c>
      <c r="E526" s="194" t="s">
        <v>1563</v>
      </c>
      <c r="F526" s="192" t="s">
        <v>478</v>
      </c>
      <c r="G526" s="194" t="s">
        <v>539</v>
      </c>
      <c r="H526" s="196" t="s">
        <v>480</v>
      </c>
      <c r="I526" s="198" t="s">
        <v>460</v>
      </c>
      <c r="J526" s="194" t="s">
        <v>1564</v>
      </c>
    </row>
    <row r="527" customHeight="1" spans="1:10">
      <c r="A527" s="193"/>
      <c r="B527" s="194" t="s">
        <v>1559</v>
      </c>
      <c r="C527" s="195" t="s">
        <v>488</v>
      </c>
      <c r="D527" s="195" t="s">
        <v>460</v>
      </c>
      <c r="E527" s="194" t="s">
        <v>1565</v>
      </c>
      <c r="F527" s="192" t="s">
        <v>478</v>
      </c>
      <c r="G527" s="194" t="s">
        <v>479</v>
      </c>
      <c r="H527" s="196" t="s">
        <v>480</v>
      </c>
      <c r="I527" s="198" t="s">
        <v>460</v>
      </c>
      <c r="J527" s="194" t="s">
        <v>607</v>
      </c>
    </row>
    <row r="528" customHeight="1" spans="1:10">
      <c r="A528" s="193"/>
      <c r="B528" s="194" t="s">
        <v>1559</v>
      </c>
      <c r="C528" s="195" t="s">
        <v>488</v>
      </c>
      <c r="D528" s="195" t="s">
        <v>508</v>
      </c>
      <c r="E528" s="194" t="s">
        <v>1566</v>
      </c>
      <c r="F528" s="192" t="s">
        <v>478</v>
      </c>
      <c r="G528" s="194" t="s">
        <v>1172</v>
      </c>
      <c r="H528" s="196" t="s">
        <v>486</v>
      </c>
      <c r="I528" s="198" t="s">
        <v>460</v>
      </c>
      <c r="J528" s="194" t="s">
        <v>1561</v>
      </c>
    </row>
    <row r="529" customHeight="1" spans="1:10">
      <c r="A529" s="193"/>
      <c r="B529" s="194" t="s">
        <v>1559</v>
      </c>
      <c r="C529" s="195" t="s">
        <v>475</v>
      </c>
      <c r="D529" s="195" t="s">
        <v>476</v>
      </c>
      <c r="E529" s="194" t="s">
        <v>1567</v>
      </c>
      <c r="F529" s="192" t="s">
        <v>478</v>
      </c>
      <c r="G529" s="194" t="s">
        <v>542</v>
      </c>
      <c r="H529" s="196" t="s">
        <v>480</v>
      </c>
      <c r="I529" s="198" t="s">
        <v>460</v>
      </c>
      <c r="J529" s="194" t="s">
        <v>1568</v>
      </c>
    </row>
    <row r="530" customHeight="1" spans="1:10">
      <c r="A530" s="193"/>
      <c r="B530" s="194" t="s">
        <v>1559</v>
      </c>
      <c r="C530" s="195" t="s">
        <v>488</v>
      </c>
      <c r="D530" s="195" t="s">
        <v>460</v>
      </c>
      <c r="E530" s="194" t="s">
        <v>1569</v>
      </c>
      <c r="F530" s="192" t="s">
        <v>478</v>
      </c>
      <c r="G530" s="194" t="s">
        <v>479</v>
      </c>
      <c r="H530" s="196" t="s">
        <v>480</v>
      </c>
      <c r="I530" s="198" t="s">
        <v>460</v>
      </c>
      <c r="J530" s="194" t="s">
        <v>607</v>
      </c>
    </row>
    <row r="531" customHeight="1" spans="1:10">
      <c r="A531" s="193"/>
      <c r="B531" s="194" t="s">
        <v>1559</v>
      </c>
      <c r="C531" s="195" t="s">
        <v>488</v>
      </c>
      <c r="D531" s="195" t="s">
        <v>494</v>
      </c>
      <c r="E531" s="194" t="s">
        <v>495</v>
      </c>
      <c r="F531" s="192" t="s">
        <v>478</v>
      </c>
      <c r="G531" s="194" t="s">
        <v>96</v>
      </c>
      <c r="H531" s="196" t="s">
        <v>769</v>
      </c>
      <c r="I531" s="198" t="s">
        <v>489</v>
      </c>
      <c r="J531" s="194" t="s">
        <v>1570</v>
      </c>
    </row>
    <row r="532" customHeight="1" spans="1:10">
      <c r="A532" s="193"/>
      <c r="B532" s="194" t="s">
        <v>1559</v>
      </c>
      <c r="C532" s="195" t="s">
        <v>488</v>
      </c>
      <c r="D532" s="195" t="s">
        <v>489</v>
      </c>
      <c r="E532" s="194" t="s">
        <v>1571</v>
      </c>
      <c r="F532" s="192" t="s">
        <v>478</v>
      </c>
      <c r="G532" s="194" t="s">
        <v>1572</v>
      </c>
      <c r="H532" s="196" t="s">
        <v>566</v>
      </c>
      <c r="I532" s="198" t="s">
        <v>489</v>
      </c>
      <c r="J532" s="194" t="s">
        <v>1573</v>
      </c>
    </row>
    <row r="533" customHeight="1" spans="1:10">
      <c r="A533" s="193"/>
      <c r="B533" s="194" t="s">
        <v>1559</v>
      </c>
      <c r="C533" s="195" t="s">
        <v>488</v>
      </c>
      <c r="D533" s="195" t="s">
        <v>489</v>
      </c>
      <c r="E533" s="194" t="s">
        <v>1574</v>
      </c>
      <c r="F533" s="192" t="s">
        <v>478</v>
      </c>
      <c r="G533" s="194" t="s">
        <v>1575</v>
      </c>
      <c r="H533" s="196" t="s">
        <v>1317</v>
      </c>
      <c r="I533" s="198" t="s">
        <v>489</v>
      </c>
      <c r="J533" s="194" t="s">
        <v>1576</v>
      </c>
    </row>
    <row r="534" customHeight="1" spans="1:10">
      <c r="A534" s="193"/>
      <c r="B534" s="194" t="s">
        <v>1559</v>
      </c>
      <c r="C534" s="195" t="s">
        <v>482</v>
      </c>
      <c r="D534" s="195" t="s">
        <v>483</v>
      </c>
      <c r="E534" s="194" t="s">
        <v>1577</v>
      </c>
      <c r="F534" s="192" t="s">
        <v>478</v>
      </c>
      <c r="G534" s="194" t="s">
        <v>1578</v>
      </c>
      <c r="H534" s="196" t="s">
        <v>486</v>
      </c>
      <c r="I534" s="198" t="s">
        <v>460</v>
      </c>
      <c r="J534" s="194" t="s">
        <v>1578</v>
      </c>
    </row>
    <row r="535" customHeight="1" spans="1:10">
      <c r="A535" s="197"/>
      <c r="B535" s="194" t="s">
        <v>1559</v>
      </c>
      <c r="C535" s="195" t="s">
        <v>488</v>
      </c>
      <c r="D535" s="195" t="s">
        <v>489</v>
      </c>
      <c r="E535" s="194" t="s">
        <v>1579</v>
      </c>
      <c r="F535" s="192" t="s">
        <v>478</v>
      </c>
      <c r="G535" s="194" t="s">
        <v>92</v>
      </c>
      <c r="H535" s="196" t="s">
        <v>580</v>
      </c>
      <c r="I535" s="198" t="s">
        <v>460</v>
      </c>
      <c r="J535" s="194" t="s">
        <v>1390</v>
      </c>
    </row>
  </sheetData>
  <mergeCells count="51">
    <mergeCell ref="A2:J2"/>
    <mergeCell ref="A3:H3"/>
    <mergeCell ref="A7:A29"/>
    <mergeCell ref="A30:A38"/>
    <mergeCell ref="A39:A45"/>
    <mergeCell ref="A46:A58"/>
    <mergeCell ref="A59:A72"/>
    <mergeCell ref="A73:A89"/>
    <mergeCell ref="A90:A96"/>
    <mergeCell ref="A97:A104"/>
    <mergeCell ref="A105:A110"/>
    <mergeCell ref="A111:A119"/>
    <mergeCell ref="A120:A126"/>
    <mergeCell ref="A127:A132"/>
    <mergeCell ref="A133:A139"/>
    <mergeCell ref="A140:A160"/>
    <mergeCell ref="A161:A169"/>
    <mergeCell ref="A170:A178"/>
    <mergeCell ref="A179:A197"/>
    <mergeCell ref="A198:A206"/>
    <mergeCell ref="A207:A217"/>
    <mergeCell ref="A218:A223"/>
    <mergeCell ref="A224:A234"/>
    <mergeCell ref="A235:A248"/>
    <mergeCell ref="A249:A255"/>
    <mergeCell ref="A256:A261"/>
    <mergeCell ref="A262:A286"/>
    <mergeCell ref="A287:A292"/>
    <mergeCell ref="A293:A300"/>
    <mergeCell ref="A301:A306"/>
    <mergeCell ref="A307:A312"/>
    <mergeCell ref="A313:A319"/>
    <mergeCell ref="A320:A328"/>
    <mergeCell ref="A329:A335"/>
    <mergeCell ref="A336:A341"/>
    <mergeCell ref="A342:A353"/>
    <mergeCell ref="A354:A368"/>
    <mergeCell ref="A369:A374"/>
    <mergeCell ref="A375:A387"/>
    <mergeCell ref="A388:A409"/>
    <mergeCell ref="A410:A415"/>
    <mergeCell ref="A416:A422"/>
    <mergeCell ref="A423:A443"/>
    <mergeCell ref="A444:A449"/>
    <mergeCell ref="A450:A460"/>
    <mergeCell ref="A461:A472"/>
    <mergeCell ref="A473:A486"/>
    <mergeCell ref="A487:A501"/>
    <mergeCell ref="A502:A511"/>
    <mergeCell ref="A512:A523"/>
    <mergeCell ref="A524:A535"/>
  </mergeCells>
  <printOptions horizontalCentered="1"/>
  <pageMargins left="1" right="1" top="0.75" bottom="0.75" header="0" footer="0"/>
  <pageSetup paperSize="9" scale="6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0"/>
  <sheetViews>
    <sheetView topLeftCell="E48" workbookViewId="0">
      <selection activeCell="B59" sqref="B59"/>
    </sheetView>
  </sheetViews>
  <sheetFormatPr defaultColWidth="9.14814814814815" defaultRowHeight="14.25" customHeight="1"/>
  <cols>
    <col min="1" max="1" width="11.8518518518519" style="2" customWidth="1"/>
    <col min="2" max="2" width="23.4259259259259" style="2" customWidth="1"/>
    <col min="3" max="3" width="47.1481481481481" style="2" customWidth="1"/>
    <col min="4" max="4" width="39.1481481481481" style="2" customWidth="1"/>
    <col min="5" max="5" width="12.5740740740741" style="2" customWidth="1"/>
    <col min="6" max="6" width="28.5740740740741" style="2" customWidth="1"/>
    <col min="7" max="7" width="9.85185185185185" style="2" customWidth="1"/>
    <col min="8" max="8" width="17.7222222222222" style="2" customWidth="1"/>
    <col min="9" max="11" width="20" style="2" customWidth="1"/>
    <col min="12" max="13" width="11.8518518518519" style="2" customWidth="1"/>
    <col min="14" max="14" width="12.2777777777778" style="2" customWidth="1"/>
    <col min="15" max="15" width="12.7222222222222" style="2" customWidth="1"/>
    <col min="16" max="16" width="11.1481481481481" style="2" customWidth="1"/>
    <col min="17" max="24" width="11.5740740740741" style="2" customWidth="1"/>
    <col min="25" max="25" width="9.14814814814815" style="2" customWidth="1"/>
    <col min="26" max="16384" width="9.14814814814815" style="2"/>
  </cols>
  <sheetData>
    <row r="1" ht="13.5" customHeight="1" spans="2:24">
      <c r="B1" s="174"/>
      <c r="E1" s="3"/>
      <c r="F1" s="3"/>
      <c r="G1" s="3"/>
      <c r="H1" s="3"/>
      <c r="I1" s="4"/>
      <c r="J1" s="4"/>
      <c r="K1" s="4"/>
      <c r="L1" s="4"/>
      <c r="M1" s="4"/>
      <c r="N1" s="4"/>
      <c r="O1" s="4"/>
      <c r="P1" s="4"/>
      <c r="Q1" s="4"/>
      <c r="U1" s="174"/>
      <c r="X1" s="184" t="s">
        <v>1580</v>
      </c>
    </row>
    <row r="2" ht="46.5" customHeight="1" spans="1:24">
      <c r="A2" s="6" t="s">
        <v>1581</v>
      </c>
      <c r="B2" s="6"/>
      <c r="C2" s="6"/>
      <c r="D2" s="6"/>
      <c r="E2" s="6"/>
      <c r="F2" s="6"/>
      <c r="G2" s="6"/>
      <c r="H2" s="6"/>
      <c r="I2" s="6"/>
      <c r="J2" s="6"/>
      <c r="K2" s="6"/>
      <c r="L2" s="6"/>
      <c r="M2" s="6"/>
      <c r="N2" s="6"/>
      <c r="O2" s="6"/>
      <c r="P2" s="6"/>
      <c r="Q2" s="6"/>
      <c r="R2" s="6"/>
      <c r="S2" s="6"/>
      <c r="T2" s="6"/>
      <c r="U2" s="6"/>
      <c r="V2" s="6"/>
      <c r="W2" s="6"/>
      <c r="X2" s="6"/>
    </row>
    <row r="3" ht="13.5" customHeight="1" spans="1:24">
      <c r="A3" s="7" t="s">
        <v>2</v>
      </c>
      <c r="B3" s="8"/>
      <c r="C3" s="8"/>
      <c r="D3" s="8"/>
      <c r="E3" s="8"/>
      <c r="F3" s="8"/>
      <c r="G3" s="8"/>
      <c r="H3" s="8"/>
      <c r="I3" s="9"/>
      <c r="J3" s="9"/>
      <c r="K3" s="9"/>
      <c r="L3" s="9"/>
      <c r="M3" s="9"/>
      <c r="N3" s="9"/>
      <c r="O3" s="9"/>
      <c r="P3" s="9"/>
      <c r="Q3" s="9"/>
      <c r="U3" s="174"/>
      <c r="X3" s="152" t="s">
        <v>3</v>
      </c>
    </row>
    <row r="4" ht="21.75" customHeight="1" spans="1:24">
      <c r="A4" s="11" t="s">
        <v>1582</v>
      </c>
      <c r="B4" s="12" t="s">
        <v>284</v>
      </c>
      <c r="C4" s="11" t="s">
        <v>285</v>
      </c>
      <c r="D4" s="11" t="s">
        <v>1583</v>
      </c>
      <c r="E4" s="12" t="s">
        <v>286</v>
      </c>
      <c r="F4" s="12" t="s">
        <v>287</v>
      </c>
      <c r="G4" s="12" t="s">
        <v>1584</v>
      </c>
      <c r="H4" s="12" t="s">
        <v>1585</v>
      </c>
      <c r="I4" s="31" t="s">
        <v>60</v>
      </c>
      <c r="J4" s="13" t="s">
        <v>1586</v>
      </c>
      <c r="K4" s="14"/>
      <c r="L4" s="14"/>
      <c r="M4" s="15"/>
      <c r="N4" s="13" t="s">
        <v>293</v>
      </c>
      <c r="O4" s="14"/>
      <c r="P4" s="15"/>
      <c r="Q4" s="12" t="s">
        <v>66</v>
      </c>
      <c r="R4" s="13" t="s">
        <v>67</v>
      </c>
      <c r="S4" s="14"/>
      <c r="T4" s="14"/>
      <c r="U4" s="14"/>
      <c r="V4" s="14"/>
      <c r="W4" s="14"/>
      <c r="X4" s="15"/>
    </row>
    <row r="5" ht="21.75" customHeight="1" spans="1:24">
      <c r="A5" s="16"/>
      <c r="B5" s="32"/>
      <c r="C5" s="16"/>
      <c r="D5" s="16"/>
      <c r="E5" s="17"/>
      <c r="F5" s="17"/>
      <c r="G5" s="17"/>
      <c r="H5" s="17"/>
      <c r="I5" s="32"/>
      <c r="J5" s="179" t="s">
        <v>63</v>
      </c>
      <c r="K5" s="180"/>
      <c r="L5" s="12" t="s">
        <v>64</v>
      </c>
      <c r="M5" s="12" t="s">
        <v>65</v>
      </c>
      <c r="N5" s="12" t="s">
        <v>63</v>
      </c>
      <c r="O5" s="12" t="s">
        <v>64</v>
      </c>
      <c r="P5" s="12" t="s">
        <v>65</v>
      </c>
      <c r="Q5" s="17"/>
      <c r="R5" s="12" t="s">
        <v>62</v>
      </c>
      <c r="S5" s="12" t="s">
        <v>69</v>
      </c>
      <c r="T5" s="12" t="s">
        <v>300</v>
      </c>
      <c r="U5" s="12" t="s">
        <v>71</v>
      </c>
      <c r="V5" s="12" t="s">
        <v>72</v>
      </c>
      <c r="W5" s="11" t="s">
        <v>301</v>
      </c>
      <c r="X5" s="12" t="s">
        <v>73</v>
      </c>
    </row>
    <row r="6" ht="21" customHeight="1" spans="1:24">
      <c r="A6" s="32"/>
      <c r="B6" s="32"/>
      <c r="C6" s="32"/>
      <c r="D6" s="32"/>
      <c r="E6" s="32"/>
      <c r="F6" s="32"/>
      <c r="G6" s="32"/>
      <c r="H6" s="32"/>
      <c r="I6" s="32"/>
      <c r="J6" s="181" t="s">
        <v>62</v>
      </c>
      <c r="K6" s="120"/>
      <c r="L6" s="32"/>
      <c r="M6" s="32"/>
      <c r="N6" s="32"/>
      <c r="O6" s="32"/>
      <c r="P6" s="32"/>
      <c r="Q6" s="32"/>
      <c r="R6" s="32"/>
      <c r="S6" s="32"/>
      <c r="T6" s="32"/>
      <c r="U6" s="32"/>
      <c r="V6" s="32"/>
      <c r="W6" s="16"/>
      <c r="X6" s="32"/>
    </row>
    <row r="7" ht="39.75" customHeight="1" spans="1:24">
      <c r="A7" s="19"/>
      <c r="B7" s="21"/>
      <c r="C7" s="19"/>
      <c r="D7" s="19"/>
      <c r="E7" s="20"/>
      <c r="F7" s="20"/>
      <c r="G7" s="20"/>
      <c r="H7" s="20"/>
      <c r="I7" s="21"/>
      <c r="J7" s="80" t="s">
        <v>62</v>
      </c>
      <c r="K7" s="80" t="s">
        <v>1587</v>
      </c>
      <c r="L7" s="20"/>
      <c r="M7" s="20"/>
      <c r="N7" s="20"/>
      <c r="O7" s="20"/>
      <c r="P7" s="20"/>
      <c r="Q7" s="20"/>
      <c r="R7" s="20"/>
      <c r="S7" s="20"/>
      <c r="T7" s="20"/>
      <c r="U7" s="21"/>
      <c r="V7" s="20"/>
      <c r="W7" s="185"/>
      <c r="X7" s="20"/>
    </row>
    <row r="8" ht="15" customHeight="1" spans="1:24">
      <c r="A8" s="22">
        <v>1</v>
      </c>
      <c r="B8" s="22">
        <v>2</v>
      </c>
      <c r="C8" s="22">
        <v>3</v>
      </c>
      <c r="D8" s="22">
        <v>4</v>
      </c>
      <c r="E8" s="22">
        <v>5</v>
      </c>
      <c r="F8" s="22">
        <v>6</v>
      </c>
      <c r="G8" s="22">
        <v>7</v>
      </c>
      <c r="H8" s="22">
        <v>8</v>
      </c>
      <c r="I8" s="22">
        <v>9</v>
      </c>
      <c r="J8" s="22">
        <v>10</v>
      </c>
      <c r="K8" s="22">
        <v>11</v>
      </c>
      <c r="L8" s="41">
        <v>12</v>
      </c>
      <c r="M8" s="41">
        <v>13</v>
      </c>
      <c r="N8" s="41">
        <v>14</v>
      </c>
      <c r="O8" s="41">
        <v>15</v>
      </c>
      <c r="P8" s="41">
        <v>16</v>
      </c>
      <c r="Q8" s="41">
        <v>17</v>
      </c>
      <c r="R8" s="41">
        <v>18</v>
      </c>
      <c r="S8" s="41">
        <v>19</v>
      </c>
      <c r="T8" s="41">
        <v>20</v>
      </c>
      <c r="U8" s="22">
        <v>21</v>
      </c>
      <c r="V8" s="41">
        <v>22</v>
      </c>
      <c r="W8" s="41">
        <v>23</v>
      </c>
      <c r="X8" s="41">
        <v>24</v>
      </c>
    </row>
    <row r="9" ht="15" customHeight="1" spans="1:24">
      <c r="A9" s="146" t="s">
        <v>1588</v>
      </c>
      <c r="B9" s="324" t="s">
        <v>1589</v>
      </c>
      <c r="C9" s="146" t="s">
        <v>1590</v>
      </c>
      <c r="D9" s="175" t="s">
        <v>74</v>
      </c>
      <c r="E9" s="146" t="s">
        <v>148</v>
      </c>
      <c r="F9" s="146" t="s">
        <v>149</v>
      </c>
      <c r="G9" s="146" t="s">
        <v>355</v>
      </c>
      <c r="H9" s="146" t="s">
        <v>356</v>
      </c>
      <c r="I9" s="182">
        <v>50000</v>
      </c>
      <c r="J9" s="182">
        <v>50000</v>
      </c>
      <c r="K9" s="182">
        <v>50000</v>
      </c>
      <c r="L9" s="41"/>
      <c r="M9" s="41"/>
      <c r="N9" s="41"/>
      <c r="O9" s="41"/>
      <c r="P9" s="41"/>
      <c r="Q9" s="41"/>
      <c r="R9" s="41"/>
      <c r="S9" s="41"/>
      <c r="T9" s="41"/>
      <c r="U9" s="22"/>
      <c r="V9" s="41"/>
      <c r="W9" s="41"/>
      <c r="X9" s="41"/>
    </row>
    <row r="10" ht="15" customHeight="1" spans="1:24">
      <c r="A10" s="146" t="s">
        <v>1588</v>
      </c>
      <c r="B10" s="324" t="s">
        <v>1591</v>
      </c>
      <c r="C10" s="146" t="s">
        <v>1592</v>
      </c>
      <c r="D10" s="175" t="s">
        <v>74</v>
      </c>
      <c r="E10" s="146" t="s">
        <v>155</v>
      </c>
      <c r="F10" s="146" t="s">
        <v>156</v>
      </c>
      <c r="G10" s="146" t="s">
        <v>1593</v>
      </c>
      <c r="H10" s="146" t="s">
        <v>1594</v>
      </c>
      <c r="I10" s="182">
        <v>150000</v>
      </c>
      <c r="J10" s="182">
        <v>150000</v>
      </c>
      <c r="K10" s="182">
        <v>150000</v>
      </c>
      <c r="L10" s="41"/>
      <c r="M10" s="41"/>
      <c r="N10" s="41"/>
      <c r="O10" s="41"/>
      <c r="P10" s="41"/>
      <c r="Q10" s="41"/>
      <c r="R10" s="41"/>
      <c r="S10" s="41"/>
      <c r="T10" s="41"/>
      <c r="U10" s="22"/>
      <c r="V10" s="41"/>
      <c r="W10" s="41"/>
      <c r="X10" s="41"/>
    </row>
    <row r="11" ht="15" customHeight="1" spans="1:24">
      <c r="A11" s="146" t="s">
        <v>1588</v>
      </c>
      <c r="B11" s="324" t="s">
        <v>1595</v>
      </c>
      <c r="C11" s="146" t="s">
        <v>1596</v>
      </c>
      <c r="D11" s="175" t="s">
        <v>74</v>
      </c>
      <c r="E11" s="146" t="s">
        <v>114</v>
      </c>
      <c r="F11" s="146" t="s">
        <v>115</v>
      </c>
      <c r="G11" s="146" t="s">
        <v>1593</v>
      </c>
      <c r="H11" s="146" t="s">
        <v>1594</v>
      </c>
      <c r="I11" s="182">
        <v>700000</v>
      </c>
      <c r="J11" s="182">
        <v>700000</v>
      </c>
      <c r="K11" s="182">
        <v>700000</v>
      </c>
      <c r="L11" s="41"/>
      <c r="M11" s="41"/>
      <c r="N11" s="41"/>
      <c r="O11" s="41"/>
      <c r="P11" s="41"/>
      <c r="Q11" s="41"/>
      <c r="R11" s="41"/>
      <c r="S11" s="41"/>
      <c r="T11" s="41"/>
      <c r="U11" s="22"/>
      <c r="V11" s="41"/>
      <c r="W11" s="41"/>
      <c r="X11" s="41"/>
    </row>
    <row r="12" ht="15" customHeight="1" spans="1:24">
      <c r="A12" s="146" t="s">
        <v>1588</v>
      </c>
      <c r="B12" s="324" t="s">
        <v>1595</v>
      </c>
      <c r="C12" s="146" t="s">
        <v>1596</v>
      </c>
      <c r="D12" s="175" t="s">
        <v>74</v>
      </c>
      <c r="E12" s="146" t="s">
        <v>114</v>
      </c>
      <c r="F12" s="146" t="s">
        <v>115</v>
      </c>
      <c r="G12" s="146" t="s">
        <v>1593</v>
      </c>
      <c r="H12" s="146" t="s">
        <v>1594</v>
      </c>
      <c r="I12" s="182">
        <v>30000</v>
      </c>
      <c r="J12" s="182">
        <v>30000</v>
      </c>
      <c r="K12" s="182">
        <v>30000</v>
      </c>
      <c r="L12" s="41"/>
      <c r="M12" s="41"/>
      <c r="N12" s="41"/>
      <c r="O12" s="41"/>
      <c r="P12" s="41"/>
      <c r="Q12" s="41"/>
      <c r="R12" s="41"/>
      <c r="S12" s="41"/>
      <c r="T12" s="41"/>
      <c r="U12" s="22"/>
      <c r="V12" s="41"/>
      <c r="W12" s="41"/>
      <c r="X12" s="41"/>
    </row>
    <row r="13" ht="15" customHeight="1" spans="1:24">
      <c r="A13" s="146" t="s">
        <v>1588</v>
      </c>
      <c r="B13" s="324" t="s">
        <v>1597</v>
      </c>
      <c r="C13" s="146" t="s">
        <v>1598</v>
      </c>
      <c r="D13" s="175" t="s">
        <v>74</v>
      </c>
      <c r="E13" s="146" t="s">
        <v>114</v>
      </c>
      <c r="F13" s="146" t="s">
        <v>115</v>
      </c>
      <c r="G13" s="146" t="s">
        <v>1593</v>
      </c>
      <c r="H13" s="146" t="s">
        <v>1594</v>
      </c>
      <c r="I13" s="182">
        <v>750000</v>
      </c>
      <c r="J13" s="182">
        <v>750000</v>
      </c>
      <c r="K13" s="182">
        <v>750000</v>
      </c>
      <c r="L13" s="41"/>
      <c r="M13" s="41"/>
      <c r="N13" s="41"/>
      <c r="O13" s="41"/>
      <c r="P13" s="41"/>
      <c r="Q13" s="41"/>
      <c r="R13" s="41"/>
      <c r="S13" s="41"/>
      <c r="T13" s="41"/>
      <c r="U13" s="22"/>
      <c r="V13" s="41"/>
      <c r="W13" s="41"/>
      <c r="X13" s="41"/>
    </row>
    <row r="14" ht="15" customHeight="1" spans="1:24">
      <c r="A14" s="146" t="s">
        <v>1588</v>
      </c>
      <c r="B14" s="324" t="s">
        <v>1599</v>
      </c>
      <c r="C14" s="146" t="s">
        <v>1600</v>
      </c>
      <c r="D14" s="175" t="s">
        <v>74</v>
      </c>
      <c r="E14" s="146" t="s">
        <v>114</v>
      </c>
      <c r="F14" s="146" t="s">
        <v>115</v>
      </c>
      <c r="G14" s="146" t="s">
        <v>1593</v>
      </c>
      <c r="H14" s="146" t="s">
        <v>1594</v>
      </c>
      <c r="I14" s="182">
        <v>1200000</v>
      </c>
      <c r="J14" s="182">
        <v>1200000</v>
      </c>
      <c r="K14" s="182">
        <v>1200000</v>
      </c>
      <c r="L14" s="41"/>
      <c r="M14" s="41"/>
      <c r="N14" s="41"/>
      <c r="O14" s="41"/>
      <c r="P14" s="41"/>
      <c r="Q14" s="41"/>
      <c r="R14" s="41"/>
      <c r="S14" s="41"/>
      <c r="T14" s="41"/>
      <c r="U14" s="22"/>
      <c r="V14" s="41"/>
      <c r="W14" s="41"/>
      <c r="X14" s="41"/>
    </row>
    <row r="15" ht="15" customHeight="1" spans="1:24">
      <c r="A15" s="146" t="s">
        <v>1588</v>
      </c>
      <c r="B15" s="324" t="s">
        <v>1601</v>
      </c>
      <c r="C15" s="146" t="s">
        <v>1602</v>
      </c>
      <c r="D15" s="175" t="s">
        <v>74</v>
      </c>
      <c r="E15" s="146" t="s">
        <v>114</v>
      </c>
      <c r="F15" s="146" t="s">
        <v>115</v>
      </c>
      <c r="G15" s="146" t="s">
        <v>1593</v>
      </c>
      <c r="H15" s="146" t="s">
        <v>1594</v>
      </c>
      <c r="I15" s="182">
        <v>20000</v>
      </c>
      <c r="J15" s="182">
        <v>20000</v>
      </c>
      <c r="K15" s="182">
        <v>20000</v>
      </c>
      <c r="L15" s="41"/>
      <c r="M15" s="41"/>
      <c r="N15" s="41"/>
      <c r="O15" s="41"/>
      <c r="P15" s="41"/>
      <c r="Q15" s="41"/>
      <c r="R15" s="41"/>
      <c r="S15" s="41"/>
      <c r="T15" s="41"/>
      <c r="U15" s="22"/>
      <c r="V15" s="41"/>
      <c r="W15" s="41"/>
      <c r="X15" s="41"/>
    </row>
    <row r="16" ht="15" customHeight="1" spans="1:24">
      <c r="A16" s="146" t="s">
        <v>1588</v>
      </c>
      <c r="B16" s="324" t="s">
        <v>1603</v>
      </c>
      <c r="C16" s="146" t="s">
        <v>1604</v>
      </c>
      <c r="D16" s="175" t="s">
        <v>74</v>
      </c>
      <c r="E16" s="146" t="s">
        <v>114</v>
      </c>
      <c r="F16" s="146" t="s">
        <v>115</v>
      </c>
      <c r="G16" s="146" t="s">
        <v>1593</v>
      </c>
      <c r="H16" s="146" t="s">
        <v>1594</v>
      </c>
      <c r="I16" s="182">
        <v>20000</v>
      </c>
      <c r="J16" s="182">
        <v>20000</v>
      </c>
      <c r="K16" s="182">
        <v>20000</v>
      </c>
      <c r="L16" s="41"/>
      <c r="M16" s="41"/>
      <c r="N16" s="41"/>
      <c r="O16" s="41"/>
      <c r="P16" s="41"/>
      <c r="Q16" s="41"/>
      <c r="R16" s="41"/>
      <c r="S16" s="41"/>
      <c r="T16" s="41"/>
      <c r="U16" s="22"/>
      <c r="V16" s="41"/>
      <c r="W16" s="41"/>
      <c r="X16" s="41"/>
    </row>
    <row r="17" ht="15" customHeight="1" spans="1:24">
      <c r="A17" s="146" t="s">
        <v>1588</v>
      </c>
      <c r="B17" s="324" t="s">
        <v>1605</v>
      </c>
      <c r="C17" s="146" t="s">
        <v>1606</v>
      </c>
      <c r="D17" s="175" t="s">
        <v>74</v>
      </c>
      <c r="E17" s="146" t="s">
        <v>127</v>
      </c>
      <c r="F17" s="146" t="s">
        <v>128</v>
      </c>
      <c r="G17" s="146" t="s">
        <v>1593</v>
      </c>
      <c r="H17" s="146" t="s">
        <v>1594</v>
      </c>
      <c r="I17" s="182">
        <v>40000</v>
      </c>
      <c r="J17" s="182">
        <v>40000</v>
      </c>
      <c r="K17" s="182">
        <v>40000</v>
      </c>
      <c r="L17" s="41"/>
      <c r="M17" s="41"/>
      <c r="N17" s="41"/>
      <c r="O17" s="41"/>
      <c r="P17" s="41"/>
      <c r="Q17" s="41"/>
      <c r="R17" s="41"/>
      <c r="S17" s="41"/>
      <c r="T17" s="41"/>
      <c r="U17" s="22"/>
      <c r="V17" s="41"/>
      <c r="W17" s="41"/>
      <c r="X17" s="41"/>
    </row>
    <row r="18" ht="15" customHeight="1" spans="1:24">
      <c r="A18" s="146" t="s">
        <v>1588</v>
      </c>
      <c r="B18" s="324" t="s">
        <v>1607</v>
      </c>
      <c r="C18" s="146" t="s">
        <v>1608</v>
      </c>
      <c r="D18" s="175" t="s">
        <v>74</v>
      </c>
      <c r="E18" s="146" t="s">
        <v>114</v>
      </c>
      <c r="F18" s="146" t="s">
        <v>115</v>
      </c>
      <c r="G18" s="146" t="s">
        <v>1593</v>
      </c>
      <c r="H18" s="146" t="s">
        <v>1594</v>
      </c>
      <c r="I18" s="182">
        <v>100000</v>
      </c>
      <c r="J18" s="182">
        <v>100000</v>
      </c>
      <c r="K18" s="182">
        <v>100000</v>
      </c>
      <c r="L18" s="41"/>
      <c r="M18" s="41"/>
      <c r="N18" s="41"/>
      <c r="O18" s="41"/>
      <c r="P18" s="41"/>
      <c r="Q18" s="41"/>
      <c r="R18" s="41"/>
      <c r="S18" s="41"/>
      <c r="T18" s="41"/>
      <c r="U18" s="22"/>
      <c r="V18" s="41"/>
      <c r="W18" s="41"/>
      <c r="X18" s="41"/>
    </row>
    <row r="19" ht="15" customHeight="1" spans="1:24">
      <c r="A19" s="146" t="s">
        <v>1609</v>
      </c>
      <c r="B19" s="324" t="s">
        <v>1610</v>
      </c>
      <c r="C19" s="146" t="s">
        <v>1611</v>
      </c>
      <c r="D19" s="175" t="s">
        <v>74</v>
      </c>
      <c r="E19" s="146" t="s">
        <v>106</v>
      </c>
      <c r="F19" s="146" t="s">
        <v>107</v>
      </c>
      <c r="G19" s="146" t="s">
        <v>1593</v>
      </c>
      <c r="H19" s="146" t="s">
        <v>1594</v>
      </c>
      <c r="I19" s="182">
        <v>140000</v>
      </c>
      <c r="J19" s="182">
        <v>140000</v>
      </c>
      <c r="K19" s="182">
        <v>140000</v>
      </c>
      <c r="L19" s="41"/>
      <c r="M19" s="41"/>
      <c r="N19" s="41"/>
      <c r="O19" s="41"/>
      <c r="P19" s="41"/>
      <c r="Q19" s="41"/>
      <c r="R19" s="41"/>
      <c r="S19" s="41"/>
      <c r="T19" s="41"/>
      <c r="U19" s="22"/>
      <c r="V19" s="41"/>
      <c r="W19" s="41"/>
      <c r="X19" s="41"/>
    </row>
    <row r="20" ht="15" customHeight="1" spans="1:24">
      <c r="A20" s="146" t="s">
        <v>1609</v>
      </c>
      <c r="B20" s="324" t="s">
        <v>1612</v>
      </c>
      <c r="C20" s="146" t="s">
        <v>1613</v>
      </c>
      <c r="D20" s="175" t="s">
        <v>74</v>
      </c>
      <c r="E20" s="146" t="s">
        <v>137</v>
      </c>
      <c r="F20" s="146" t="s">
        <v>136</v>
      </c>
      <c r="G20" s="146" t="s">
        <v>1593</v>
      </c>
      <c r="H20" s="146" t="s">
        <v>1594</v>
      </c>
      <c r="I20" s="182">
        <v>50000</v>
      </c>
      <c r="J20" s="182">
        <v>50000</v>
      </c>
      <c r="K20" s="182">
        <v>50000</v>
      </c>
      <c r="L20" s="41"/>
      <c r="M20" s="41"/>
      <c r="N20" s="41"/>
      <c r="O20" s="41"/>
      <c r="P20" s="41"/>
      <c r="Q20" s="41"/>
      <c r="R20" s="41"/>
      <c r="S20" s="41"/>
      <c r="T20" s="41"/>
      <c r="U20" s="22"/>
      <c r="V20" s="41"/>
      <c r="W20" s="41"/>
      <c r="X20" s="41"/>
    </row>
    <row r="21" ht="15" customHeight="1" spans="1:24">
      <c r="A21" s="146" t="s">
        <v>1588</v>
      </c>
      <c r="B21" s="324" t="s">
        <v>1614</v>
      </c>
      <c r="C21" s="146" t="s">
        <v>1615</v>
      </c>
      <c r="D21" s="175" t="s">
        <v>74</v>
      </c>
      <c r="E21" s="146" t="s">
        <v>130</v>
      </c>
      <c r="F21" s="146" t="s">
        <v>115</v>
      </c>
      <c r="G21" s="146" t="s">
        <v>1593</v>
      </c>
      <c r="H21" s="146" t="s">
        <v>1594</v>
      </c>
      <c r="I21" s="182">
        <v>282000</v>
      </c>
      <c r="J21" s="182">
        <v>282000</v>
      </c>
      <c r="K21" s="182">
        <v>282000</v>
      </c>
      <c r="L21" s="41"/>
      <c r="M21" s="41"/>
      <c r="N21" s="41"/>
      <c r="O21" s="41"/>
      <c r="P21" s="41"/>
      <c r="Q21" s="41"/>
      <c r="R21" s="41"/>
      <c r="S21" s="41"/>
      <c r="T21" s="41"/>
      <c r="U21" s="22"/>
      <c r="V21" s="41"/>
      <c r="W21" s="41"/>
      <c r="X21" s="41"/>
    </row>
    <row r="22" ht="15" customHeight="1" spans="1:24">
      <c r="A22" s="146" t="s">
        <v>1588</v>
      </c>
      <c r="B22" s="324" t="s">
        <v>1616</v>
      </c>
      <c r="C22" s="146" t="s">
        <v>1617</v>
      </c>
      <c r="D22" s="175" t="s">
        <v>74</v>
      </c>
      <c r="E22" s="146" t="s">
        <v>114</v>
      </c>
      <c r="F22" s="146" t="s">
        <v>115</v>
      </c>
      <c r="G22" s="146" t="s">
        <v>1593</v>
      </c>
      <c r="H22" s="146" t="s">
        <v>1594</v>
      </c>
      <c r="I22" s="182">
        <v>80000</v>
      </c>
      <c r="J22" s="182">
        <v>80000</v>
      </c>
      <c r="K22" s="182">
        <v>80000</v>
      </c>
      <c r="L22" s="41"/>
      <c r="M22" s="41"/>
      <c r="N22" s="41"/>
      <c r="O22" s="41"/>
      <c r="P22" s="41"/>
      <c r="Q22" s="41"/>
      <c r="R22" s="41"/>
      <c r="S22" s="41"/>
      <c r="T22" s="41"/>
      <c r="U22" s="22"/>
      <c r="V22" s="41"/>
      <c r="W22" s="41"/>
      <c r="X22" s="41"/>
    </row>
    <row r="23" ht="15" customHeight="1" spans="1:24">
      <c r="A23" s="146" t="s">
        <v>1588</v>
      </c>
      <c r="B23" s="324" t="s">
        <v>1618</v>
      </c>
      <c r="C23" s="146" t="s">
        <v>1619</v>
      </c>
      <c r="D23" s="175" t="s">
        <v>74</v>
      </c>
      <c r="E23" s="146" t="s">
        <v>180</v>
      </c>
      <c r="F23" s="146" t="s">
        <v>181</v>
      </c>
      <c r="G23" s="146" t="s">
        <v>305</v>
      </c>
      <c r="H23" s="146" t="s">
        <v>306</v>
      </c>
      <c r="I23" s="182">
        <v>169300</v>
      </c>
      <c r="J23" s="182">
        <v>169300</v>
      </c>
      <c r="K23" s="182">
        <v>169300</v>
      </c>
      <c r="L23" s="41"/>
      <c r="M23" s="41"/>
      <c r="N23" s="41"/>
      <c r="O23" s="41"/>
      <c r="P23" s="41"/>
      <c r="Q23" s="41"/>
      <c r="R23" s="41"/>
      <c r="S23" s="41"/>
      <c r="T23" s="41"/>
      <c r="U23" s="22"/>
      <c r="V23" s="41"/>
      <c r="W23" s="41"/>
      <c r="X23" s="41"/>
    </row>
    <row r="24" ht="15" customHeight="1" spans="1:24">
      <c r="A24" s="146" t="s">
        <v>1588</v>
      </c>
      <c r="B24" s="324" t="s">
        <v>1620</v>
      </c>
      <c r="C24" s="146" t="s">
        <v>1621</v>
      </c>
      <c r="D24" s="175" t="s">
        <v>74</v>
      </c>
      <c r="E24" s="146" t="s">
        <v>119</v>
      </c>
      <c r="F24" s="146" t="s">
        <v>120</v>
      </c>
      <c r="G24" s="146" t="s">
        <v>1593</v>
      </c>
      <c r="H24" s="146" t="s">
        <v>1594</v>
      </c>
      <c r="I24" s="182">
        <v>34600</v>
      </c>
      <c r="J24" s="182">
        <v>34600</v>
      </c>
      <c r="K24" s="182">
        <v>34600</v>
      </c>
      <c r="L24" s="41"/>
      <c r="M24" s="41"/>
      <c r="N24" s="41"/>
      <c r="O24" s="41"/>
      <c r="P24" s="41"/>
      <c r="Q24" s="41"/>
      <c r="R24" s="41"/>
      <c r="S24" s="41"/>
      <c r="T24" s="41"/>
      <c r="U24" s="22"/>
      <c r="V24" s="41"/>
      <c r="W24" s="41"/>
      <c r="X24" s="41"/>
    </row>
    <row r="25" ht="15" customHeight="1" spans="1:24">
      <c r="A25" s="146" t="s">
        <v>1588</v>
      </c>
      <c r="B25" s="324" t="s">
        <v>1622</v>
      </c>
      <c r="C25" s="146" t="s">
        <v>1623</v>
      </c>
      <c r="D25" s="175" t="s">
        <v>74</v>
      </c>
      <c r="E25" s="146" t="s">
        <v>162</v>
      </c>
      <c r="F25" s="146" t="s">
        <v>163</v>
      </c>
      <c r="G25" s="146" t="s">
        <v>1593</v>
      </c>
      <c r="H25" s="146" t="s">
        <v>1594</v>
      </c>
      <c r="I25" s="182">
        <v>60000</v>
      </c>
      <c r="J25" s="182">
        <v>60000</v>
      </c>
      <c r="K25" s="182">
        <v>60000</v>
      </c>
      <c r="L25" s="41"/>
      <c r="M25" s="41"/>
      <c r="N25" s="41"/>
      <c r="O25" s="41"/>
      <c r="P25" s="41"/>
      <c r="Q25" s="41"/>
      <c r="R25" s="41"/>
      <c r="S25" s="41"/>
      <c r="T25" s="41"/>
      <c r="U25" s="22"/>
      <c r="V25" s="41"/>
      <c r="W25" s="41"/>
      <c r="X25" s="41"/>
    </row>
    <row r="26" ht="15" customHeight="1" spans="1:24">
      <c r="A26" s="146" t="s">
        <v>1588</v>
      </c>
      <c r="B26" s="324" t="s">
        <v>1624</v>
      </c>
      <c r="C26" s="146" t="s">
        <v>1625</v>
      </c>
      <c r="D26" s="175" t="s">
        <v>74</v>
      </c>
      <c r="E26" s="146" t="s">
        <v>109</v>
      </c>
      <c r="F26" s="146" t="s">
        <v>110</v>
      </c>
      <c r="G26" s="146" t="s">
        <v>1593</v>
      </c>
      <c r="H26" s="146" t="s">
        <v>1594</v>
      </c>
      <c r="I26" s="182">
        <v>60000</v>
      </c>
      <c r="J26" s="182">
        <v>60000</v>
      </c>
      <c r="K26" s="182">
        <v>60000</v>
      </c>
      <c r="L26" s="41"/>
      <c r="M26" s="41"/>
      <c r="N26" s="41"/>
      <c r="O26" s="41"/>
      <c r="P26" s="41"/>
      <c r="Q26" s="41"/>
      <c r="R26" s="41"/>
      <c r="S26" s="41"/>
      <c r="T26" s="41"/>
      <c r="U26" s="22"/>
      <c r="V26" s="41"/>
      <c r="W26" s="41"/>
      <c r="X26" s="41"/>
    </row>
    <row r="27" ht="15" customHeight="1" spans="1:24">
      <c r="A27" s="146" t="s">
        <v>1588</v>
      </c>
      <c r="B27" s="324" t="s">
        <v>1626</v>
      </c>
      <c r="C27" s="146" t="s">
        <v>1627</v>
      </c>
      <c r="D27" s="175" t="s">
        <v>74</v>
      </c>
      <c r="E27" s="146" t="s">
        <v>151</v>
      </c>
      <c r="F27" s="146" t="s">
        <v>152</v>
      </c>
      <c r="G27" s="146" t="s">
        <v>1593</v>
      </c>
      <c r="H27" s="146" t="s">
        <v>1594</v>
      </c>
      <c r="I27" s="182">
        <v>8500</v>
      </c>
      <c r="J27" s="182">
        <v>8500</v>
      </c>
      <c r="K27" s="182">
        <v>8500</v>
      </c>
      <c r="L27" s="41"/>
      <c r="M27" s="41"/>
      <c r="N27" s="41"/>
      <c r="O27" s="41"/>
      <c r="P27" s="41"/>
      <c r="Q27" s="41"/>
      <c r="R27" s="41"/>
      <c r="S27" s="41"/>
      <c r="T27" s="41"/>
      <c r="U27" s="22"/>
      <c r="V27" s="41"/>
      <c r="W27" s="41"/>
      <c r="X27" s="41"/>
    </row>
    <row r="28" ht="15" customHeight="1" spans="1:24">
      <c r="A28" s="146" t="s">
        <v>1588</v>
      </c>
      <c r="B28" s="324" t="s">
        <v>1626</v>
      </c>
      <c r="C28" s="146" t="s">
        <v>1627</v>
      </c>
      <c r="D28" s="175" t="s">
        <v>74</v>
      </c>
      <c r="E28" s="146" t="s">
        <v>151</v>
      </c>
      <c r="F28" s="146" t="s">
        <v>152</v>
      </c>
      <c r="G28" s="146" t="s">
        <v>305</v>
      </c>
      <c r="H28" s="146" t="s">
        <v>306</v>
      </c>
      <c r="I28" s="182">
        <v>1500</v>
      </c>
      <c r="J28" s="182">
        <v>1500</v>
      </c>
      <c r="K28" s="182">
        <v>1500</v>
      </c>
      <c r="L28" s="41"/>
      <c r="M28" s="41"/>
      <c r="N28" s="41"/>
      <c r="O28" s="41"/>
      <c r="P28" s="41"/>
      <c r="Q28" s="41"/>
      <c r="R28" s="41"/>
      <c r="S28" s="41"/>
      <c r="T28" s="41"/>
      <c r="U28" s="22"/>
      <c r="V28" s="41"/>
      <c r="W28" s="41"/>
      <c r="X28" s="41"/>
    </row>
    <row r="29" ht="15" customHeight="1" spans="1:24">
      <c r="A29" s="146" t="s">
        <v>1588</v>
      </c>
      <c r="B29" s="324" t="s">
        <v>1628</v>
      </c>
      <c r="C29" s="146" t="s">
        <v>1629</v>
      </c>
      <c r="D29" s="175" t="s">
        <v>74</v>
      </c>
      <c r="E29" s="146" t="s">
        <v>140</v>
      </c>
      <c r="F29" s="146" t="s">
        <v>141</v>
      </c>
      <c r="G29" s="146" t="s">
        <v>1593</v>
      </c>
      <c r="H29" s="146" t="s">
        <v>1594</v>
      </c>
      <c r="I29" s="182">
        <v>50000</v>
      </c>
      <c r="J29" s="182">
        <v>50000</v>
      </c>
      <c r="K29" s="182">
        <v>50000</v>
      </c>
      <c r="L29" s="41"/>
      <c r="M29" s="41"/>
      <c r="N29" s="41"/>
      <c r="O29" s="41"/>
      <c r="P29" s="41"/>
      <c r="Q29" s="41"/>
      <c r="R29" s="41"/>
      <c r="S29" s="41"/>
      <c r="T29" s="41"/>
      <c r="U29" s="22"/>
      <c r="V29" s="41"/>
      <c r="W29" s="41"/>
      <c r="X29" s="41"/>
    </row>
    <row r="30" ht="15" customHeight="1" spans="1:24">
      <c r="A30" s="146" t="s">
        <v>1588</v>
      </c>
      <c r="B30" s="324" t="s">
        <v>1630</v>
      </c>
      <c r="C30" s="146" t="s">
        <v>1631</v>
      </c>
      <c r="D30" s="175" t="s">
        <v>74</v>
      </c>
      <c r="E30" s="146" t="s">
        <v>183</v>
      </c>
      <c r="F30" s="146" t="s">
        <v>184</v>
      </c>
      <c r="G30" s="146" t="s">
        <v>305</v>
      </c>
      <c r="H30" s="146" t="s">
        <v>306</v>
      </c>
      <c r="I30" s="182">
        <v>78000</v>
      </c>
      <c r="J30" s="182">
        <v>78000</v>
      </c>
      <c r="K30" s="182">
        <v>78000</v>
      </c>
      <c r="L30" s="41"/>
      <c r="M30" s="41"/>
      <c r="N30" s="41"/>
      <c r="O30" s="41"/>
      <c r="P30" s="41"/>
      <c r="Q30" s="41"/>
      <c r="R30" s="41"/>
      <c r="S30" s="41"/>
      <c r="T30" s="41"/>
      <c r="U30" s="22"/>
      <c r="V30" s="41"/>
      <c r="W30" s="41"/>
      <c r="X30" s="41"/>
    </row>
    <row r="31" ht="15" customHeight="1" spans="1:24">
      <c r="A31" s="146" t="s">
        <v>1588</v>
      </c>
      <c r="B31" s="325" t="s">
        <v>1632</v>
      </c>
      <c r="C31" s="146" t="s">
        <v>1633</v>
      </c>
      <c r="D31" s="175" t="s">
        <v>74</v>
      </c>
      <c r="E31" s="146" t="s">
        <v>195</v>
      </c>
      <c r="F31" s="146" t="s">
        <v>196</v>
      </c>
      <c r="G31" s="146" t="s">
        <v>1593</v>
      </c>
      <c r="H31" s="146" t="s">
        <v>1594</v>
      </c>
      <c r="I31" s="182">
        <v>200000</v>
      </c>
      <c r="J31" s="182">
        <v>200000</v>
      </c>
      <c r="K31" s="182">
        <v>200000</v>
      </c>
      <c r="L31" s="41"/>
      <c r="M31" s="41"/>
      <c r="N31" s="41"/>
      <c r="O31" s="41"/>
      <c r="P31" s="41"/>
      <c r="Q31" s="41"/>
      <c r="R31" s="41"/>
      <c r="S31" s="41"/>
      <c r="T31" s="41"/>
      <c r="U31" s="22"/>
      <c r="V31" s="41"/>
      <c r="W31" s="41"/>
      <c r="X31" s="41"/>
    </row>
    <row r="32" ht="15" customHeight="1" spans="1:24">
      <c r="A32" s="146" t="s">
        <v>1588</v>
      </c>
      <c r="B32" s="324" t="s">
        <v>1634</v>
      </c>
      <c r="C32" s="146" t="s">
        <v>1635</v>
      </c>
      <c r="D32" s="175" t="s">
        <v>74</v>
      </c>
      <c r="E32" s="146" t="s">
        <v>191</v>
      </c>
      <c r="F32" s="146" t="s">
        <v>192</v>
      </c>
      <c r="G32" s="146" t="s">
        <v>1593</v>
      </c>
      <c r="H32" s="146" t="s">
        <v>1594</v>
      </c>
      <c r="I32" s="182">
        <v>50000</v>
      </c>
      <c r="J32" s="182">
        <v>50000</v>
      </c>
      <c r="K32" s="182">
        <v>50000</v>
      </c>
      <c r="L32" s="41"/>
      <c r="M32" s="41"/>
      <c r="N32" s="41"/>
      <c r="O32" s="41"/>
      <c r="P32" s="41"/>
      <c r="Q32" s="41"/>
      <c r="R32" s="41"/>
      <c r="S32" s="41"/>
      <c r="T32" s="41"/>
      <c r="U32" s="22"/>
      <c r="V32" s="41"/>
      <c r="W32" s="41"/>
      <c r="X32" s="41"/>
    </row>
    <row r="33" ht="15" customHeight="1" spans="1:24">
      <c r="A33" s="146" t="s">
        <v>1588</v>
      </c>
      <c r="B33" s="324" t="s">
        <v>1636</v>
      </c>
      <c r="C33" s="146" t="s">
        <v>1637</v>
      </c>
      <c r="D33" s="175" t="s">
        <v>74</v>
      </c>
      <c r="E33" s="146" t="s">
        <v>200</v>
      </c>
      <c r="F33" s="146" t="s">
        <v>201</v>
      </c>
      <c r="G33" s="146" t="s">
        <v>1593</v>
      </c>
      <c r="H33" s="146" t="s">
        <v>1594</v>
      </c>
      <c r="I33" s="182">
        <v>40000</v>
      </c>
      <c r="J33" s="182">
        <v>40000</v>
      </c>
      <c r="K33" s="182">
        <v>40000</v>
      </c>
      <c r="L33" s="41"/>
      <c r="M33" s="41"/>
      <c r="N33" s="41"/>
      <c r="O33" s="41"/>
      <c r="P33" s="41"/>
      <c r="Q33" s="41"/>
      <c r="R33" s="41"/>
      <c r="S33" s="41"/>
      <c r="T33" s="41"/>
      <c r="U33" s="22"/>
      <c r="V33" s="41"/>
      <c r="W33" s="41"/>
      <c r="X33" s="41"/>
    </row>
    <row r="34" ht="15" customHeight="1" spans="1:24">
      <c r="A34" s="146" t="s">
        <v>1588</v>
      </c>
      <c r="B34" s="324" t="s">
        <v>1638</v>
      </c>
      <c r="C34" s="146" t="s">
        <v>1639</v>
      </c>
      <c r="D34" s="175" t="s">
        <v>74</v>
      </c>
      <c r="E34" s="146" t="s">
        <v>200</v>
      </c>
      <c r="F34" s="146" t="s">
        <v>201</v>
      </c>
      <c r="G34" s="146" t="s">
        <v>305</v>
      </c>
      <c r="H34" s="146" t="s">
        <v>306</v>
      </c>
      <c r="I34" s="182">
        <v>13160</v>
      </c>
      <c r="J34" s="182">
        <v>13160</v>
      </c>
      <c r="K34" s="182">
        <v>13160</v>
      </c>
      <c r="L34" s="41"/>
      <c r="M34" s="41"/>
      <c r="N34" s="41"/>
      <c r="O34" s="41"/>
      <c r="P34" s="41"/>
      <c r="Q34" s="41"/>
      <c r="R34" s="41"/>
      <c r="S34" s="41"/>
      <c r="T34" s="41"/>
      <c r="U34" s="22"/>
      <c r="V34" s="41"/>
      <c r="W34" s="41"/>
      <c r="X34" s="41"/>
    </row>
    <row r="35" ht="15" customHeight="1" spans="1:24">
      <c r="A35" s="146" t="s">
        <v>1640</v>
      </c>
      <c r="B35" s="324" t="s">
        <v>1641</v>
      </c>
      <c r="C35" s="146" t="s">
        <v>1642</v>
      </c>
      <c r="D35" s="175" t="s">
        <v>74</v>
      </c>
      <c r="E35" s="146" t="s">
        <v>174</v>
      </c>
      <c r="F35" s="146" t="s">
        <v>175</v>
      </c>
      <c r="G35" s="146" t="s">
        <v>305</v>
      </c>
      <c r="H35" s="146" t="s">
        <v>306</v>
      </c>
      <c r="I35" s="182">
        <v>120000</v>
      </c>
      <c r="J35" s="182">
        <v>120000</v>
      </c>
      <c r="K35" s="182">
        <v>120000</v>
      </c>
      <c r="L35" s="41"/>
      <c r="M35" s="41"/>
      <c r="N35" s="41"/>
      <c r="O35" s="41"/>
      <c r="P35" s="41"/>
      <c r="Q35" s="41"/>
      <c r="R35" s="41"/>
      <c r="S35" s="41"/>
      <c r="T35" s="41"/>
      <c r="U35" s="22"/>
      <c r="V35" s="41"/>
      <c r="W35" s="41"/>
      <c r="X35" s="41"/>
    </row>
    <row r="36" ht="15" customHeight="1" spans="1:24">
      <c r="A36" s="146" t="s">
        <v>1640</v>
      </c>
      <c r="B36" s="324" t="s">
        <v>1643</v>
      </c>
      <c r="C36" s="146" t="s">
        <v>1644</v>
      </c>
      <c r="D36" s="175" t="s">
        <v>74</v>
      </c>
      <c r="E36" s="146" t="s">
        <v>172</v>
      </c>
      <c r="F36" s="146" t="s">
        <v>173</v>
      </c>
      <c r="G36" s="146" t="s">
        <v>1645</v>
      </c>
      <c r="H36" s="146" t="s">
        <v>1646</v>
      </c>
      <c r="I36" s="182">
        <v>152882</v>
      </c>
      <c r="J36" s="182">
        <v>152882</v>
      </c>
      <c r="K36" s="182">
        <v>152882</v>
      </c>
      <c r="L36" s="41"/>
      <c r="M36" s="41"/>
      <c r="N36" s="41"/>
      <c r="O36" s="41"/>
      <c r="P36" s="41"/>
      <c r="Q36" s="41"/>
      <c r="R36" s="41"/>
      <c r="S36" s="41"/>
      <c r="T36" s="41"/>
      <c r="U36" s="22"/>
      <c r="V36" s="41"/>
      <c r="W36" s="41"/>
      <c r="X36" s="41"/>
    </row>
    <row r="37" ht="15" customHeight="1" spans="1:24">
      <c r="A37" s="146" t="s">
        <v>1640</v>
      </c>
      <c r="B37" s="324" t="s">
        <v>1647</v>
      </c>
      <c r="C37" s="146" t="s">
        <v>1648</v>
      </c>
      <c r="D37" s="175" t="s">
        <v>74</v>
      </c>
      <c r="E37" s="146" t="s">
        <v>174</v>
      </c>
      <c r="F37" s="146" t="s">
        <v>175</v>
      </c>
      <c r="G37" s="146" t="s">
        <v>305</v>
      </c>
      <c r="H37" s="146" t="s">
        <v>306</v>
      </c>
      <c r="I37" s="182">
        <v>153600</v>
      </c>
      <c r="J37" s="182">
        <v>153600</v>
      </c>
      <c r="K37" s="182">
        <v>153600</v>
      </c>
      <c r="L37" s="41"/>
      <c r="M37" s="41"/>
      <c r="N37" s="41"/>
      <c r="O37" s="41"/>
      <c r="P37" s="41"/>
      <c r="Q37" s="41"/>
      <c r="R37" s="41"/>
      <c r="S37" s="41"/>
      <c r="T37" s="41"/>
      <c r="U37" s="22"/>
      <c r="V37" s="41"/>
      <c r="W37" s="41"/>
      <c r="X37" s="41"/>
    </row>
    <row r="38" ht="15" customHeight="1" spans="1:24">
      <c r="A38" s="146" t="s">
        <v>1588</v>
      </c>
      <c r="B38" s="324" t="s">
        <v>1649</v>
      </c>
      <c r="C38" s="146" t="s">
        <v>1650</v>
      </c>
      <c r="D38" s="175" t="s">
        <v>74</v>
      </c>
      <c r="E38" s="146" t="s">
        <v>130</v>
      </c>
      <c r="F38" s="146" t="s">
        <v>115</v>
      </c>
      <c r="G38" s="146" t="s">
        <v>1593</v>
      </c>
      <c r="H38" s="146" t="s">
        <v>1594</v>
      </c>
      <c r="I38" s="182">
        <v>200000</v>
      </c>
      <c r="J38" s="182">
        <v>200000</v>
      </c>
      <c r="K38" s="182">
        <v>200000</v>
      </c>
      <c r="L38" s="41"/>
      <c r="M38" s="41"/>
      <c r="N38" s="41"/>
      <c r="O38" s="41"/>
      <c r="P38" s="41"/>
      <c r="Q38" s="41"/>
      <c r="R38" s="41"/>
      <c r="S38" s="41"/>
      <c r="T38" s="41"/>
      <c r="U38" s="22"/>
      <c r="V38" s="41"/>
      <c r="W38" s="41"/>
      <c r="X38" s="41"/>
    </row>
    <row r="39" ht="15" customHeight="1" spans="1:24">
      <c r="A39" s="146" t="s">
        <v>1588</v>
      </c>
      <c r="B39" s="324" t="s">
        <v>1651</v>
      </c>
      <c r="C39" s="146" t="s">
        <v>1652</v>
      </c>
      <c r="D39" s="175" t="s">
        <v>74</v>
      </c>
      <c r="E39" s="146" t="s">
        <v>219</v>
      </c>
      <c r="F39" s="146" t="s">
        <v>218</v>
      </c>
      <c r="G39" s="146" t="s">
        <v>1593</v>
      </c>
      <c r="H39" s="146" t="s">
        <v>1594</v>
      </c>
      <c r="I39" s="182">
        <v>50000</v>
      </c>
      <c r="J39" s="182">
        <v>50000</v>
      </c>
      <c r="K39" s="182">
        <v>50000</v>
      </c>
      <c r="L39" s="41"/>
      <c r="M39" s="41"/>
      <c r="N39" s="41"/>
      <c r="O39" s="41"/>
      <c r="P39" s="41"/>
      <c r="Q39" s="41"/>
      <c r="R39" s="41"/>
      <c r="S39" s="41"/>
      <c r="T39" s="41"/>
      <c r="U39" s="22"/>
      <c r="V39" s="41"/>
      <c r="W39" s="41"/>
      <c r="X39" s="41"/>
    </row>
    <row r="40" ht="15" customHeight="1" spans="1:24">
      <c r="A40" s="146" t="s">
        <v>1588</v>
      </c>
      <c r="B40" s="324" t="s">
        <v>1653</v>
      </c>
      <c r="C40" s="146" t="s">
        <v>1654</v>
      </c>
      <c r="D40" s="175" t="s">
        <v>74</v>
      </c>
      <c r="E40" s="146" t="s">
        <v>217</v>
      </c>
      <c r="F40" s="146" t="s">
        <v>216</v>
      </c>
      <c r="G40" s="146" t="s">
        <v>1593</v>
      </c>
      <c r="H40" s="146" t="s">
        <v>1594</v>
      </c>
      <c r="I40" s="182">
        <v>100000</v>
      </c>
      <c r="J40" s="182">
        <v>100000</v>
      </c>
      <c r="K40" s="182">
        <v>100000</v>
      </c>
      <c r="L40" s="41"/>
      <c r="M40" s="41"/>
      <c r="N40" s="41"/>
      <c r="O40" s="41"/>
      <c r="P40" s="41"/>
      <c r="Q40" s="41"/>
      <c r="R40" s="41"/>
      <c r="S40" s="41"/>
      <c r="T40" s="41"/>
      <c r="U40" s="22"/>
      <c r="V40" s="41"/>
      <c r="W40" s="41"/>
      <c r="X40" s="41"/>
    </row>
    <row r="41" ht="15" customHeight="1" spans="1:24">
      <c r="A41" s="146" t="s">
        <v>1588</v>
      </c>
      <c r="B41" s="324" t="s">
        <v>1655</v>
      </c>
      <c r="C41" s="146" t="s">
        <v>1656</v>
      </c>
      <c r="D41" s="175" t="s">
        <v>74</v>
      </c>
      <c r="E41" s="146" t="s">
        <v>124</v>
      </c>
      <c r="F41" s="146" t="s">
        <v>125</v>
      </c>
      <c r="G41" s="146" t="s">
        <v>1593</v>
      </c>
      <c r="H41" s="146" t="s">
        <v>1594</v>
      </c>
      <c r="I41" s="182">
        <v>40000</v>
      </c>
      <c r="J41" s="182">
        <v>40000</v>
      </c>
      <c r="K41" s="182">
        <v>40000</v>
      </c>
      <c r="L41" s="41"/>
      <c r="M41" s="41"/>
      <c r="N41" s="41"/>
      <c r="O41" s="41"/>
      <c r="P41" s="41"/>
      <c r="Q41" s="41"/>
      <c r="R41" s="41"/>
      <c r="S41" s="41"/>
      <c r="T41" s="41"/>
      <c r="U41" s="22"/>
      <c r="V41" s="41"/>
      <c r="W41" s="41"/>
      <c r="X41" s="41"/>
    </row>
    <row r="42" ht="15" customHeight="1" spans="1:24">
      <c r="A42" s="146" t="s">
        <v>1588</v>
      </c>
      <c r="B42" s="324" t="s">
        <v>1657</v>
      </c>
      <c r="C42" s="146" t="s">
        <v>1465</v>
      </c>
      <c r="D42" s="175" t="s">
        <v>74</v>
      </c>
      <c r="E42" s="146" t="s">
        <v>217</v>
      </c>
      <c r="F42" s="146" t="s">
        <v>216</v>
      </c>
      <c r="G42" s="146" t="s">
        <v>1593</v>
      </c>
      <c r="H42" s="146" t="s">
        <v>1594</v>
      </c>
      <c r="I42" s="182">
        <v>500000</v>
      </c>
      <c r="J42" s="182">
        <v>500000</v>
      </c>
      <c r="K42" s="182">
        <v>500000</v>
      </c>
      <c r="L42" s="41"/>
      <c r="M42" s="41"/>
      <c r="N42" s="41"/>
      <c r="O42" s="41"/>
      <c r="P42" s="41"/>
      <c r="Q42" s="41"/>
      <c r="R42" s="41"/>
      <c r="S42" s="41"/>
      <c r="T42" s="41"/>
      <c r="U42" s="22"/>
      <c r="V42" s="41"/>
      <c r="W42" s="41"/>
      <c r="X42" s="41"/>
    </row>
    <row r="43" ht="15" customHeight="1" spans="1:24">
      <c r="A43" s="146" t="s">
        <v>1588</v>
      </c>
      <c r="B43" s="324" t="s">
        <v>1658</v>
      </c>
      <c r="C43" s="146" t="s">
        <v>1659</v>
      </c>
      <c r="D43" s="175" t="s">
        <v>74</v>
      </c>
      <c r="E43" s="146" t="s">
        <v>132</v>
      </c>
      <c r="F43" s="146" t="s">
        <v>115</v>
      </c>
      <c r="G43" s="146" t="s">
        <v>1593</v>
      </c>
      <c r="H43" s="146" t="s">
        <v>1594</v>
      </c>
      <c r="I43" s="182">
        <v>10000</v>
      </c>
      <c r="J43" s="182">
        <v>10000</v>
      </c>
      <c r="K43" s="182">
        <v>10000</v>
      </c>
      <c r="L43" s="41"/>
      <c r="M43" s="41"/>
      <c r="N43" s="41"/>
      <c r="O43" s="41"/>
      <c r="P43" s="41"/>
      <c r="Q43" s="41"/>
      <c r="R43" s="41"/>
      <c r="S43" s="41"/>
      <c r="T43" s="41"/>
      <c r="U43" s="22"/>
      <c r="V43" s="41"/>
      <c r="W43" s="41"/>
      <c r="X43" s="41"/>
    </row>
    <row r="44" ht="15" customHeight="1" spans="1:24">
      <c r="A44" s="146" t="s">
        <v>1640</v>
      </c>
      <c r="B44" s="324" t="s">
        <v>1660</v>
      </c>
      <c r="C44" s="146" t="s">
        <v>1661</v>
      </c>
      <c r="D44" s="175" t="s">
        <v>74</v>
      </c>
      <c r="E44" s="146" t="s">
        <v>174</v>
      </c>
      <c r="F44" s="146" t="s">
        <v>175</v>
      </c>
      <c r="G44" s="146" t="s">
        <v>305</v>
      </c>
      <c r="H44" s="146" t="s">
        <v>306</v>
      </c>
      <c r="I44" s="182">
        <v>333228</v>
      </c>
      <c r="J44" s="182">
        <v>333228</v>
      </c>
      <c r="K44" s="182">
        <v>333228</v>
      </c>
      <c r="L44" s="41"/>
      <c r="M44" s="41"/>
      <c r="N44" s="41"/>
      <c r="O44" s="41"/>
      <c r="P44" s="41"/>
      <c r="Q44" s="41"/>
      <c r="R44" s="41"/>
      <c r="S44" s="41"/>
      <c r="T44" s="41"/>
      <c r="U44" s="22"/>
      <c r="V44" s="41"/>
      <c r="W44" s="41"/>
      <c r="X44" s="41"/>
    </row>
    <row r="45" ht="15" customHeight="1" spans="1:24">
      <c r="A45" s="146" t="s">
        <v>1588</v>
      </c>
      <c r="B45" s="324" t="s">
        <v>1662</v>
      </c>
      <c r="C45" s="146" t="s">
        <v>1663</v>
      </c>
      <c r="D45" s="175" t="s">
        <v>74</v>
      </c>
      <c r="E45" s="146" t="s">
        <v>137</v>
      </c>
      <c r="F45" s="146" t="s">
        <v>136</v>
      </c>
      <c r="G45" s="146" t="s">
        <v>1593</v>
      </c>
      <c r="H45" s="146" t="s">
        <v>1594</v>
      </c>
      <c r="I45" s="182">
        <v>40000</v>
      </c>
      <c r="J45" s="182">
        <v>40000</v>
      </c>
      <c r="K45" s="182">
        <v>40000</v>
      </c>
      <c r="L45" s="41"/>
      <c r="M45" s="41"/>
      <c r="N45" s="41"/>
      <c r="O45" s="41"/>
      <c r="P45" s="41"/>
      <c r="Q45" s="41"/>
      <c r="R45" s="41"/>
      <c r="S45" s="41"/>
      <c r="T45" s="41"/>
      <c r="U45" s="22"/>
      <c r="V45" s="41"/>
      <c r="W45" s="41"/>
      <c r="X45" s="41"/>
    </row>
    <row r="46" ht="15" customHeight="1" spans="1:24">
      <c r="A46" s="146" t="s">
        <v>1588</v>
      </c>
      <c r="B46" s="324" t="s">
        <v>1664</v>
      </c>
      <c r="C46" s="146" t="s">
        <v>1665</v>
      </c>
      <c r="D46" s="175" t="s">
        <v>74</v>
      </c>
      <c r="E46" s="146" t="s">
        <v>217</v>
      </c>
      <c r="F46" s="146" t="s">
        <v>216</v>
      </c>
      <c r="G46" s="146" t="s">
        <v>1593</v>
      </c>
      <c r="H46" s="146" t="s">
        <v>1594</v>
      </c>
      <c r="I46" s="182">
        <v>1000000</v>
      </c>
      <c r="J46" s="182">
        <v>1000000</v>
      </c>
      <c r="K46" s="182">
        <v>1000000</v>
      </c>
      <c r="L46" s="41"/>
      <c r="M46" s="41"/>
      <c r="N46" s="41"/>
      <c r="O46" s="41"/>
      <c r="P46" s="41"/>
      <c r="Q46" s="41"/>
      <c r="R46" s="41"/>
      <c r="S46" s="41"/>
      <c r="T46" s="41"/>
      <c r="U46" s="22"/>
      <c r="V46" s="41"/>
      <c r="W46" s="41"/>
      <c r="X46" s="41"/>
    </row>
    <row r="47" ht="15" customHeight="1" spans="1:24">
      <c r="A47" s="146" t="s">
        <v>1588</v>
      </c>
      <c r="B47" s="324" t="s">
        <v>1666</v>
      </c>
      <c r="C47" s="146" t="s">
        <v>1667</v>
      </c>
      <c r="D47" s="175" t="s">
        <v>74</v>
      </c>
      <c r="E47" s="146" t="s">
        <v>217</v>
      </c>
      <c r="F47" s="146" t="s">
        <v>216</v>
      </c>
      <c r="G47" s="146" t="s">
        <v>1593</v>
      </c>
      <c r="H47" s="146" t="s">
        <v>1594</v>
      </c>
      <c r="I47" s="182">
        <v>150000</v>
      </c>
      <c r="J47" s="182">
        <v>150000</v>
      </c>
      <c r="K47" s="182">
        <v>150000</v>
      </c>
      <c r="L47" s="41"/>
      <c r="M47" s="41"/>
      <c r="N47" s="41"/>
      <c r="O47" s="41"/>
      <c r="P47" s="41"/>
      <c r="Q47" s="41"/>
      <c r="R47" s="41"/>
      <c r="S47" s="41"/>
      <c r="T47" s="41"/>
      <c r="U47" s="22"/>
      <c r="V47" s="41"/>
      <c r="W47" s="41"/>
      <c r="X47" s="41"/>
    </row>
    <row r="48" ht="15" customHeight="1" spans="1:24">
      <c r="A48" s="146" t="s">
        <v>1588</v>
      </c>
      <c r="B48" s="324" t="s">
        <v>1668</v>
      </c>
      <c r="C48" s="146" t="s">
        <v>1669</v>
      </c>
      <c r="D48" s="175" t="s">
        <v>74</v>
      </c>
      <c r="E48" s="146" t="s">
        <v>186</v>
      </c>
      <c r="F48" s="146" t="s">
        <v>187</v>
      </c>
      <c r="G48" s="146" t="s">
        <v>305</v>
      </c>
      <c r="H48" s="146" t="s">
        <v>306</v>
      </c>
      <c r="I48" s="182">
        <v>30000</v>
      </c>
      <c r="J48" s="182">
        <v>30000</v>
      </c>
      <c r="K48" s="182">
        <v>30000</v>
      </c>
      <c r="L48" s="41"/>
      <c r="M48" s="41"/>
      <c r="N48" s="41"/>
      <c r="O48" s="41"/>
      <c r="P48" s="41"/>
      <c r="Q48" s="41"/>
      <c r="R48" s="41"/>
      <c r="S48" s="41"/>
      <c r="T48" s="41"/>
      <c r="U48" s="22"/>
      <c r="V48" s="41"/>
      <c r="W48" s="41"/>
      <c r="X48" s="41"/>
    </row>
    <row r="49" ht="15" customHeight="1" spans="1:24">
      <c r="A49" s="146" t="s">
        <v>1588</v>
      </c>
      <c r="B49" s="324" t="s">
        <v>1670</v>
      </c>
      <c r="C49" s="146" t="s">
        <v>1671</v>
      </c>
      <c r="D49" s="175" t="s">
        <v>74</v>
      </c>
      <c r="E49" s="146" t="s">
        <v>189</v>
      </c>
      <c r="F49" s="146" t="s">
        <v>190</v>
      </c>
      <c r="G49" s="146" t="s">
        <v>1672</v>
      </c>
      <c r="H49" s="146" t="s">
        <v>1673</v>
      </c>
      <c r="I49" s="182">
        <v>15000</v>
      </c>
      <c r="J49" s="182">
        <v>15000</v>
      </c>
      <c r="K49" s="182">
        <v>15000</v>
      </c>
      <c r="L49" s="41"/>
      <c r="M49" s="41"/>
      <c r="N49" s="41"/>
      <c r="O49" s="41"/>
      <c r="P49" s="41"/>
      <c r="Q49" s="41"/>
      <c r="R49" s="41"/>
      <c r="S49" s="41"/>
      <c r="T49" s="41"/>
      <c r="U49" s="22"/>
      <c r="V49" s="41"/>
      <c r="W49" s="41"/>
      <c r="X49" s="41"/>
    </row>
    <row r="50" ht="15" customHeight="1" spans="1:24">
      <c r="A50" s="146" t="s">
        <v>1588</v>
      </c>
      <c r="B50" s="324" t="s">
        <v>1674</v>
      </c>
      <c r="C50" s="146" t="s">
        <v>1675</v>
      </c>
      <c r="D50" s="175" t="s">
        <v>74</v>
      </c>
      <c r="E50" s="146" t="s">
        <v>214</v>
      </c>
      <c r="F50" s="146" t="s">
        <v>215</v>
      </c>
      <c r="G50" s="146" t="s">
        <v>1593</v>
      </c>
      <c r="H50" s="146" t="s">
        <v>1594</v>
      </c>
      <c r="I50" s="182">
        <v>1000000</v>
      </c>
      <c r="J50" s="182">
        <v>1000000</v>
      </c>
      <c r="K50" s="182">
        <v>1000000</v>
      </c>
      <c r="L50" s="41"/>
      <c r="M50" s="41"/>
      <c r="N50" s="41"/>
      <c r="O50" s="41"/>
      <c r="P50" s="41"/>
      <c r="Q50" s="41"/>
      <c r="R50" s="41"/>
      <c r="S50" s="41"/>
      <c r="T50" s="41"/>
      <c r="U50" s="22"/>
      <c r="V50" s="41"/>
      <c r="W50" s="41"/>
      <c r="X50" s="41"/>
    </row>
    <row r="51" ht="15" customHeight="1" spans="1:24">
      <c r="A51" s="146" t="s">
        <v>1588</v>
      </c>
      <c r="B51" s="324" t="s">
        <v>1676</v>
      </c>
      <c r="C51" s="146" t="s">
        <v>1677</v>
      </c>
      <c r="D51" s="175" t="s">
        <v>74</v>
      </c>
      <c r="E51" s="146" t="s">
        <v>117</v>
      </c>
      <c r="F51" s="146" t="s">
        <v>118</v>
      </c>
      <c r="G51" s="146" t="s">
        <v>1593</v>
      </c>
      <c r="H51" s="146" t="s">
        <v>1594</v>
      </c>
      <c r="I51" s="182">
        <v>370000</v>
      </c>
      <c r="J51" s="182">
        <v>370000</v>
      </c>
      <c r="K51" s="182">
        <v>370000</v>
      </c>
      <c r="L51" s="41"/>
      <c r="M51" s="41"/>
      <c r="N51" s="41"/>
      <c r="O51" s="41"/>
      <c r="P51" s="41"/>
      <c r="Q51" s="41"/>
      <c r="R51" s="41"/>
      <c r="S51" s="41"/>
      <c r="T51" s="41"/>
      <c r="U51" s="22"/>
      <c r="V51" s="41"/>
      <c r="W51" s="41"/>
      <c r="X51" s="41"/>
    </row>
    <row r="52" ht="41.1" customHeight="1" spans="1:24">
      <c r="A52" s="146" t="s">
        <v>1640</v>
      </c>
      <c r="B52" s="324" t="s">
        <v>1678</v>
      </c>
      <c r="C52" s="146" t="s">
        <v>1679</v>
      </c>
      <c r="D52" s="175" t="s">
        <v>74</v>
      </c>
      <c r="E52" s="146" t="s">
        <v>191</v>
      </c>
      <c r="F52" s="146" t="s">
        <v>192</v>
      </c>
      <c r="G52" s="146" t="s">
        <v>305</v>
      </c>
      <c r="H52" s="146" t="s">
        <v>306</v>
      </c>
      <c r="I52" s="182">
        <v>120000</v>
      </c>
      <c r="J52" s="182">
        <v>120000</v>
      </c>
      <c r="K52" s="182">
        <v>120000</v>
      </c>
      <c r="L52" s="41"/>
      <c r="M52" s="41"/>
      <c r="N52" s="41"/>
      <c r="O52" s="41"/>
      <c r="P52" s="41"/>
      <c r="Q52" s="41"/>
      <c r="R52" s="41"/>
      <c r="S52" s="41"/>
      <c r="T52" s="41"/>
      <c r="U52" s="22"/>
      <c r="V52" s="41"/>
      <c r="W52" s="41"/>
      <c r="X52" s="41"/>
    </row>
    <row r="53" ht="15" customHeight="1" spans="1:24">
      <c r="A53" s="146" t="s">
        <v>1588</v>
      </c>
      <c r="B53" s="324" t="s">
        <v>1680</v>
      </c>
      <c r="C53" s="146" t="s">
        <v>1681</v>
      </c>
      <c r="D53" s="175" t="s">
        <v>74</v>
      </c>
      <c r="E53" s="146" t="s">
        <v>114</v>
      </c>
      <c r="F53" s="146" t="s">
        <v>115</v>
      </c>
      <c r="G53" s="146" t="s">
        <v>1593</v>
      </c>
      <c r="H53" s="146" t="s">
        <v>1594</v>
      </c>
      <c r="I53" s="182">
        <v>100000</v>
      </c>
      <c r="J53" s="182">
        <v>100000</v>
      </c>
      <c r="K53" s="182">
        <v>100000</v>
      </c>
      <c r="L53" s="41"/>
      <c r="M53" s="41"/>
      <c r="N53" s="41"/>
      <c r="O53" s="41"/>
      <c r="P53" s="41"/>
      <c r="Q53" s="41"/>
      <c r="R53" s="41"/>
      <c r="S53" s="41"/>
      <c r="T53" s="41"/>
      <c r="U53" s="22"/>
      <c r="V53" s="41"/>
      <c r="W53" s="41"/>
      <c r="X53" s="41"/>
    </row>
    <row r="54" ht="15" customHeight="1" spans="1:24">
      <c r="A54" s="146" t="s">
        <v>1588</v>
      </c>
      <c r="B54" s="324" t="s">
        <v>1682</v>
      </c>
      <c r="C54" s="146" t="s">
        <v>1683</v>
      </c>
      <c r="D54" s="175" t="s">
        <v>74</v>
      </c>
      <c r="E54" s="146" t="s">
        <v>134</v>
      </c>
      <c r="F54" s="146" t="s">
        <v>135</v>
      </c>
      <c r="G54" s="146" t="s">
        <v>1593</v>
      </c>
      <c r="H54" s="146" t="s">
        <v>1594</v>
      </c>
      <c r="I54" s="182">
        <v>190000</v>
      </c>
      <c r="J54" s="182">
        <v>190000</v>
      </c>
      <c r="K54" s="182">
        <v>190000</v>
      </c>
      <c r="L54" s="41"/>
      <c r="M54" s="41"/>
      <c r="N54" s="41"/>
      <c r="O54" s="41"/>
      <c r="P54" s="41"/>
      <c r="Q54" s="41"/>
      <c r="R54" s="41"/>
      <c r="S54" s="41"/>
      <c r="T54" s="41"/>
      <c r="U54" s="22"/>
      <c r="V54" s="41"/>
      <c r="W54" s="41"/>
      <c r="X54" s="41"/>
    </row>
    <row r="55" ht="15" customHeight="1" spans="1:24">
      <c r="A55" s="146" t="s">
        <v>1640</v>
      </c>
      <c r="B55" s="324" t="s">
        <v>1684</v>
      </c>
      <c r="C55" s="146" t="s">
        <v>1685</v>
      </c>
      <c r="D55" s="175" t="s">
        <v>74</v>
      </c>
      <c r="E55" s="146" t="s">
        <v>177</v>
      </c>
      <c r="F55" s="146" t="s">
        <v>178</v>
      </c>
      <c r="G55" s="146" t="s">
        <v>305</v>
      </c>
      <c r="H55" s="146" t="s">
        <v>306</v>
      </c>
      <c r="I55" s="182">
        <v>186400</v>
      </c>
      <c r="J55" s="182">
        <v>186400</v>
      </c>
      <c r="K55" s="182">
        <v>186400</v>
      </c>
      <c r="L55" s="41"/>
      <c r="M55" s="41"/>
      <c r="N55" s="41"/>
      <c r="O55" s="41"/>
      <c r="P55" s="41"/>
      <c r="Q55" s="41"/>
      <c r="R55" s="41"/>
      <c r="S55" s="41"/>
      <c r="T55" s="41"/>
      <c r="U55" s="22"/>
      <c r="V55" s="41"/>
      <c r="W55" s="41"/>
      <c r="X55" s="41"/>
    </row>
    <row r="56" ht="27" customHeight="1" spans="1:24">
      <c r="A56" s="146" t="s">
        <v>1640</v>
      </c>
      <c r="B56" s="324" t="s">
        <v>1686</v>
      </c>
      <c r="C56" s="146" t="s">
        <v>1687</v>
      </c>
      <c r="D56" s="175" t="s">
        <v>74</v>
      </c>
      <c r="E56" s="146" t="s">
        <v>170</v>
      </c>
      <c r="F56" s="146" t="s">
        <v>171</v>
      </c>
      <c r="G56" s="146" t="s">
        <v>1688</v>
      </c>
      <c r="H56" s="146" t="s">
        <v>1689</v>
      </c>
      <c r="I56" s="182">
        <v>25430</v>
      </c>
      <c r="J56" s="182">
        <v>25430</v>
      </c>
      <c r="K56" s="182">
        <v>25430</v>
      </c>
      <c r="L56" s="41"/>
      <c r="M56" s="41"/>
      <c r="N56" s="41"/>
      <c r="O56" s="41"/>
      <c r="P56" s="41"/>
      <c r="Q56" s="41"/>
      <c r="R56" s="41"/>
      <c r="S56" s="41"/>
      <c r="T56" s="41"/>
      <c r="U56" s="22"/>
      <c r="V56" s="41"/>
      <c r="W56" s="41"/>
      <c r="X56" s="41"/>
    </row>
    <row r="57" ht="15" customHeight="1" spans="1:24">
      <c r="A57" s="146" t="s">
        <v>1640</v>
      </c>
      <c r="B57" s="324" t="s">
        <v>1690</v>
      </c>
      <c r="C57" s="146" t="s">
        <v>1691</v>
      </c>
      <c r="D57" s="175" t="s">
        <v>74</v>
      </c>
      <c r="E57" s="146" t="s">
        <v>157</v>
      </c>
      <c r="F57" s="146" t="s">
        <v>158</v>
      </c>
      <c r="G57" s="146" t="s">
        <v>1593</v>
      </c>
      <c r="H57" s="146" t="s">
        <v>1594</v>
      </c>
      <c r="I57" s="182">
        <v>6400</v>
      </c>
      <c r="J57" s="182">
        <v>6400</v>
      </c>
      <c r="K57" s="182">
        <v>6400</v>
      </c>
      <c r="L57" s="41"/>
      <c r="M57" s="41"/>
      <c r="N57" s="41"/>
      <c r="O57" s="41"/>
      <c r="P57" s="41"/>
      <c r="Q57" s="41"/>
      <c r="R57" s="41"/>
      <c r="S57" s="41"/>
      <c r="T57" s="41"/>
      <c r="U57" s="22"/>
      <c r="V57" s="41"/>
      <c r="W57" s="41"/>
      <c r="X57" s="41"/>
    </row>
    <row r="58" ht="15" customHeight="1" spans="1:24">
      <c r="A58" s="146" t="s">
        <v>1588</v>
      </c>
      <c r="B58" s="324" t="s">
        <v>1692</v>
      </c>
      <c r="C58" s="146" t="s">
        <v>1693</v>
      </c>
      <c r="D58" s="175" t="s">
        <v>74</v>
      </c>
      <c r="E58" s="146" t="s">
        <v>130</v>
      </c>
      <c r="F58" s="146" t="s">
        <v>115</v>
      </c>
      <c r="G58" s="146" t="s">
        <v>1593</v>
      </c>
      <c r="H58" s="146" t="s">
        <v>1594</v>
      </c>
      <c r="I58" s="182">
        <v>10000</v>
      </c>
      <c r="J58" s="182">
        <v>10000</v>
      </c>
      <c r="K58" s="182">
        <v>10000</v>
      </c>
      <c r="L58" s="41"/>
      <c r="M58" s="41"/>
      <c r="N58" s="41"/>
      <c r="O58" s="41"/>
      <c r="P58" s="41"/>
      <c r="Q58" s="41"/>
      <c r="R58" s="41"/>
      <c r="S58" s="41"/>
      <c r="T58" s="41"/>
      <c r="U58" s="22"/>
      <c r="V58" s="41"/>
      <c r="W58" s="41"/>
      <c r="X58" s="41"/>
    </row>
    <row r="59" ht="21.75" customHeight="1" spans="1:24">
      <c r="A59" s="146" t="s">
        <v>1588</v>
      </c>
      <c r="B59" s="324" t="s">
        <v>1694</v>
      </c>
      <c r="C59" s="146" t="s">
        <v>1695</v>
      </c>
      <c r="D59" s="175" t="s">
        <v>74</v>
      </c>
      <c r="E59" s="146" t="s">
        <v>130</v>
      </c>
      <c r="F59" s="146" t="s">
        <v>115</v>
      </c>
      <c r="G59" s="146" t="s">
        <v>1593</v>
      </c>
      <c r="H59" s="146" t="s">
        <v>1594</v>
      </c>
      <c r="I59" s="182">
        <v>100000</v>
      </c>
      <c r="J59" s="182">
        <v>100000</v>
      </c>
      <c r="K59" s="182">
        <v>100000</v>
      </c>
      <c r="L59" s="183" t="s">
        <v>75</v>
      </c>
      <c r="M59" s="183" t="s">
        <v>75</v>
      </c>
      <c r="N59" s="183" t="s">
        <v>75</v>
      </c>
      <c r="O59" s="183" t="s">
        <v>75</v>
      </c>
      <c r="P59" s="183" t="s">
        <v>75</v>
      </c>
      <c r="Q59" s="183" t="s">
        <v>75</v>
      </c>
      <c r="R59" s="183" t="s">
        <v>75</v>
      </c>
      <c r="S59" s="183" t="s">
        <v>75</v>
      </c>
      <c r="T59" s="183" t="s">
        <v>75</v>
      </c>
      <c r="U59" s="183" t="s">
        <v>75</v>
      </c>
      <c r="V59" s="183" t="s">
        <v>75</v>
      </c>
      <c r="W59" s="183"/>
      <c r="X59" s="183" t="s">
        <v>75</v>
      </c>
    </row>
    <row r="60" ht="24" customHeight="1" spans="1:24">
      <c r="A60" s="176" t="s">
        <v>459</v>
      </c>
      <c r="B60" s="177"/>
      <c r="C60" s="177"/>
      <c r="D60" s="178"/>
      <c r="E60" s="175"/>
      <c r="F60" s="175"/>
      <c r="G60" s="175"/>
      <c r="H60" s="175"/>
      <c r="I60" s="182">
        <f>SUM(I9:I59)</f>
        <v>9380000</v>
      </c>
      <c r="J60" s="182">
        <f>SUM(J9:J59)</f>
        <v>9380000</v>
      </c>
      <c r="K60" s="182">
        <f>SUM(K9:K59)</f>
        <v>9380000</v>
      </c>
      <c r="L60" s="182"/>
      <c r="M60" s="94" t="s">
        <v>75</v>
      </c>
      <c r="N60" s="94" t="s">
        <v>75</v>
      </c>
      <c r="O60" s="94" t="s">
        <v>75</v>
      </c>
      <c r="P60" s="94" t="s">
        <v>75</v>
      </c>
      <c r="Q60" s="94" t="s">
        <v>75</v>
      </c>
      <c r="R60" s="94" t="s">
        <v>75</v>
      </c>
      <c r="S60" s="94" t="s">
        <v>75</v>
      </c>
      <c r="T60" s="94" t="s">
        <v>75</v>
      </c>
      <c r="U60" s="94" t="s">
        <v>75</v>
      </c>
      <c r="V60" s="94" t="s">
        <v>75</v>
      </c>
      <c r="W60" s="94"/>
      <c r="X60" s="94" t="s">
        <v>75</v>
      </c>
    </row>
  </sheetData>
  <mergeCells count="29">
    <mergeCell ref="A2:X2"/>
    <mergeCell ref="A3:H3"/>
    <mergeCell ref="J4:M4"/>
    <mergeCell ref="N4:P4"/>
    <mergeCell ref="R4:X4"/>
    <mergeCell ref="A60:D6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项目支出绩效目标表（本次下达）</vt:lpstr>
      <vt:lpstr>部门项目支出预算表</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2024-03-01T01:17:00Z</dcterms:created>
  <dcterms:modified xsi:type="dcterms:W3CDTF">2025-04-03T11:19:30Z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33B001A6DB2A45F99F7432BB86D4AEBC_12</vt:lpwstr>
  </property>
</Properties>
</file>