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6"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<sst xmlns="http://schemas.openxmlformats.org/spreadsheetml/2006/main" count="1220" uniqueCount="447">
  <si>
    <t>预算01-1表</t>
  </si>
  <si>
    <t>单位名称:昆明市西山区福海杨家中心学校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</si>
  <si>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</si>
  <si>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</si>
  <si>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</si>
  <si>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</si>
  <si>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</si>
  <si>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</si>
  <si>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</si>
  <si>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</si>
  <si>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</si>
  <si>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</si>
  <si>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</si>
  <si>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</si>
  <si>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</si>
  <si>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</si>
  <si>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</si>
  <si>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</si>
  <si>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</si>
  <si>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</si>
  <si>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</si>
  <si>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</si>
  <si>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</si>
  <si>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</si>
  <si>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</si>
  <si>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</si>
  <si>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</si>
  <si>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</si>
  <si>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</si>
  <si>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</si>
  <si>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</si>
  <si>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</si>
  <si>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</si>
  <si>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</si>
  <si>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</si>
  <si>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</si>
  <si>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</si>
  <si>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</si>
  <si>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</si>
  <si>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</si>
  <si>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</si>
  <si>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</si>
  <si>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</si>
  <si>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</si>
  <si>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</si>
  <si>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</si>
  <si>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</si>
  <si>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</si>
  <si>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</si>
  <si>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</si>
  <si>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</si>
  <si>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</si>
  <si>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</si>
  <si>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</si>
  <si>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</si>
  <si>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</si>
  <si>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</si>
  <si>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</si>
  <si>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</si>
  <si>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</si>
  <si>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</si>
  <si>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</si>
  <si>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</si>
  <si>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</si>
  <si>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</si>
  <si>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</si>
  <si>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</si>
  <si>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</si>
  <si>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</si>
  <si>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</si>
  <si>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105037</t>
  </si>
  <si>
    <t>昆明市西山区福海杨家中心学校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</si>
  <si>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</si>
  <si>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</si>
  <si>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</si>
  <si>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</si>
  <si>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</si>
  <si>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</si>
  <si>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</si>
  <si>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</si>
  <si>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</si>
  <si>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</si>
  <si>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</si>
  <si>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</si>
  <si>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</si>
  <si>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</si>
  <si>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</si>
  <si>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</si>
  <si>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</si>
  <si>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</si>
  <si>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</si>
  <si>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</si>
  <si>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</si>
  <si>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</si>
  <si>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</si>
  <si>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</si>
  <si>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</si>
  <si>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</si>
  <si>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</si>
  <si>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</si>
  <si>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</si>
  <si>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</si>
  <si>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</si>
  <si>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</si>
  <si>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</si>
  <si>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</si>
  <si>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</si>
  <si>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</si>
  <si>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</si>
  <si>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</si>
  <si>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</si>
  <si>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</si>
  <si>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</si>
  <si>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</si>
  <si>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</si>
  <si>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</si>
  <si>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</si>
  <si>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</si>
  <si>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</si>
  <si>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</si>
  <si>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</si>
  <si>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</si>
  <si>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</si>
  <si>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</si>
  <si>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</si>
  <si>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</si>
  <si>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</si>
  <si>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</si>
  <si>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</si>
  <si>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</si>
  <si>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</si>
  <si>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</si>
  <si>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</si>
  <si>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</si>
  <si>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</si>
  <si>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</si>
  <si>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</si>
  <si>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</si>
  <si>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</si>
  <si>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</si>
  <si>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</si>
  <si>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</si>
  <si>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</si>
  <si>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</si>
  <si>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</si>
  <si>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</si>
  <si>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</si>
  <si>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</si>
  <si>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</si>
  <si>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</si>
  <si>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</si>
  <si>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</si>
  <si>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</si>
  <si>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</si>
  <si>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</si>
  <si>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</si>
  <si>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</si>
  <si>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</si>
  <si>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</si>
  <si>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</si>
  <si>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</si>
  <si>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</si>
  <si>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</si>
  <si>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</si>
  <si>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</si>
  <si>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</si>
  <si>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</si>
  <si>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</si>
  <si>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</si>
  <si>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</si>
  <si>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</si>
  <si>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</si>
  <si>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</si>
  <si>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</si>
  <si>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</si>
  <si>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</si>
  <si>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</si>
  <si>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</si>
  <si>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</si>
  <si>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</si>
  <si>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</si>
  <si>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</si>
  <si>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我单位2025年无一般公共预算“三公”经费支出预算相关内容，此表为空表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</si>
  <si>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</si>
  <si>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</si>
  <si>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</si>
  <si>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</si>
  <si>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</si>
  <si>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</si>
  <si>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</si>
  <si>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</si>
  <si>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</si>
  <si>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</si>
  <si>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</si>
  <si>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</si>
  <si>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</si>
  <si>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</si>
  <si>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</si>
  <si>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</si>
  <si>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</si>
  <si>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</si>
  <si>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</si>
  <si>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</si>
  <si>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530112210000000005326</t>
  </si>
  <si>
    <t>30113</t>
  </si>
  <si>
    <t>530112251100003698534</t>
  </si>
  <si>
    <t>残疾人就业保障金</t>
  </si>
  <si>
    <t>30299</t>
  </si>
  <si>
    <t>其他商品和服务支出</t>
  </si>
  <si>
    <t>530112231100001434158</t>
  </si>
  <si>
    <t>事业政府综合目标奖</t>
  </si>
  <si>
    <t>30103</t>
  </si>
  <si>
    <t>奖金</t>
  </si>
  <si>
    <t>事业绩效奖励（2017提高部分）</t>
  </si>
  <si>
    <t>30107</t>
  </si>
  <si>
    <t>绩效工资</t>
  </si>
  <si>
    <t>530112231100001236929</t>
  </si>
  <si>
    <t>退休人员生活补助</t>
  </si>
  <si>
    <t>30305</t>
  </si>
  <si>
    <t>生活补助</t>
  </si>
  <si>
    <t>530112241100002257435</t>
  </si>
  <si>
    <t>教育部门临聘人员工资</t>
  </si>
  <si>
    <t>30199</t>
  </si>
  <si>
    <t>其他工资福利支出</t>
  </si>
  <si>
    <t>教育部门临聘人员保险</t>
  </si>
  <si>
    <t>530112210000000005325</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</si>
  <si>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</si>
  <si>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</si>
  <si>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</si>
  <si>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</si>
  <si>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</si>
  <si>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</si>
  <si>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</si>
  <si>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</si>
  <si>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</si>
  <si>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</si>
  <si>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</si>
  <si>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</si>
  <si>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重特病医疗统筹</t>
  </si>
  <si>
    <t>工伤保险</t>
  </si>
  <si>
    <t>530112210000000005324</t>
  </si>
  <si>
    <t>事业基本工资</t>
  </si>
  <si>
    <t>30101</t>
  </si>
  <si>
    <t>基本工资</t>
  </si>
  <si>
    <t>事业津贴补贴</t>
  </si>
  <si>
    <t>30102</t>
  </si>
  <si>
    <t>津贴补贴</t>
  </si>
  <si>
    <t>事业年终一次性奖金</t>
  </si>
  <si>
    <t>基础性绩效工资</t>
  </si>
  <si>
    <t>奖励性绩效工资</t>
  </si>
  <si>
    <t>530112210000000005331</t>
  </si>
  <si>
    <t>区属学校、幼儿园党建经费</t>
  </si>
  <si>
    <t>30201</t>
  </si>
  <si>
    <t>办公费</t>
  </si>
  <si>
    <t>教育部门培训费</t>
  </si>
  <si>
    <t>30216</t>
  </si>
  <si>
    <t>培训费</t>
  </si>
  <si>
    <t>教育部门福利费</t>
  </si>
  <si>
    <t>30229</t>
  </si>
  <si>
    <t>福利费</t>
  </si>
  <si>
    <t>530112210000000005329</t>
  </si>
  <si>
    <t>事业工会经费</t>
  </si>
  <si>
    <t>30228</t>
  </si>
  <si>
    <t>工会经费</t>
  </si>
  <si>
    <t>退休人员公用经费</t>
  </si>
  <si>
    <t>530112231100001434165</t>
  </si>
  <si>
    <t>离退休人员福利费</t>
  </si>
  <si>
    <t>区级公用办公费</t>
  </si>
  <si>
    <t>区级特教办公费</t>
  </si>
  <si>
    <t>区级公用维修维护</t>
  </si>
  <si>
    <t>30213</t>
  </si>
  <si>
    <t>维修（护）费</t>
  </si>
  <si>
    <t>区级公用培训费</t>
  </si>
  <si>
    <t>区级特教培训费</t>
  </si>
  <si>
    <t>区级公用劳务费</t>
  </si>
  <si>
    <t>30226</t>
  </si>
  <si>
    <t>劳务费</t>
  </si>
  <si>
    <t>区级公用委托业务费</t>
  </si>
  <si>
    <t>30227</t>
  </si>
  <si>
    <t>委托业务费</t>
  </si>
  <si>
    <t>预算05-1表</t>
  </si>
  <si>
    <t>项目分类</t>
  </si>
  <si>
    <t>项目单位</t>
  </si>
  <si>
    <t>经济科目编码</t>
  </si>
  <si>
    <t>经济科目名称</t>
  </si>
  <si>
    <t>本年拨款</t>
  </si>
  <si>
    <t>其中：本次下达</t>
  </si>
  <si>
    <t>民生类</t>
  </si>
  <si>
    <t>530112221100000257343</t>
  </si>
  <si>
    <t>城乡小学公用经费</t>
  </si>
  <si>
    <t>530112221100000257630</t>
  </si>
  <si>
    <t>特殊教育公用经费补助资金</t>
  </si>
  <si>
    <t>专项业务类</t>
  </si>
  <si>
    <t>530112231100001315994</t>
  </si>
  <si>
    <t>西山区校园人防建设项目补助经费</t>
  </si>
  <si>
    <t>530112231100001953726</t>
  </si>
  <si>
    <t>义务教育阶段学生生活费补助经费</t>
  </si>
  <si>
    <t>30308</t>
  </si>
  <si>
    <t>助学金</t>
  </si>
  <si>
    <t>事业发展类</t>
  </si>
  <si>
    <t>530112231100002038043</t>
  </si>
  <si>
    <t>课后服务收入资金</t>
  </si>
  <si>
    <t>预算05-2表</t>
  </si>
  <si>
    <t>项目年度绩效目标</t>
  </si>
  <si>
    <t>一级指标</t>
  </si>
  <si>
    <t>二级指标</t>
  </si>
  <si>
    <t>三级指标</t>
  </si>
  <si>
    <t>指标性质</t>
  </si>
  <si>
    <t>指标值</t>
  </si>
  <si>
    <t>度量单位</t>
  </si>
  <si>
    <t>指标属性</t>
  </si>
  <si>
    <t>指标内容</t>
  </si>
  <si>
    <t>（一）投入和管理目标
1.经费足额拨付：确保在规定时间内，按照城乡小学生均公用经费标准，足额将经费拨付到各小学，资金到位率达到 100%。
2.经费使用合规性：各小学严格按照相关财务制度和公用经费管理办法使用资金，经费使用合规率达到 95% 以上。
（二）产出目标
1.教学设施设备维护与更新
1.定期对学校的教学仪器设备、图书资料、信息化设备等进行维护保养，设备完好率达到 90% 以上，确保教学设施设备正常运行，满足教学需求。
2.教学用品采购与供应
1.及时采购教学所需的办公用品、实验材料、体育器材等教学用品，采购及时率达到 95% 以上，保证教学活动顺利进行。
2.采购的教学用品质量合格，质量合格率达到 98% 以上，满足教师教学和学生学习的基本要求。
3.师资培训与专业发展
1.组织开展各类教师培训活动，包括但不限于学科教学培训、教育技术培训、师德师风培训等，教师培训参与率达到 90% 以上，提升教师的专业素养和教学能力。
2.支持教师参加学术交流、教学研讨等活动，为教师提供外出学习和进修的机会，每人每年至少参加 2次相关活动。
4.校园文化建设与活动开展
1.投入一定比例的公用经费用于校园文化建设，如校园环境美化、文化墙布置、班级文化建设等，校园文化建设项目完成率达到 90% 以上，营造良好的育人氛围。
2.组织开展丰富多彩的校园文化活动，如文艺演出、体育比赛、科技节、读书活动等，每学期活动次数不少于 1 次，参与学生人数达到学生总数的 80% 以上，培养学生综合素质。
（三）效果目标
1.教育质量提升
1.通过保障公用经费的投入，提高学校教育教学水平，在区域内统一组织的学业水平测试中，各学科平均分较上一年度提高1 分以上，优秀率提高 2% 以上，及格率提高 3% 以上。
2.学生和家长满意度
1.通过问卷调查、家长会等方式收集学生和家长对学校教育教学工作的满意度，学生满意度达到 90% 以上，家长满意度达到 85% 以上。
（四）可持续影响目标
教育公平推进：通过城乡小学生均公用经费的均衡投入，缩小城乡小学之间在办学条件、教育质量等方面的差距，促进城乡教育公平，为实现教育均衡发展奠定坚实基础。</t>
  </si>
  <si>
    <t>产出指标</t>
  </si>
  <si>
    <t>数量指标</t>
  </si>
  <si>
    <t>补助人数</t>
  </si>
  <si>
    <t>=</t>
  </si>
  <si>
    <t>2408</t>
  </si>
  <si>
    <t>人</t>
  </si>
  <si>
    <t>定量指标</t>
  </si>
  <si>
    <t>质量指标</t>
  </si>
  <si>
    <t>补助资金当年到位率</t>
  </si>
  <si>
    <t>100</t>
  </si>
  <si>
    <t>%</t>
  </si>
  <si>
    <t>反映指标到位资金占预算资金百分比</t>
  </si>
  <si>
    <t>时效指标</t>
  </si>
  <si>
    <t>补助资金当年到位及时率</t>
  </si>
  <si>
    <t>及时到位</t>
  </si>
  <si>
    <t>定性指标</t>
  </si>
  <si>
    <t>成本指标</t>
  </si>
  <si>
    <t>经济成本指标</t>
  </si>
  <si>
    <t>221921.28</t>
  </si>
  <si>
    <t>元</t>
  </si>
  <si>
    <t>反映资金额度</t>
  </si>
  <si>
    <t>效益指标</t>
  </si>
  <si>
    <t>社会效益</t>
  </si>
  <si>
    <t>补助对象政策的知晓度</t>
  </si>
  <si>
    <t>可持续影响</t>
  </si>
  <si>
    <t>义务教育免费年限</t>
  </si>
  <si>
    <t>年</t>
  </si>
  <si>
    <t>满意度指标</t>
  </si>
  <si>
    <t>服务对象满意度</t>
  </si>
  <si>
    <t>学生满意度</t>
  </si>
  <si>
    <t>&gt;=</t>
  </si>
  <si>
    <t>95</t>
  </si>
  <si>
    <t>教师满意度</t>
  </si>
  <si>
    <t>（一）投入与管理目标
1.资金筹集与到位及时性
1.积极争取多渠道资金来源，包括政府财政专项拨款、学校自筹资金等，确保校园人防建设项目资金足额筹集到位，资金筹集计划完成率达到 100%。按照项目实施进度要求，在规定时间节点将资金拨付至项目实施相关单位或部门，资金到位及时率达到 95% 以上。
2.资金使用合规性与管理规范性
1.严格遵循国家相关财务法规、校园安全建设资金管理办法以及项目预算安排，规范项目资金的使用范围和审批流程。每一笔资金支出均需有完整的财务凭证、合规的合同协议以及明确的资金用途说明，确保资金使用合规性达到 98% 以上。建立健全项目资金专项管理制度，对资金的使用进行全程跟踪和监督，定期开展财务审计与自查自纠工作，确保项目资金管理的规范性和透明度。
（二）产出目标
1.人防制度建设与应急预案编制
1.建立健全校园人防工作制度体系，包括安全保卫制度、值班巡逻制度、设备器材维护管理制度、人员培训制度、应急演练制度等，制度完善率达到 95% 以上，并将各项制度有效落实到日常工作中。结合校园实际情况，修订完善校园人防应急预案，预案内容涵盖火灾事故、地震灾害、暴力袭击、公共卫生事件等各类突发事件的应对措施和处置流程，预案科学性和实用性达到 90% 以上。同时，定期对应急预案进行宣传培训，确保校园师生对应急预案的知晓率达到 90% 以上。
（三）效果目标
1.校园安全防范能力提升
1.通过校园人防建设项目的实施，校园安全事故发生率显著降低，与上一年度相比，火灾事故、盗窃案件、暴力事件等各类安全事故发生率降低 1 %以上。最大限度减少人员伤亡和财产损失，保障校园师生的生命安全和正常教学秩序。
2.校园及周边环境安全稳定
1.校园人防建设项目的辐射带动作用，促进校园周边环境的综合治理和安全防范工作。加强与当地公安、消防、城管等部门的协作联动，建立校园周边安全联防联控机制，定期开展联合检查与整治行动，校园周边治安秩序明显改善，违法犯罪活动得到有效遏制，周边环境安全隐患排查整改率达到 95% 以上，为校园营造安全稳定的外部环境。
（四）可持续影响目标
1.校园人防长效机制形成
以校园人防建设项目资金投入为支撑，建立起一套完善的校园人防工作长效机制，涵盖资金保障、设施设备维护更新、人员培训管理、应急演练与评估等各个环节，确保校园人防工作的常态化、制度化和规范化运行。</t>
  </si>
  <si>
    <t>获补对象数</t>
  </si>
  <si>
    <t>人(人次、家)</t>
  </si>
  <si>
    <t>反映获补助人员、企业的数量情况，也适用补贴、资助等形式的补助。</t>
  </si>
  <si>
    <t>补助到位率</t>
  </si>
  <si>
    <t>到位</t>
  </si>
  <si>
    <t>反映补助到达情况</t>
  </si>
  <si>
    <t>发放及时率</t>
  </si>
  <si>
    <t>反映发放单位及时发放补助资金的情况。
发放及时率=在时限内发放资金/应发放资金*100%</t>
  </si>
  <si>
    <t>4050</t>
  </si>
  <si>
    <t>元/人*月</t>
  </si>
  <si>
    <t>反应补助标准</t>
  </si>
  <si>
    <t>经济效益</t>
  </si>
  <si>
    <t>公办补助标准</t>
  </si>
  <si>
    <t>反映补助标准。</t>
  </si>
  <si>
    <t>政策知晓率</t>
  </si>
  <si>
    <t>反映补助政策的宣传效果情况。
政策知晓率=调查中补助政策知晓人数/调查总人数*100%</t>
  </si>
  <si>
    <t>受益对象满意度</t>
  </si>
  <si>
    <t>反映获补助受益对象的满意程度。</t>
  </si>
  <si>
    <t>（一）投入与管理目标
1.经费保障与拨付及时性
1.特殊教育补助经费预算编制科学合理，确保经费总额能够满足特殊教育机构在师资培训、教学设施设备购置与更新、康复训练资源配备、无障碍环境建设等关键领域的实际需求，经费预算准确率达到 90% 以上。
2.经费使用合规性与监管有效性
1.各受助单位建立健全特殊教育补助经费专项管理制度，严格遵循国家有关财务法规和特殊教育经费使用管理办法，规范经费列支范围与审批流程，确保每一笔经费支出都有明确的用途说明、合规的票据凭证以及完善的审批记录，经费使用合规性达到 95% 以上。
（二）产出目标
1.特殊教育基础设施建设与改善
1.利用补助经费对特殊教育学校及相关机构的教学场地、宿舍、食堂等基础设施进行新建、改建或扩建，增加特殊教育学位供给，满足特殊教育学生入学需求，新增学位数量不少于1个，学校基础设施建设项目完成率达到 90% 以上，且建设质量符合国家相关标准和行业规范要求，通过工程竣工验收并交付使用。
2.特殊教育师资队伍建设与专业发展
1.制定特殊教育师资培训计划，组织开展多层次、多形式的师资培训活动，包括但不限于特殊教育理论与方法培训、康复技能培训、个别化教育计划制定与实施培训等，培训内容具有针对性和实用性，培训师资覆盖特殊教育学校及相关机构全体教师，教师培训参与率达到 95% 以上。
（三）效果目标
1.特殊教育学生发展与进步
1.经过一段时间的特殊教育干预与支持，特殊教育学生在身体机能、认知能力、语言表达、社交沟通、情绪情感等方面得到不同程度的发展与改善，学生个体发展评估报告显示，各项发展指标较入学前或上一评估周期均有显著进步，进步率达到 80% 以上。
2.特殊教育服务满意度提升
1.特殊教育学生家长对学校及相关机构提供的特殊教育服务满意度较高，通过问卷调查、家长座谈会等方式收集的家长满意度达到 90% 以上，家长对学校的教育教学质量、师资队伍水平、校园环境设施、家校沟通合作等方面给予积极评价和认可，家校关系和谐融洽，家长积极参与学校的教育教学活动和管理工作。
（四）可持续影响目标
1.特殊教育事业发展机制完善
以特殊教育补助经费的投入与使用为契机，建立健全特殊教育事业发展的长效投入机制、管理机制、监督机制、评估机制等，形成政府主导、部门协同、社会参与、家庭支持的特殊教育事业发展格局。</t>
  </si>
  <si>
    <t>补助标准到位率</t>
  </si>
  <si>
    <t>补助标准达标率</t>
  </si>
  <si>
    <t>补助资金及时率</t>
  </si>
  <si>
    <t>5376</t>
  </si>
  <si>
    <t>残疾儿童入学率</t>
  </si>
  <si>
    <t>残疾儿童义务教育年限</t>
  </si>
  <si>
    <t>90</t>
  </si>
  <si>
    <t>家长满意度</t>
  </si>
  <si>
    <t>0</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</si>
  <si>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元/生.学年，按照中央承担50%、省级承担10%、市级承担*8%、区级承担32%的比率资助义务教育阶段在籍在校的家庭经济困难学生。（一）投入与管理目标
1.经费保障与拨付
1.依据相关政策规定和学生实际需求，足额安排义务教育阶段学生生活补助经费预算，预算准确率达到 95% 以上。确保在规定时间内，将补助经费按照标准准确无误地拨付到学校或直接发放到受助学生手中，资金到位率 100%。
2.资金使用合规性
1.学校及相关部门严格遵循财务制度和生活补助经费管理办法使用资金，建立健全资金发放台账，做到专款专用。经费使用合规性审查通过率达到 98% 以上，杜绝截留、挪用、虚报冒领等违规行为发生，接受审计、财政等部门监督检查，检查结果无重大问题。
（二）产出目标
1.资助对象精准识别
1.建立科学、严谨的家庭经济困难学生认定机制，通过多渠道收集学生家庭经济信息，综合运用家访、民主评议、大数据比对等手段，精准确定资助对象。资助对象准确率达到 98% 以上，确保应助尽助，不漏一人。
（三）效果目标
1.学生受益情况
1.受助学生因生活补助的支持，基本生活得到有效保障，辍学率显著降低。学生学习积极性提高，学习成绩整体有所提升，综合素质得到较好发展，参加各类文体活动、社会实践活动的参与率达到 80% 以上。
2.家庭经济压力缓解
1.生活补助有效缓解了家庭经济困难学生家庭的经济压力，家庭对教育支出的负担明显减轻。通过问卷调查显示，受助学生家庭对生活补助政策的满意度达到 90% 以上，认为该政策对家庭帮助较大，增强了家庭支持学生完成义务教育的信心和能力。
（四）可持续影响目标
1.政策制度完善与传承
1.根据政策实施过程中的反馈和实际情况，不断完善义务教育阶段学生生活补助政策和管理制度，优化认定流程、发放方式、监督机制等。每年至少进行一次政策制度的评估与修订，确保政策的科学性、合理性和可持续性，形成长效稳定的资助保障机制，为今后的资助工作奠定坚实基础。</t>
  </si>
  <si>
    <t>资助人数（小学非寄宿制）</t>
  </si>
  <si>
    <t>1865</t>
  </si>
  <si>
    <t>建档立卡等四类家庭经济困难学生全覆盖，小学非寄宿制资助标椎为1250元/生/学年，补助资金由中央、省级、市级和县区共同承担，其中中央承担50%、省级承担10%、市级承担*8%、区级资金32%。</t>
  </si>
  <si>
    <t>建档立卡学生覆盖率</t>
  </si>
  <si>
    <t>根据政策要求，建档立卡学生覆盖率达到100%</t>
  </si>
  <si>
    <t>发放及时率在时限内发放资金/应发放资金*100%</t>
  </si>
  <si>
    <t>63800</t>
  </si>
  <si>
    <t>反映指标资金情况</t>
  </si>
  <si>
    <t>保障补助对象政策的知晓度100%</t>
  </si>
  <si>
    <t>受助学生满意度</t>
  </si>
  <si>
    <t>资助对象的满意程度高，切实落实资助政策。</t>
  </si>
  <si>
    <t>（一）投入管理目标
1.资金规范管理
1.建立健全课后服务收入资金专项管理制度，确保资金收支清晰、账目准确，资金管理的合规性达到 98% 以上。
2.严格按照财务审批流程使用资金，资金使用审批手续完备率达 100%。
2.成本控制有效
1.合理规划课后服务各项成本支出，对师资薪酬、教学材料、场地设施使用等费用进行精细化管理。
（二）产出目标
1.服务项目开展
1.开设涵盖学业辅导、兴趣培养、体育锻炼、艺术修养提升等多领域的课后服务项目，项目开设种类不少于 3 种，满足不同学生群体的个性化需求。
2.每周课后服务开展天数达到5 天，每天服务时长不少于 1 小时，确保课后服务的时间和内容供给充足。
2.师资配备充足
1.根据课后服务项目需求，招聘或调配具备相应专业资质和教学经验的教师参与课后服务工作，师资配备充足率达到 95% 以上，师生参与课后服务比例达到合理区间，保障服务质量与效果。
3.设施资源利用
1.充分利用学校现有教室、实验室、体育馆、艺术活动室等场地资源开展课后服务活动，场地资源利用率达到 85% 以上，避免资源闲置浪费。
（三）效果目标
1.学生成长与发展
1.学生对课后服务的满意度达到 90% 以上，学生在课后服务中的参与度和积极性高，自我管理能力、团队协作能力和创新思维得到有效锻炼。
2.家长满意度提升
1.家长对学校课后服务工作的满意度达到 85% 以上，家长对课后服务内容设置、师资配备、安全管理等方面给予积极评价，有效缓解家长对学生课后监管和教育的压力，增强家长对学校教育的信任与支持。
3.学校教育影响力扩大
1.学校因课后服务工作的有效开展，在区域内教育领域的知名度和美誉度得到提升，学校招生吸引力增强，学校在教育创新实践、服务社会等方面发挥示范引领作用，获得相关教育部门或社会机构的表彰与认可次数逐年增加。
（四）可持续影响目标
1.教育服务模式创新与推广
1.探索形成具有本校特色且可复制、可推广的课后服务模式与运行机制，总结提炼相关经验成果并在区域内部分学校进行交流分享与示范推广，为区域课后服务体系建设提供有益借鉴。
2.教育资源整合与共享
借助课后服务平台，加强学校与家庭、社区、社会教育机构等各方资源的整合与共享，建立长期稳定的合作关系，合作单位数量逐年增加，拓展学生学习空间和实践机会，促进教育社会化和社会教育化协同发展。</t>
  </si>
  <si>
    <t>收费人数</t>
  </si>
  <si>
    <t>&lt;=</t>
  </si>
  <si>
    <t>2600</t>
  </si>
  <si>
    <t>学校义务教育涉及学生人数</t>
  </si>
  <si>
    <t>资金当年到位率</t>
  </si>
  <si>
    <t>反映资金到位情况</t>
  </si>
  <si>
    <t>指标到达及时率</t>
  </si>
  <si>
    <t>反映指标到达及时性</t>
  </si>
  <si>
    <t>600000</t>
  </si>
  <si>
    <t>预算06表</t>
  </si>
  <si>
    <t>政府性基金预算支出预算表</t>
  </si>
  <si>
    <t>单位名称：昆明市发展和改革委员会</t>
  </si>
  <si>
    <t>政府性基金预算支出</t>
  </si>
  <si>
    <t>我单位2025年无政府性基金预算支出预算相关内容，此表为空表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</si>
  <si>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</si>
  <si>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</si>
  <si>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</si>
  <si>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</si>
  <si>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</si>
  <si>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</si>
  <si>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</si>
  <si>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</si>
  <si>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</si>
  <si>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</si>
  <si>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</si>
  <si>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</si>
  <si>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</si>
  <si>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</si>
  <si>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</si>
  <si>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</si>
  <si>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</si>
  <si>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</si>
  <si>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</si>
  <si>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</si>
  <si>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</si>
  <si>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我单位2025年无政府购买服务预算相关内容，此表为空表</t>
  </si>
  <si>
    <t>预算09-1表</t>
  </si>
  <si>
    <t>单位名称（项目）</t>
  </si>
  <si>
    <t>地区</t>
  </si>
  <si>
    <t>我单位2025年无对下转移支付预算相关内容，此表为空表</t>
  </si>
  <si>
    <t>预算09-2表</t>
  </si>
  <si>
    <t xml:space="preserve">预算10表
</t>
  </si>
  <si>
    <t>资产类别</t>
  </si>
  <si>
    <t>资产分类代码.名称</t>
  </si>
  <si>
    <t>资产名称</t>
  </si>
  <si>
    <t>计量单位</t>
  </si>
  <si>
    <t>财政部门批复数（元）</t>
  </si>
  <si>
    <t>单价</t>
  </si>
  <si>
    <t>金额</t>
  </si>
  <si>
    <t>昆明市西山区福海杨家中心学校无新增资产，此表为空。</t>
  </si>
  <si>
    <t>预算11表</t>
  </si>
  <si>
    <t>上级补助</t>
  </si>
  <si>
    <t>昆明市西山区福海杨家中心学校无上级补助项目支出预算，此表为空。</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</si>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</sst>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
    </font>
    <font>
      <sz val="9"/>
      <color theme="1"/>
      <name val="宋体"/>
      <charset val="134"/>
    </font>
    <font>
      <sz val="10"/>
      <color rgb="FF000000"/>
      <name val="Arial"/>
      <charset val="134"/>
    </font>
    <font>
      <b/>
      <sz val="23.95"/>
      <color rgb="FF000000"/>
      <name val="宋体"/>
      <charset val="134"/>
    </font>
    <font>
      <sz val="11"/>
      <name val="宋体"/>
      <charset val="1"/>
    </font>
    <font>
      <b/>
      <sz val="22"/>
      <color rgb="FF000000"/>
      <name val="宋体"/>
      <charset val="134"/>
    </font>
    <font>
      <sz val="10"/>
      <color rgb="FFFFFFFF"/>
      <name val="宋体"/>
      <charset val="134"/>
    </font>
    <font>
      <b/>
      <sz val="21"/>
      <color rgb="FF000000"/>
      <name val="宋体"/>
      <charset val="134"/>
    </font>
    <font>
      <sz val="10"/>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177" fontId="37" fillId="0" borderId="7">
      <alignment horizontal="right" vertical="center"/>
    </xf>
    <xf numFmtId="10" fontId="37" fillId="0" borderId="7">
      <alignment horizontal="right" vertical="center"/>
    </xf>
    <xf numFmtId="178" fontId="37" fillId="0" borderId="7">
      <alignment horizontal="right" vertical="center"/>
    </xf>
    <xf numFmtId="49" fontId="37" fillId="0" borderId="7">
      <alignment horizontal="left" vertical="center" wrapText="1"/>
    </xf>
    <xf numFmtId="178" fontId="37" fillId="0" borderId="7">
      <alignment horizontal="right" vertical="center"/>
    </xf>
    <xf numFmtId="179" fontId="37" fillId="0" borderId="7">
      <alignment horizontal="right" vertical="center"/>
    </xf>
    <xf numFmtId="180" fontId="37" fillId="0" borderId="7">
      <alignment horizontal="right" vertical="center"/>
    </xf>
    <xf numFmtId="0" fontId="38" fillId="0" borderId="0">
      <alignment vertical="top"/>
      <protection locked="0"/>
    </xf>
  </cellStyleXfs>
  <cellXfs count="24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57" applyFont="1" applyFill="1" applyBorder="1" applyAlignment="1" applyProtection="1"/>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9" fillId="0" borderId="0" xfId="57" applyFont="1" applyFill="1" applyBorder="1" applyAlignment="1" applyProtection="1"/>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5" fillId="0" borderId="0" xfId="57" applyFont="1" applyFill="1" applyBorder="1" applyAlignment="1" applyProtection="1">
      <alignment vertical="center"/>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2" fillId="0" borderId="12" xfId="0" applyFont="1" applyBorder="1" applyAlignment="1">
      <alignment horizontal="center" vertical="center" wrapText="1"/>
    </xf>
    <xf numFmtId="3" fontId="2" fillId="0" borderId="12" xfId="0" applyNumberFormat="1" applyFont="1" applyBorder="1" applyAlignment="1">
      <alignment horizontal="center"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ill="1" applyBorder="1" applyAlignment="1"/>
    <xf numFmtId="0" fontId="1" fillId="0" borderId="7" xfId="0" applyFont="1" applyFill="1" applyBorder="1" applyAlignment="1">
      <alignment horizontal="center" vertical="center" wrapText="1"/>
    </xf>
    <xf numFmtId="49" fontId="6" fillId="0" borderId="7" xfId="53" applyFont="1" applyAlignment="1">
      <alignment horizontal="left" vertical="center" wrapText="1" indent="1"/>
    </xf>
    <xf numFmtId="49" fontId="6"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3" fillId="0" borderId="8"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81" fontId="1" fillId="0" borderId="7" xfId="0" applyNumberFormat="1" applyFont="1" applyBorder="1" applyAlignment="1">
      <alignment horizontal="right" vertical="center"/>
    </xf>
    <xf numFmtId="181" fontId="1" fillId="0" borderId="7" xfId="0" applyNumberFormat="1" applyFont="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0" borderId="7" xfId="57" applyFont="1" applyFill="1" applyBorder="1" applyAlignment="1" applyProtection="1">
      <alignment horizontal="center" vertical="center"/>
      <protection locked="0"/>
    </xf>
    <xf numFmtId="0" fontId="5" fillId="0" borderId="7" xfId="57" applyFont="1" applyFill="1" applyBorder="1" applyAlignment="1" applyProtection="1">
      <alignment horizontal="center"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0" fontId="0" fillId="0" borderId="0"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181" fontId="2" fillId="0" borderId="7" xfId="0" applyNumberFormat="1" applyFont="1" applyFill="1" applyBorder="1" applyAlignment="1">
      <alignment horizontal="right" vertical="center" wrapText="1"/>
    </xf>
    <xf numFmtId="181"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center" vertical="center" wrapText="1"/>
    </xf>
    <xf numFmtId="181" fontId="6" fillId="0" borderId="7" xfId="0" applyNumberFormat="1" applyFont="1" applyFill="1" applyBorder="1" applyAlignment="1">
      <alignment horizontal="righ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15" zoomScaleNormal="115" workbookViewId="0">
      <pane ySplit="1" topLeftCell="A16" activePane="bottomLeft" state="frozen"/>
      <selection/>
      <selection pane="bottomLeft" activeCell="D37" sqref="D37"/>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1" t="s">
        <v>0</v>
      </c>
    </row>
    <row r="3" ht="41.25" customHeight="1" spans="1:1">
      <c r="A3" s="40" t="str">
        <f>"2025"&amp;"年部门财务收支预算总表"</f>
        <v>2025年部门财务收支预算总表</v>
      </c>
    </row>
    <row r="4" ht="17.25" customHeight="1" spans="1:4">
      <c r="A4" s="43" t="s">
        <v>1</v>
      </c>
      <c r="B4" s="208"/>
      <c r="D4" s="198" t="s">
        <v>2</v>
      </c>
    </row>
    <row r="5" ht="23.25" customHeight="1" spans="1:4">
      <c r="A5" s="209" t="s">
        <v>3</v>
      </c>
      <c r="B5" s="210"/>
      <c r="C5" s="209" t="s">
        <v>4</v>
      </c>
      <c r="D5" s="210"/>
    </row>
    <row r="6" ht="24" customHeight="1" spans="1:4">
      <c r="A6" s="209" t="s">
        <v>5</v>
      </c>
      <c r="B6" s="209" t="s">
        <v>6</v>
      </c>
      <c r="C6" s="209" t="s">
        <v>7</v>
      </c>
      <c r="D6" s="209" t="s">
        <v>6</v>
      </c>
    </row>
    <row r="7" ht="17.25" customHeight="1" spans="1:4">
      <c r="A7" s="211" t="s">
        <v>8</v>
      </c>
      <c r="B7" s="78">
        <v>24627344.08</v>
      </c>
      <c r="C7" s="211" t="s">
        <v>9</v>
      </c>
      <c r="D7" s="78"/>
    </row>
    <row r="8" ht="17.25" customHeight="1" spans="1:4">
      <c r="A8" s="211" t="s">
        <v>10</v>
      </c>
      <c r="B8" s="78"/>
      <c r="C8" s="211" t="s">
        <v>11</v>
      </c>
      <c r="D8" s="78"/>
    </row>
    <row r="9" ht="17.25" customHeight="1" spans="1:4">
      <c r="A9" s="211" t="s">
        <v>12</v>
      </c>
      <c r="B9" s="78"/>
      <c r="C9" s="245" t="s">
        <v>13</v>
      </c>
      <c r="D9" s="78"/>
    </row>
    <row r="10" ht="17.25" customHeight="1" spans="1:4">
      <c r="A10" s="211" t="s">
        <v>14</v>
      </c>
      <c r="B10" s="78"/>
      <c r="C10" s="245" t="s">
        <v>15</v>
      </c>
      <c r="D10" s="78"/>
    </row>
    <row r="11" ht="17.25" customHeight="1" spans="1:4">
      <c r="A11" s="211" t="s">
        <v>16</v>
      </c>
      <c r="B11" s="78">
        <v>600000</v>
      </c>
      <c r="C11" s="245" t="s">
        <v>17</v>
      </c>
      <c r="D11" s="78">
        <v>19526517.44</v>
      </c>
    </row>
    <row r="12" ht="17.25" customHeight="1" spans="1:4">
      <c r="A12" s="211" t="s">
        <v>18</v>
      </c>
      <c r="B12" s="78"/>
      <c r="C12" s="245" t="s">
        <v>19</v>
      </c>
      <c r="D12" s="78"/>
    </row>
    <row r="13" ht="17.25" customHeight="1" spans="1:4">
      <c r="A13" s="211" t="s">
        <v>20</v>
      </c>
      <c r="B13" s="78"/>
      <c r="C13" s="22" t="s">
        <v>21</v>
      </c>
      <c r="D13" s="78"/>
    </row>
    <row r="14" ht="17.25" customHeight="1" spans="1:4">
      <c r="A14" s="211" t="s">
        <v>22</v>
      </c>
      <c r="B14" s="78"/>
      <c r="C14" s="22" t="s">
        <v>23</v>
      </c>
      <c r="D14" s="78">
        <v>2772240</v>
      </c>
    </row>
    <row r="15" ht="17.25" customHeight="1" spans="1:4">
      <c r="A15" s="211" t="s">
        <v>24</v>
      </c>
      <c r="B15" s="78"/>
      <c r="C15" s="22" t="s">
        <v>25</v>
      </c>
      <c r="D15" s="78">
        <v>1479742.64</v>
      </c>
    </row>
    <row r="16" ht="17.25" customHeight="1" spans="1:4">
      <c r="A16" s="211" t="s">
        <v>26</v>
      </c>
      <c r="B16" s="78">
        <v>600000</v>
      </c>
      <c r="C16" s="22" t="s">
        <v>27</v>
      </c>
      <c r="D16" s="78"/>
    </row>
    <row r="17" ht="17.25" customHeight="1" spans="1:4">
      <c r="A17" s="212"/>
      <c r="B17" s="78"/>
      <c r="C17" s="22" t="s">
        <v>28</v>
      </c>
      <c r="D17" s="78"/>
    </row>
    <row r="18" ht="17.25" customHeight="1" spans="1:4">
      <c r="A18" s="213"/>
      <c r="B18" s="78"/>
      <c r="C18" s="22" t="s">
        <v>29</v>
      </c>
      <c r="D18" s="78"/>
    </row>
    <row r="19" ht="17.25" customHeight="1" spans="1:4">
      <c r="A19" s="213"/>
      <c r="B19" s="78"/>
      <c r="C19" s="22" t="s">
        <v>30</v>
      </c>
      <c r="D19" s="78"/>
    </row>
    <row r="20" ht="17.25" customHeight="1" spans="1:4">
      <c r="A20" s="213"/>
      <c r="B20" s="78"/>
      <c r="C20" s="22" t="s">
        <v>31</v>
      </c>
      <c r="D20" s="78"/>
    </row>
    <row r="21" ht="17.25" customHeight="1" spans="1:4">
      <c r="A21" s="213"/>
      <c r="B21" s="78"/>
      <c r="C21" s="22" t="s">
        <v>32</v>
      </c>
      <c r="D21" s="78"/>
    </row>
    <row r="22" ht="17.25" customHeight="1" spans="1:4">
      <c r="A22" s="213"/>
      <c r="B22" s="78"/>
      <c r="C22" s="22" t="s">
        <v>33</v>
      </c>
      <c r="D22" s="78"/>
    </row>
    <row r="23" ht="17.25" customHeight="1" spans="1:4">
      <c r="A23" s="213"/>
      <c r="B23" s="78"/>
      <c r="C23" s="22" t="s">
        <v>34</v>
      </c>
      <c r="D23" s="78"/>
    </row>
    <row r="24" ht="17.25" customHeight="1" spans="1:4">
      <c r="A24" s="213"/>
      <c r="B24" s="78"/>
      <c r="C24" s="22" t="s">
        <v>35</v>
      </c>
      <c r="D24" s="78"/>
    </row>
    <row r="25" ht="17.25" customHeight="1" spans="1:4">
      <c r="A25" s="213"/>
      <c r="B25" s="78"/>
      <c r="C25" s="22" t="s">
        <v>36</v>
      </c>
      <c r="D25" s="78">
        <v>1448844</v>
      </c>
    </row>
    <row r="26" ht="17.25" customHeight="1" spans="1:4">
      <c r="A26" s="213"/>
      <c r="B26" s="78"/>
      <c r="C26" s="22" t="s">
        <v>37</v>
      </c>
      <c r="D26" s="78"/>
    </row>
    <row r="27" ht="17.25" customHeight="1" spans="1:4">
      <c r="A27" s="213"/>
      <c r="B27" s="78"/>
      <c r="C27" s="212" t="s">
        <v>38</v>
      </c>
      <c r="D27" s="78"/>
    </row>
    <row r="28" ht="17.25" customHeight="1" spans="1:4">
      <c r="A28" s="213"/>
      <c r="B28" s="78"/>
      <c r="C28" s="22" t="s">
        <v>39</v>
      </c>
      <c r="D28" s="78"/>
    </row>
    <row r="29" ht="16.5" customHeight="1" spans="1:4">
      <c r="A29" s="213"/>
      <c r="B29" s="78"/>
      <c r="C29" s="22" t="s">
        <v>40</v>
      </c>
      <c r="D29" s="78"/>
    </row>
    <row r="30" ht="16.5" customHeight="1" spans="1:4">
      <c r="A30" s="213"/>
      <c r="B30" s="78"/>
      <c r="C30" s="212" t="s">
        <v>41</v>
      </c>
      <c r="D30" s="78"/>
    </row>
    <row r="31" ht="17.25" customHeight="1" spans="1:4">
      <c r="A31" s="213"/>
      <c r="B31" s="78"/>
      <c r="C31" s="212" t="s">
        <v>42</v>
      </c>
      <c r="D31" s="78"/>
    </row>
    <row r="32" ht="17.25" customHeight="1" spans="1:4">
      <c r="A32" s="213"/>
      <c r="B32" s="78"/>
      <c r="C32" s="22" t="s">
        <v>43</v>
      </c>
      <c r="D32" s="78"/>
    </row>
    <row r="33" ht="16.5" customHeight="1" spans="1:4">
      <c r="A33" s="213" t="s">
        <v>44</v>
      </c>
      <c r="B33" s="78">
        <v>25227344.08</v>
      </c>
      <c r="C33" s="213" t="s">
        <v>45</v>
      </c>
      <c r="D33" s="78">
        <v>25227344.08</v>
      </c>
    </row>
    <row r="34" ht="16.5" customHeight="1" spans="1:4">
      <c r="A34" s="212" t="s">
        <v>46</v>
      </c>
      <c r="B34" s="78"/>
      <c r="C34" s="212" t="s">
        <v>47</v>
      </c>
      <c r="D34" s="78"/>
    </row>
    <row r="35" ht="16.5" customHeight="1" spans="1:4">
      <c r="A35" s="22" t="s">
        <v>48</v>
      </c>
      <c r="B35" s="78"/>
      <c r="C35" s="22" t="s">
        <v>48</v>
      </c>
      <c r="D35" s="78"/>
    </row>
    <row r="36" ht="16.5" customHeight="1" spans="1:4">
      <c r="A36" s="22" t="s">
        <v>49</v>
      </c>
      <c r="B36" s="78"/>
      <c r="C36" s="22" t="s">
        <v>50</v>
      </c>
      <c r="D36" s="78"/>
    </row>
    <row r="37" ht="16.5" customHeight="1" spans="1:4">
      <c r="A37" s="214" t="s">
        <v>51</v>
      </c>
      <c r="B37" s="78">
        <v>25227344.08</v>
      </c>
      <c r="C37" s="214" t="s">
        <v>52</v>
      </c>
      <c r="D37" s="78">
        <v>25227344.08</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opLeftCell="I1" workbookViewId="0">
      <pane ySplit="1" topLeftCell="A2" activePane="bottomLeft" state="frozen"/>
      <selection/>
      <selection pane="bottomLeft" activeCell="L21" sqref="L21"/>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53</v>
      </c>
    </row>
    <row r="3" ht="41.25" customHeight="1" spans="1:1">
      <c r="A3" s="40" t="str">
        <f>"2025"&amp;"年部门收入预算表"</f>
        <v>2025年部门收入预算表</v>
      </c>
    </row>
    <row r="4" ht="17.25" customHeight="1" spans="1:19">
      <c r="A4" s="43" t="s">
        <v>1</v>
      </c>
      <c r="S4" s="45" t="s">
        <v>2</v>
      </c>
    </row>
    <row r="5" ht="21.75" customHeight="1" spans="1:19">
      <c r="A5" s="231" t="s">
        <v>54</v>
      </c>
      <c r="B5" s="232" t="s">
        <v>55</v>
      </c>
      <c r="C5" s="232" t="s">
        <v>56</v>
      </c>
      <c r="D5" s="233" t="s">
        <v>57</v>
      </c>
      <c r="E5" s="233"/>
      <c r="F5" s="233"/>
      <c r="G5" s="233"/>
      <c r="H5" s="233"/>
      <c r="I5" s="147"/>
      <c r="J5" s="233"/>
      <c r="K5" s="233"/>
      <c r="L5" s="233"/>
      <c r="M5" s="233"/>
      <c r="N5" s="240"/>
      <c r="O5" s="233" t="s">
        <v>46</v>
      </c>
      <c r="P5" s="233"/>
      <c r="Q5" s="233"/>
      <c r="R5" s="233"/>
      <c r="S5" s="240"/>
    </row>
    <row r="6" ht="27" customHeight="1" spans="1:19">
      <c r="A6" s="234"/>
      <c r="B6" s="235"/>
      <c r="C6" s="235"/>
      <c r="D6" s="235" t="s">
        <v>58</v>
      </c>
      <c r="E6" s="235" t="s">
        <v>59</v>
      </c>
      <c r="F6" s="235" t="s">
        <v>60</v>
      </c>
      <c r="G6" s="235" t="s">
        <v>61</v>
      </c>
      <c r="H6" s="235" t="s">
        <v>62</v>
      </c>
      <c r="I6" s="241" t="s">
        <v>63</v>
      </c>
      <c r="J6" s="242"/>
      <c r="K6" s="242"/>
      <c r="L6" s="242"/>
      <c r="M6" s="242"/>
      <c r="N6" s="243"/>
      <c r="O6" s="235" t="s">
        <v>58</v>
      </c>
      <c r="P6" s="235" t="s">
        <v>59</v>
      </c>
      <c r="Q6" s="235" t="s">
        <v>60</v>
      </c>
      <c r="R6" s="235" t="s">
        <v>61</v>
      </c>
      <c r="S6" s="235" t="s">
        <v>64</v>
      </c>
    </row>
    <row r="7" ht="30" customHeight="1" spans="1:19">
      <c r="A7" s="236"/>
      <c r="B7" s="237"/>
      <c r="C7" s="238"/>
      <c r="D7" s="238"/>
      <c r="E7" s="238"/>
      <c r="F7" s="238"/>
      <c r="G7" s="238"/>
      <c r="H7" s="238"/>
      <c r="I7" s="67" t="s">
        <v>58</v>
      </c>
      <c r="J7" s="243" t="s">
        <v>65</v>
      </c>
      <c r="K7" s="243" t="s">
        <v>66</v>
      </c>
      <c r="L7" s="243" t="s">
        <v>67</v>
      </c>
      <c r="M7" s="243" t="s">
        <v>68</v>
      </c>
      <c r="N7" s="243" t="s">
        <v>69</v>
      </c>
      <c r="O7" s="244"/>
      <c r="P7" s="244"/>
      <c r="Q7" s="244"/>
      <c r="R7" s="244"/>
      <c r="S7" s="238"/>
    </row>
    <row r="8" ht="15" customHeight="1" spans="1:19">
      <c r="A8" s="56">
        <v>1</v>
      </c>
      <c r="B8" s="56">
        <v>2</v>
      </c>
      <c r="C8" s="56">
        <v>3</v>
      </c>
      <c r="D8" s="56">
        <v>4</v>
      </c>
      <c r="E8" s="56">
        <v>5</v>
      </c>
      <c r="F8" s="56">
        <v>6</v>
      </c>
      <c r="G8" s="56">
        <v>7</v>
      </c>
      <c r="H8" s="56">
        <v>8</v>
      </c>
      <c r="I8" s="67">
        <v>9</v>
      </c>
      <c r="J8" s="56">
        <v>10</v>
      </c>
      <c r="K8" s="56">
        <v>11</v>
      </c>
      <c r="L8" s="56">
        <v>12</v>
      </c>
      <c r="M8" s="56">
        <v>13</v>
      </c>
      <c r="N8" s="56">
        <v>14</v>
      </c>
      <c r="O8" s="56">
        <v>15</v>
      </c>
      <c r="P8" s="56">
        <v>16</v>
      </c>
      <c r="Q8" s="56">
        <v>17</v>
      </c>
      <c r="R8" s="56">
        <v>18</v>
      </c>
      <c r="S8" s="56">
        <v>19</v>
      </c>
    </row>
    <row r="9" ht="18" customHeight="1" spans="1:19">
      <c r="A9" s="22" t="s">
        <v>70</v>
      </c>
      <c r="B9" s="22" t="s">
        <v>71</v>
      </c>
      <c r="C9" s="78">
        <v>25227344.08</v>
      </c>
      <c r="D9" s="78">
        <v>25227344.08</v>
      </c>
      <c r="E9" s="78">
        <v>24627344.08</v>
      </c>
      <c r="F9" s="78"/>
      <c r="G9" s="78"/>
      <c r="H9" s="78"/>
      <c r="I9" s="78">
        <v>600000</v>
      </c>
      <c r="J9" s="78"/>
      <c r="K9" s="78"/>
      <c r="L9" s="78"/>
      <c r="M9" s="78"/>
      <c r="N9" s="78">
        <v>600000</v>
      </c>
      <c r="O9" s="78"/>
      <c r="P9" s="78"/>
      <c r="Q9" s="78"/>
      <c r="R9" s="78"/>
      <c r="S9" s="78"/>
    </row>
    <row r="10" ht="18" customHeight="1" spans="1:19">
      <c r="A10" s="239"/>
      <c r="B10" s="239"/>
      <c r="C10" s="78"/>
      <c r="D10" s="78"/>
      <c r="E10" s="78"/>
      <c r="F10" s="78"/>
      <c r="G10" s="78"/>
      <c r="H10" s="78"/>
      <c r="I10" s="78"/>
      <c r="J10" s="78"/>
      <c r="K10" s="78"/>
      <c r="L10" s="78"/>
      <c r="M10" s="78"/>
      <c r="N10" s="78"/>
      <c r="O10" s="78"/>
      <c r="P10" s="78"/>
      <c r="Q10" s="78"/>
      <c r="R10" s="78"/>
      <c r="S10" s="78"/>
    </row>
    <row r="11" ht="18" customHeight="1" spans="1:19">
      <c r="A11" s="239"/>
      <c r="B11" s="239"/>
      <c r="C11" s="78"/>
      <c r="D11" s="78"/>
      <c r="E11" s="78"/>
      <c r="F11" s="78"/>
      <c r="G11" s="78"/>
      <c r="H11" s="78"/>
      <c r="I11" s="78"/>
      <c r="J11" s="78"/>
      <c r="K11" s="78"/>
      <c r="L11" s="78"/>
      <c r="M11" s="78"/>
      <c r="N11" s="78"/>
      <c r="O11" s="78"/>
      <c r="P11" s="78"/>
      <c r="Q11" s="78"/>
      <c r="R11" s="78"/>
      <c r="S11" s="78"/>
    </row>
    <row r="12" ht="18" customHeight="1" spans="1:19">
      <c r="A12" s="239"/>
      <c r="B12" s="239"/>
      <c r="C12" s="78"/>
      <c r="D12" s="78"/>
      <c r="E12" s="78"/>
      <c r="F12" s="78"/>
      <c r="G12" s="78"/>
      <c r="H12" s="78"/>
      <c r="I12" s="78"/>
      <c r="J12" s="78"/>
      <c r="K12" s="78"/>
      <c r="L12" s="78"/>
      <c r="M12" s="78"/>
      <c r="N12" s="78"/>
      <c r="O12" s="78"/>
      <c r="P12" s="78"/>
      <c r="Q12" s="78"/>
      <c r="R12" s="78"/>
      <c r="S12" s="78"/>
    </row>
    <row r="13" ht="18" customHeight="1" spans="1:19">
      <c r="A13" s="46" t="s">
        <v>56</v>
      </c>
      <c r="B13" s="196"/>
      <c r="C13" s="78">
        <v>25227344.08</v>
      </c>
      <c r="D13" s="78">
        <v>25227344.08</v>
      </c>
      <c r="E13" s="78">
        <v>24627344.08</v>
      </c>
      <c r="F13" s="78"/>
      <c r="G13" s="78"/>
      <c r="H13" s="78"/>
      <c r="I13" s="78">
        <v>600000</v>
      </c>
      <c r="J13" s="78"/>
      <c r="K13" s="78"/>
      <c r="L13" s="78"/>
      <c r="M13" s="78"/>
      <c r="N13" s="78">
        <v>600000</v>
      </c>
      <c r="O13" s="78"/>
      <c r="P13" s="78"/>
      <c r="Q13" s="78"/>
      <c r="R13" s="78"/>
      <c r="S13" s="78"/>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14" activePane="bottomLeft" state="frozen"/>
      <selection/>
      <selection pane="bottomLeft" activeCell="J27" sqref="D27 J27"/>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72</v>
      </c>
    </row>
    <row r="3" ht="41.25" customHeight="1" spans="1:1">
      <c r="A3" s="40" t="str">
        <f>"2025"&amp;"年部门支出预算表"</f>
        <v>2025年部门支出预算表</v>
      </c>
    </row>
    <row r="4" ht="17.25" customHeight="1" spans="1:15">
      <c r="A4" s="43" t="s">
        <v>1</v>
      </c>
      <c r="O4" s="45" t="s">
        <v>2</v>
      </c>
    </row>
    <row r="5" ht="27" customHeight="1" spans="1:15">
      <c r="A5" s="217" t="s">
        <v>73</v>
      </c>
      <c r="B5" s="217" t="s">
        <v>74</v>
      </c>
      <c r="C5" s="217" t="s">
        <v>56</v>
      </c>
      <c r="D5" s="218" t="s">
        <v>59</v>
      </c>
      <c r="E5" s="219"/>
      <c r="F5" s="220"/>
      <c r="G5" s="221" t="s">
        <v>60</v>
      </c>
      <c r="H5" s="221" t="s">
        <v>61</v>
      </c>
      <c r="I5" s="221" t="s">
        <v>75</v>
      </c>
      <c r="J5" s="218" t="s">
        <v>63</v>
      </c>
      <c r="K5" s="219"/>
      <c r="L5" s="219"/>
      <c r="M5" s="219"/>
      <c r="N5" s="229"/>
      <c r="O5" s="230"/>
    </row>
    <row r="6" ht="42" customHeight="1" spans="1:15">
      <c r="A6" s="222"/>
      <c r="B6" s="222"/>
      <c r="C6" s="223"/>
      <c r="D6" s="224" t="s">
        <v>58</v>
      </c>
      <c r="E6" s="224" t="s">
        <v>76</v>
      </c>
      <c r="F6" s="224" t="s">
        <v>77</v>
      </c>
      <c r="G6" s="223"/>
      <c r="H6" s="223"/>
      <c r="I6" s="222"/>
      <c r="J6" s="224" t="s">
        <v>58</v>
      </c>
      <c r="K6" s="209" t="s">
        <v>78</v>
      </c>
      <c r="L6" s="209" t="s">
        <v>79</v>
      </c>
      <c r="M6" s="209" t="s">
        <v>80</v>
      </c>
      <c r="N6" s="209" t="s">
        <v>81</v>
      </c>
      <c r="O6" s="209" t="s">
        <v>82</v>
      </c>
    </row>
    <row r="7" ht="18" customHeight="1" spans="1:15">
      <c r="A7" s="49" t="s">
        <v>83</v>
      </c>
      <c r="B7" s="49" t="s">
        <v>84</v>
      </c>
      <c r="C7" s="49" t="s">
        <v>85</v>
      </c>
      <c r="D7" s="53" t="s">
        <v>86</v>
      </c>
      <c r="E7" s="53" t="s">
        <v>87</v>
      </c>
      <c r="F7" s="53" t="s">
        <v>88</v>
      </c>
      <c r="G7" s="53" t="s">
        <v>89</v>
      </c>
      <c r="H7" s="53" t="s">
        <v>90</v>
      </c>
      <c r="I7" s="53" t="s">
        <v>91</v>
      </c>
      <c r="J7" s="53" t="s">
        <v>92</v>
      </c>
      <c r="K7" s="53" t="s">
        <v>93</v>
      </c>
      <c r="L7" s="53" t="s">
        <v>94</v>
      </c>
      <c r="M7" s="53" t="s">
        <v>95</v>
      </c>
      <c r="N7" s="49" t="s">
        <v>96</v>
      </c>
      <c r="O7" s="53" t="s">
        <v>97</v>
      </c>
    </row>
    <row r="8" s="216" customFormat="1" ht="18" customHeight="1" spans="1:15">
      <c r="A8" s="29" t="s">
        <v>98</v>
      </c>
      <c r="B8" s="29" t="s">
        <v>99</v>
      </c>
      <c r="C8" s="225">
        <v>19526517.44</v>
      </c>
      <c r="D8" s="226">
        <v>18926517.44</v>
      </c>
      <c r="E8" s="226">
        <v>18198020.16</v>
      </c>
      <c r="F8" s="226">
        <v>728497.28</v>
      </c>
      <c r="G8" s="226"/>
      <c r="H8" s="226"/>
      <c r="I8" s="226"/>
      <c r="J8" s="226">
        <v>600000</v>
      </c>
      <c r="K8" s="226"/>
      <c r="L8" s="226"/>
      <c r="M8" s="226"/>
      <c r="N8" s="225"/>
      <c r="O8" s="226">
        <v>600000</v>
      </c>
    </row>
    <row r="9" s="216" customFormat="1" ht="18" customHeight="1" spans="1:15">
      <c r="A9" s="29" t="s">
        <v>100</v>
      </c>
      <c r="B9" s="29" t="s">
        <v>101</v>
      </c>
      <c r="C9" s="225">
        <v>19075180.44</v>
      </c>
      <c r="D9" s="226">
        <v>18475180.44</v>
      </c>
      <c r="E9" s="226">
        <v>18189459.16</v>
      </c>
      <c r="F9" s="226">
        <v>285721.28</v>
      </c>
      <c r="G9" s="226"/>
      <c r="H9" s="226"/>
      <c r="I9" s="226"/>
      <c r="J9" s="226">
        <v>600000</v>
      </c>
      <c r="K9" s="226"/>
      <c r="L9" s="226"/>
      <c r="M9" s="226"/>
      <c r="N9" s="225"/>
      <c r="O9" s="226">
        <v>600000</v>
      </c>
    </row>
    <row r="10" s="216" customFormat="1" ht="18" customHeight="1" spans="1:15">
      <c r="A10" s="29" t="s">
        <v>102</v>
      </c>
      <c r="B10" s="29" t="s">
        <v>103</v>
      </c>
      <c r="C10" s="225">
        <v>19075180.44</v>
      </c>
      <c r="D10" s="226">
        <v>18475180.44</v>
      </c>
      <c r="E10" s="226">
        <v>18189459.16</v>
      </c>
      <c r="F10" s="226">
        <v>285721.28</v>
      </c>
      <c r="G10" s="226"/>
      <c r="H10" s="226"/>
      <c r="I10" s="226"/>
      <c r="J10" s="226">
        <v>600000</v>
      </c>
      <c r="K10" s="226"/>
      <c r="L10" s="226"/>
      <c r="M10" s="226"/>
      <c r="N10" s="225"/>
      <c r="O10" s="226">
        <v>600000</v>
      </c>
    </row>
    <row r="11" s="216" customFormat="1" ht="18" customHeight="1" spans="1:15">
      <c r="A11" s="29" t="s">
        <v>104</v>
      </c>
      <c r="B11" s="29" t="s">
        <v>105</v>
      </c>
      <c r="C11" s="225">
        <v>13937</v>
      </c>
      <c r="D11" s="226">
        <v>13937</v>
      </c>
      <c r="E11" s="226">
        <v>8561</v>
      </c>
      <c r="F11" s="226">
        <v>5376</v>
      </c>
      <c r="G11" s="226"/>
      <c r="H11" s="226"/>
      <c r="I11" s="226"/>
      <c r="J11" s="226"/>
      <c r="K11" s="226"/>
      <c r="L11" s="226"/>
      <c r="M11" s="226"/>
      <c r="N11" s="225"/>
      <c r="O11" s="226"/>
    </row>
    <row r="12" s="216" customFormat="1" ht="18" customHeight="1" spans="1:15">
      <c r="A12" s="29" t="s">
        <v>106</v>
      </c>
      <c r="B12" s="29" t="s">
        <v>107</v>
      </c>
      <c r="C12" s="225">
        <v>13937</v>
      </c>
      <c r="D12" s="226">
        <v>13937</v>
      </c>
      <c r="E12" s="226">
        <v>8561</v>
      </c>
      <c r="F12" s="226">
        <v>5376</v>
      </c>
      <c r="G12" s="226"/>
      <c r="H12" s="226"/>
      <c r="I12" s="226"/>
      <c r="J12" s="226"/>
      <c r="K12" s="226"/>
      <c r="L12" s="226"/>
      <c r="M12" s="226"/>
      <c r="N12" s="225"/>
      <c r="O12" s="226"/>
    </row>
    <row r="13" s="216" customFormat="1" ht="18" customHeight="1" spans="1:15">
      <c r="A13" s="29" t="s">
        <v>108</v>
      </c>
      <c r="B13" s="29" t="s">
        <v>109</v>
      </c>
      <c r="C13" s="225">
        <v>437400</v>
      </c>
      <c r="D13" s="226">
        <v>437400</v>
      </c>
      <c r="E13" s="226"/>
      <c r="F13" s="226">
        <v>437400</v>
      </c>
      <c r="G13" s="226"/>
      <c r="H13" s="226"/>
      <c r="I13" s="226"/>
      <c r="J13" s="226"/>
      <c r="K13" s="226"/>
      <c r="L13" s="226"/>
      <c r="M13" s="226"/>
      <c r="N13" s="225"/>
      <c r="O13" s="226"/>
    </row>
    <row r="14" s="216" customFormat="1" ht="18" customHeight="1" spans="1:15">
      <c r="A14" s="29" t="s">
        <v>110</v>
      </c>
      <c r="B14" s="29" t="s">
        <v>111</v>
      </c>
      <c r="C14" s="225">
        <v>437400</v>
      </c>
      <c r="D14" s="226">
        <v>437400</v>
      </c>
      <c r="E14" s="226"/>
      <c r="F14" s="226">
        <v>437400</v>
      </c>
      <c r="G14" s="226"/>
      <c r="H14" s="226"/>
      <c r="I14" s="226"/>
      <c r="J14" s="226"/>
      <c r="K14" s="226"/>
      <c r="L14" s="226"/>
      <c r="M14" s="226"/>
      <c r="N14" s="225"/>
      <c r="O14" s="226"/>
    </row>
    <row r="15" s="216" customFormat="1" ht="18" customHeight="1" spans="1:15">
      <c r="A15" s="29" t="s">
        <v>112</v>
      </c>
      <c r="B15" s="29" t="s">
        <v>113</v>
      </c>
      <c r="C15" s="225">
        <v>2772240</v>
      </c>
      <c r="D15" s="226">
        <v>2772240</v>
      </c>
      <c r="E15" s="226">
        <v>2772240</v>
      </c>
      <c r="F15" s="226"/>
      <c r="G15" s="226"/>
      <c r="H15" s="226"/>
      <c r="I15" s="226"/>
      <c r="J15" s="226"/>
      <c r="K15" s="226"/>
      <c r="L15" s="226"/>
      <c r="M15" s="226"/>
      <c r="N15" s="225"/>
      <c r="O15" s="226"/>
    </row>
    <row r="16" s="216" customFormat="1" ht="18" customHeight="1" spans="1:15">
      <c r="A16" s="29" t="s">
        <v>114</v>
      </c>
      <c r="B16" s="29" t="s">
        <v>115</v>
      </c>
      <c r="C16" s="225">
        <v>2772240</v>
      </c>
      <c r="D16" s="226">
        <v>2772240</v>
      </c>
      <c r="E16" s="226">
        <v>2772240</v>
      </c>
      <c r="F16" s="226"/>
      <c r="G16" s="226"/>
      <c r="H16" s="226"/>
      <c r="I16" s="226"/>
      <c r="J16" s="226"/>
      <c r="K16" s="226"/>
      <c r="L16" s="226"/>
      <c r="M16" s="226"/>
      <c r="N16" s="225"/>
      <c r="O16" s="226"/>
    </row>
    <row r="17" s="216" customFormat="1" ht="18" customHeight="1" spans="1:15">
      <c r="A17" s="29" t="s">
        <v>116</v>
      </c>
      <c r="B17" s="29" t="s">
        <v>117</v>
      </c>
      <c r="C17" s="225">
        <v>1507440</v>
      </c>
      <c r="D17" s="226">
        <v>1507440</v>
      </c>
      <c r="E17" s="226">
        <v>1507440</v>
      </c>
      <c r="F17" s="226"/>
      <c r="G17" s="226"/>
      <c r="H17" s="226"/>
      <c r="I17" s="226"/>
      <c r="J17" s="226"/>
      <c r="K17" s="226"/>
      <c r="L17" s="226"/>
      <c r="M17" s="226"/>
      <c r="N17" s="225"/>
      <c r="O17" s="226"/>
    </row>
    <row r="18" s="216" customFormat="1" ht="18" customHeight="1" spans="1:15">
      <c r="A18" s="29" t="s">
        <v>118</v>
      </c>
      <c r="B18" s="29" t="s">
        <v>119</v>
      </c>
      <c r="C18" s="225">
        <v>1264800</v>
      </c>
      <c r="D18" s="226">
        <v>1264800</v>
      </c>
      <c r="E18" s="226">
        <v>1264800</v>
      </c>
      <c r="F18" s="226"/>
      <c r="G18" s="226"/>
      <c r="H18" s="226"/>
      <c r="I18" s="226"/>
      <c r="J18" s="226"/>
      <c r="K18" s="226"/>
      <c r="L18" s="226"/>
      <c r="M18" s="226"/>
      <c r="N18" s="225"/>
      <c r="O18" s="226"/>
    </row>
    <row r="19" s="216" customFormat="1" ht="18" customHeight="1" spans="1:15">
      <c r="A19" s="29" t="s">
        <v>120</v>
      </c>
      <c r="B19" s="29" t="s">
        <v>121</v>
      </c>
      <c r="C19" s="225">
        <v>1479742.64</v>
      </c>
      <c r="D19" s="226">
        <v>1479742.64</v>
      </c>
      <c r="E19" s="226">
        <v>1479742.64</v>
      </c>
      <c r="F19" s="226"/>
      <c r="G19" s="226"/>
      <c r="H19" s="226"/>
      <c r="I19" s="226"/>
      <c r="J19" s="226"/>
      <c r="K19" s="226"/>
      <c r="L19" s="226"/>
      <c r="M19" s="226"/>
      <c r="N19" s="225"/>
      <c r="O19" s="226"/>
    </row>
    <row r="20" s="216" customFormat="1" ht="18" customHeight="1" spans="1:15">
      <c r="A20" s="29" t="s">
        <v>122</v>
      </c>
      <c r="B20" s="29" t="s">
        <v>123</v>
      </c>
      <c r="C20" s="225">
        <v>1479742.64</v>
      </c>
      <c r="D20" s="226">
        <v>1479742.64</v>
      </c>
      <c r="E20" s="226">
        <v>1479742.64</v>
      </c>
      <c r="F20" s="226"/>
      <c r="G20" s="226"/>
      <c r="H20" s="226"/>
      <c r="I20" s="226"/>
      <c r="J20" s="226"/>
      <c r="K20" s="226"/>
      <c r="L20" s="226"/>
      <c r="M20" s="226"/>
      <c r="N20" s="225"/>
      <c r="O20" s="226"/>
    </row>
    <row r="21" s="216" customFormat="1" ht="18" customHeight="1" spans="1:15">
      <c r="A21" s="29" t="s">
        <v>124</v>
      </c>
      <c r="B21" s="29" t="s">
        <v>125</v>
      </c>
      <c r="C21" s="225">
        <v>690240</v>
      </c>
      <c r="D21" s="226">
        <v>690240</v>
      </c>
      <c r="E21" s="226">
        <v>690240</v>
      </c>
      <c r="F21" s="226"/>
      <c r="G21" s="226"/>
      <c r="H21" s="226"/>
      <c r="I21" s="226"/>
      <c r="J21" s="226"/>
      <c r="K21" s="226"/>
      <c r="L21" s="226"/>
      <c r="M21" s="226"/>
      <c r="N21" s="225"/>
      <c r="O21" s="226"/>
    </row>
    <row r="22" s="216" customFormat="1" ht="18" customHeight="1" spans="1:15">
      <c r="A22" s="29" t="s">
        <v>126</v>
      </c>
      <c r="B22" s="29" t="s">
        <v>127</v>
      </c>
      <c r="C22" s="225">
        <v>678695</v>
      </c>
      <c r="D22" s="226">
        <v>678695</v>
      </c>
      <c r="E22" s="226">
        <v>678695</v>
      </c>
      <c r="F22" s="226"/>
      <c r="G22" s="226"/>
      <c r="H22" s="226"/>
      <c r="I22" s="226"/>
      <c r="J22" s="226"/>
      <c r="K22" s="226"/>
      <c r="L22" s="226"/>
      <c r="M22" s="226"/>
      <c r="N22" s="225"/>
      <c r="O22" s="226"/>
    </row>
    <row r="23" s="216" customFormat="1" ht="18" customHeight="1" spans="1:15">
      <c r="A23" s="29" t="s">
        <v>128</v>
      </c>
      <c r="B23" s="29" t="s">
        <v>129</v>
      </c>
      <c r="C23" s="225">
        <v>110807.64</v>
      </c>
      <c r="D23" s="226">
        <v>110807.64</v>
      </c>
      <c r="E23" s="226">
        <v>110807.64</v>
      </c>
      <c r="F23" s="226"/>
      <c r="G23" s="226"/>
      <c r="H23" s="226"/>
      <c r="I23" s="226"/>
      <c r="J23" s="226"/>
      <c r="K23" s="226"/>
      <c r="L23" s="226"/>
      <c r="M23" s="226"/>
      <c r="N23" s="225"/>
      <c r="O23" s="226"/>
    </row>
    <row r="24" s="216" customFormat="1" ht="18" customHeight="1" spans="1:15">
      <c r="A24" s="29" t="s">
        <v>130</v>
      </c>
      <c r="B24" s="29" t="s">
        <v>131</v>
      </c>
      <c r="C24" s="225">
        <v>1448844</v>
      </c>
      <c r="D24" s="226">
        <v>1448844</v>
      </c>
      <c r="E24" s="226">
        <v>1448844</v>
      </c>
      <c r="F24" s="226"/>
      <c r="G24" s="226"/>
      <c r="H24" s="226"/>
      <c r="I24" s="226"/>
      <c r="J24" s="226"/>
      <c r="K24" s="226"/>
      <c r="L24" s="226"/>
      <c r="M24" s="226"/>
      <c r="N24" s="225"/>
      <c r="O24" s="226"/>
    </row>
    <row r="25" s="216" customFormat="1" ht="18" customHeight="1" spans="1:15">
      <c r="A25" s="29" t="s">
        <v>132</v>
      </c>
      <c r="B25" s="29" t="s">
        <v>133</v>
      </c>
      <c r="C25" s="225">
        <v>1448844</v>
      </c>
      <c r="D25" s="226">
        <v>1448844</v>
      </c>
      <c r="E25" s="226">
        <v>1448844</v>
      </c>
      <c r="F25" s="226"/>
      <c r="G25" s="226"/>
      <c r="H25" s="226"/>
      <c r="I25" s="226"/>
      <c r="J25" s="226"/>
      <c r="K25" s="226"/>
      <c r="L25" s="226"/>
      <c r="M25" s="226"/>
      <c r="N25" s="225"/>
      <c r="O25" s="226"/>
    </row>
    <row r="26" s="216" customFormat="1" ht="18" customHeight="1" spans="1:15">
      <c r="A26" s="29" t="s">
        <v>134</v>
      </c>
      <c r="B26" s="29" t="s">
        <v>135</v>
      </c>
      <c r="C26" s="225">
        <v>1448844</v>
      </c>
      <c r="D26" s="226">
        <v>1448844</v>
      </c>
      <c r="E26" s="226">
        <v>1448844</v>
      </c>
      <c r="F26" s="226"/>
      <c r="G26" s="226"/>
      <c r="H26" s="226"/>
      <c r="I26" s="226"/>
      <c r="J26" s="226"/>
      <c r="K26" s="226"/>
      <c r="L26" s="226"/>
      <c r="M26" s="226"/>
      <c r="N26" s="225"/>
      <c r="O26" s="226"/>
    </row>
    <row r="27" ht="21" customHeight="1" spans="1:15">
      <c r="A27" s="227" t="s">
        <v>56</v>
      </c>
      <c r="B27" s="33"/>
      <c r="C27" s="228">
        <v>25227344.08</v>
      </c>
      <c r="D27" s="228">
        <v>24627344.08</v>
      </c>
      <c r="E27" s="228">
        <v>23898846.8</v>
      </c>
      <c r="F27" s="228">
        <v>728497.28</v>
      </c>
      <c r="G27" s="228"/>
      <c r="H27" s="228"/>
      <c r="I27" s="228"/>
      <c r="J27" s="228">
        <v>600000</v>
      </c>
      <c r="K27" s="228"/>
      <c r="L27" s="228"/>
      <c r="M27" s="228"/>
      <c r="N27" s="228"/>
      <c r="O27" s="228">
        <v>600000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scale="88" fitToWidth="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D35" sqref="D35"/>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136</v>
      </c>
    </row>
    <row r="3" ht="41.25" customHeight="1" spans="1:1">
      <c r="A3" s="40" t="str">
        <f>"2025"&amp;"年部门财政拨款收支预算总表"</f>
        <v>2025年部门财政拨款收支预算总表</v>
      </c>
    </row>
    <row r="4" ht="17.25" customHeight="1" spans="1:4">
      <c r="A4" s="43" t="s">
        <v>1</v>
      </c>
      <c r="B4" s="208"/>
      <c r="D4" s="45" t="s">
        <v>2</v>
      </c>
    </row>
    <row r="5" ht="17.25" customHeight="1" spans="1:4">
      <c r="A5" s="209" t="s">
        <v>3</v>
      </c>
      <c r="B5" s="210"/>
      <c r="C5" s="209" t="s">
        <v>4</v>
      </c>
      <c r="D5" s="210"/>
    </row>
    <row r="6" ht="18.75" customHeight="1" spans="1:4">
      <c r="A6" s="209" t="s">
        <v>5</v>
      </c>
      <c r="B6" s="209" t="s">
        <v>6</v>
      </c>
      <c r="C6" s="209" t="s">
        <v>7</v>
      </c>
      <c r="D6" s="209" t="s">
        <v>6</v>
      </c>
    </row>
    <row r="7" ht="16.5" customHeight="1" spans="1:4">
      <c r="A7" s="211" t="s">
        <v>137</v>
      </c>
      <c r="B7" s="78">
        <v>24627344.08</v>
      </c>
      <c r="C7" s="211" t="s">
        <v>138</v>
      </c>
      <c r="D7" s="78">
        <v>24627344.08</v>
      </c>
    </row>
    <row r="8" ht="16.5" customHeight="1" spans="1:4">
      <c r="A8" s="211" t="s">
        <v>139</v>
      </c>
      <c r="B8" s="78">
        <v>24627344.08</v>
      </c>
      <c r="C8" s="211" t="s">
        <v>140</v>
      </c>
      <c r="D8" s="78"/>
    </row>
    <row r="9" ht="16.5" customHeight="1" spans="1:4">
      <c r="A9" s="211" t="s">
        <v>141</v>
      </c>
      <c r="B9" s="78"/>
      <c r="C9" s="211" t="s">
        <v>142</v>
      </c>
      <c r="D9" s="78"/>
    </row>
    <row r="10" ht="16.5" customHeight="1" spans="1:4">
      <c r="A10" s="211" t="s">
        <v>143</v>
      </c>
      <c r="B10" s="78"/>
      <c r="C10" s="211" t="s">
        <v>144</v>
      </c>
      <c r="D10" s="78"/>
    </row>
    <row r="11" ht="16.5" customHeight="1" spans="1:4">
      <c r="A11" s="211" t="s">
        <v>145</v>
      </c>
      <c r="B11" s="78"/>
      <c r="C11" s="211" t="s">
        <v>146</v>
      </c>
      <c r="D11" s="78"/>
    </row>
    <row r="12" ht="16.5" customHeight="1" spans="1:4">
      <c r="A12" s="211" t="s">
        <v>139</v>
      </c>
      <c r="B12" s="78"/>
      <c r="C12" s="211" t="s">
        <v>147</v>
      </c>
      <c r="D12" s="78">
        <v>18926517.44</v>
      </c>
    </row>
    <row r="13" ht="16.5" customHeight="1" spans="1:4">
      <c r="A13" s="212" t="s">
        <v>141</v>
      </c>
      <c r="B13" s="78"/>
      <c r="C13" s="66" t="s">
        <v>148</v>
      </c>
      <c r="D13" s="78"/>
    </row>
    <row r="14" ht="16.5" customHeight="1" spans="1:4">
      <c r="A14" s="212" t="s">
        <v>143</v>
      </c>
      <c r="B14" s="78"/>
      <c r="C14" s="66" t="s">
        <v>149</v>
      </c>
      <c r="D14" s="78"/>
    </row>
    <row r="15" ht="16.5" customHeight="1" spans="1:4">
      <c r="A15" s="213"/>
      <c r="B15" s="78"/>
      <c r="C15" s="66" t="s">
        <v>150</v>
      </c>
      <c r="D15" s="78">
        <v>2772240</v>
      </c>
    </row>
    <row r="16" ht="16.5" customHeight="1" spans="1:4">
      <c r="A16" s="213"/>
      <c r="B16" s="78"/>
      <c r="C16" s="66" t="s">
        <v>151</v>
      </c>
      <c r="D16" s="78">
        <v>1479742.64</v>
      </c>
    </row>
    <row r="17" ht="16.5" customHeight="1" spans="1:4">
      <c r="A17" s="213"/>
      <c r="B17" s="78"/>
      <c r="C17" s="66" t="s">
        <v>152</v>
      </c>
      <c r="D17" s="78"/>
    </row>
    <row r="18" ht="16.5" customHeight="1" spans="1:4">
      <c r="A18" s="213"/>
      <c r="B18" s="78"/>
      <c r="C18" s="66" t="s">
        <v>153</v>
      </c>
      <c r="D18" s="78"/>
    </row>
    <row r="19" ht="16.5" customHeight="1" spans="1:4">
      <c r="A19" s="213"/>
      <c r="B19" s="78"/>
      <c r="C19" s="66" t="s">
        <v>154</v>
      </c>
      <c r="D19" s="78"/>
    </row>
    <row r="20" ht="16.5" customHeight="1" spans="1:4">
      <c r="A20" s="213"/>
      <c r="B20" s="78"/>
      <c r="C20" s="66" t="s">
        <v>155</v>
      </c>
      <c r="D20" s="78"/>
    </row>
    <row r="21" ht="16.5" customHeight="1" spans="1:4">
      <c r="A21" s="213"/>
      <c r="B21" s="78"/>
      <c r="C21" s="66" t="s">
        <v>156</v>
      </c>
      <c r="D21" s="78"/>
    </row>
    <row r="22" ht="16.5" customHeight="1" spans="1:4">
      <c r="A22" s="213"/>
      <c r="B22" s="78"/>
      <c r="C22" s="66" t="s">
        <v>157</v>
      </c>
      <c r="D22" s="78"/>
    </row>
    <row r="23" ht="16.5" customHeight="1" spans="1:4">
      <c r="A23" s="213"/>
      <c r="B23" s="78"/>
      <c r="C23" s="66" t="s">
        <v>158</v>
      </c>
      <c r="D23" s="78"/>
    </row>
    <row r="24" ht="16.5" customHeight="1" spans="1:4">
      <c r="A24" s="213"/>
      <c r="B24" s="78"/>
      <c r="C24" s="66" t="s">
        <v>159</v>
      </c>
      <c r="D24" s="78"/>
    </row>
    <row r="25" ht="16.5" customHeight="1" spans="1:4">
      <c r="A25" s="213"/>
      <c r="B25" s="78"/>
      <c r="C25" s="66" t="s">
        <v>160</v>
      </c>
      <c r="D25" s="78"/>
    </row>
    <row r="26" ht="16.5" customHeight="1" spans="1:4">
      <c r="A26" s="213"/>
      <c r="B26" s="78"/>
      <c r="C26" s="66" t="s">
        <v>161</v>
      </c>
      <c r="D26" s="78">
        <v>1448844</v>
      </c>
    </row>
    <row r="27" ht="16.5" customHeight="1" spans="1:4">
      <c r="A27" s="213"/>
      <c r="B27" s="78"/>
      <c r="C27" s="66" t="s">
        <v>162</v>
      </c>
      <c r="D27" s="78"/>
    </row>
    <row r="28" ht="16.5" customHeight="1" spans="1:4">
      <c r="A28" s="213"/>
      <c r="B28" s="78"/>
      <c r="C28" s="66" t="s">
        <v>163</v>
      </c>
      <c r="D28" s="78"/>
    </row>
    <row r="29" ht="16.5" customHeight="1" spans="1:4">
      <c r="A29" s="213"/>
      <c r="B29" s="78"/>
      <c r="C29" s="66" t="s">
        <v>164</v>
      </c>
      <c r="D29" s="78"/>
    </row>
    <row r="30" ht="16.5" customHeight="1" spans="1:4">
      <c r="A30" s="213"/>
      <c r="B30" s="78"/>
      <c r="C30" s="66" t="s">
        <v>165</v>
      </c>
      <c r="D30" s="78"/>
    </row>
    <row r="31" ht="16.5" customHeight="1" spans="1:4">
      <c r="A31" s="213"/>
      <c r="B31" s="78"/>
      <c r="C31" s="66" t="s">
        <v>166</v>
      </c>
      <c r="D31" s="78"/>
    </row>
    <row r="32" ht="16.5" customHeight="1" spans="1:4">
      <c r="A32" s="213"/>
      <c r="B32" s="78"/>
      <c r="C32" s="212" t="s">
        <v>167</v>
      </c>
      <c r="D32" s="78"/>
    </row>
    <row r="33" ht="16.5" customHeight="1" spans="1:4">
      <c r="A33" s="213"/>
      <c r="B33" s="78"/>
      <c r="C33" s="212" t="s">
        <v>168</v>
      </c>
      <c r="D33" s="78"/>
    </row>
    <row r="34" ht="16.5" customHeight="1" spans="1:4">
      <c r="A34" s="213"/>
      <c r="B34" s="78"/>
      <c r="C34" s="29" t="s">
        <v>169</v>
      </c>
      <c r="D34" s="78"/>
    </row>
    <row r="35" ht="15" customHeight="1" spans="1:4">
      <c r="A35" s="214" t="s">
        <v>51</v>
      </c>
      <c r="B35" s="215">
        <v>24627344.08</v>
      </c>
      <c r="C35" s="214" t="s">
        <v>52</v>
      </c>
      <c r="D35" s="215">
        <v>24627344.08</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4" activePane="bottomLeft" state="frozen"/>
      <selection/>
      <selection pane="bottomLeft" activeCell="C24" sqref="C8 C15 C19 C24"/>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7"/>
      <c r="F2" s="69"/>
      <c r="G2" s="198" t="s">
        <v>170</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6" t="s">
        <v>1</v>
      </c>
      <c r="F4" s="136"/>
      <c r="G4" s="198" t="s">
        <v>2</v>
      </c>
    </row>
    <row r="5" ht="20.25" customHeight="1" spans="1:7">
      <c r="A5" s="199" t="s">
        <v>171</v>
      </c>
      <c r="B5" s="200"/>
      <c r="C5" s="141" t="s">
        <v>56</v>
      </c>
      <c r="D5" s="201" t="s">
        <v>76</v>
      </c>
      <c r="E5" s="13"/>
      <c r="F5" s="14"/>
      <c r="G5" s="202" t="s">
        <v>77</v>
      </c>
    </row>
    <row r="6" ht="20.25" customHeight="1" spans="1:7">
      <c r="A6" s="203" t="s">
        <v>73</v>
      </c>
      <c r="B6" s="203" t="s">
        <v>74</v>
      </c>
      <c r="C6" s="20"/>
      <c r="D6" s="146" t="s">
        <v>58</v>
      </c>
      <c r="E6" s="146" t="s">
        <v>172</v>
      </c>
      <c r="F6" s="146" t="s">
        <v>173</v>
      </c>
      <c r="G6" s="204"/>
    </row>
    <row r="7" ht="15" customHeight="1" spans="1:7">
      <c r="A7" s="56" t="s">
        <v>83</v>
      </c>
      <c r="B7" s="56" t="s">
        <v>84</v>
      </c>
      <c r="C7" s="56" t="s">
        <v>85</v>
      </c>
      <c r="D7" s="56" t="s">
        <v>86</v>
      </c>
      <c r="E7" s="56" t="s">
        <v>87</v>
      </c>
      <c r="F7" s="56" t="s">
        <v>88</v>
      </c>
      <c r="G7" s="56" t="s">
        <v>89</v>
      </c>
    </row>
    <row r="8" s="149" customFormat="1" ht="18" customHeight="1" spans="1:7">
      <c r="A8" s="29" t="s">
        <v>98</v>
      </c>
      <c r="B8" s="29" t="s">
        <v>99</v>
      </c>
      <c r="C8" s="24">
        <v>18926517.44</v>
      </c>
      <c r="D8" s="30">
        <v>18198020.16</v>
      </c>
      <c r="E8" s="30">
        <v>16316715.08</v>
      </c>
      <c r="F8" s="30">
        <v>1881305.08</v>
      </c>
      <c r="G8" s="30">
        <v>728497.28</v>
      </c>
    </row>
    <row r="9" s="149" customFormat="1" ht="18" customHeight="1" spans="1:7">
      <c r="A9" s="205" t="s">
        <v>100</v>
      </c>
      <c r="B9" s="205" t="s">
        <v>101</v>
      </c>
      <c r="C9" s="24">
        <v>18475180.44</v>
      </c>
      <c r="D9" s="30">
        <v>18189459.16</v>
      </c>
      <c r="E9" s="30">
        <v>16316715.08</v>
      </c>
      <c r="F9" s="30">
        <v>1872744.08</v>
      </c>
      <c r="G9" s="30">
        <v>285721.28</v>
      </c>
    </row>
    <row r="10" s="149" customFormat="1" ht="18" customHeight="1" spans="1:7">
      <c r="A10" s="206" t="s">
        <v>102</v>
      </c>
      <c r="B10" s="206" t="s">
        <v>103</v>
      </c>
      <c r="C10" s="24">
        <v>18475180.44</v>
      </c>
      <c r="D10" s="30">
        <v>18189459.16</v>
      </c>
      <c r="E10" s="30">
        <v>16316715.08</v>
      </c>
      <c r="F10" s="30">
        <v>1872744.08</v>
      </c>
      <c r="G10" s="30">
        <v>285721.28</v>
      </c>
    </row>
    <row r="11" s="149" customFormat="1" ht="18" customHeight="1" spans="1:7">
      <c r="A11" s="205" t="s">
        <v>104</v>
      </c>
      <c r="B11" s="205" t="s">
        <v>105</v>
      </c>
      <c r="C11" s="24">
        <v>13937</v>
      </c>
      <c r="D11" s="30">
        <v>8561</v>
      </c>
      <c r="E11" s="30"/>
      <c r="F11" s="30">
        <v>8561</v>
      </c>
      <c r="G11" s="30">
        <v>5376</v>
      </c>
    </row>
    <row r="12" s="149" customFormat="1" ht="18" customHeight="1" spans="1:7">
      <c r="A12" s="206" t="s">
        <v>106</v>
      </c>
      <c r="B12" s="206" t="s">
        <v>107</v>
      </c>
      <c r="C12" s="24">
        <v>13937</v>
      </c>
      <c r="D12" s="30">
        <v>8561</v>
      </c>
      <c r="E12" s="30"/>
      <c r="F12" s="30">
        <v>8561</v>
      </c>
      <c r="G12" s="30">
        <v>5376</v>
      </c>
    </row>
    <row r="13" s="149" customFormat="1" ht="18" customHeight="1" spans="1:7">
      <c r="A13" s="205" t="s">
        <v>108</v>
      </c>
      <c r="B13" s="205" t="s">
        <v>109</v>
      </c>
      <c r="C13" s="24">
        <v>437400</v>
      </c>
      <c r="D13" s="30"/>
      <c r="E13" s="30"/>
      <c r="F13" s="30"/>
      <c r="G13" s="30">
        <v>437400</v>
      </c>
    </row>
    <row r="14" s="149" customFormat="1" ht="18" customHeight="1" spans="1:7">
      <c r="A14" s="206" t="s">
        <v>110</v>
      </c>
      <c r="B14" s="206" t="s">
        <v>111</v>
      </c>
      <c r="C14" s="24">
        <v>437400</v>
      </c>
      <c r="D14" s="30"/>
      <c r="E14" s="30"/>
      <c r="F14" s="30"/>
      <c r="G14" s="30">
        <v>437400</v>
      </c>
    </row>
    <row r="15" s="149" customFormat="1" ht="18" customHeight="1" spans="1:7">
      <c r="A15" s="29" t="s">
        <v>112</v>
      </c>
      <c r="B15" s="29" t="s">
        <v>113</v>
      </c>
      <c r="C15" s="24">
        <v>2772240</v>
      </c>
      <c r="D15" s="30">
        <v>2772240</v>
      </c>
      <c r="E15" s="30">
        <v>2772240</v>
      </c>
      <c r="F15" s="30"/>
      <c r="G15" s="30"/>
    </row>
    <row r="16" s="149" customFormat="1" ht="18" customHeight="1" spans="1:7">
      <c r="A16" s="205" t="s">
        <v>114</v>
      </c>
      <c r="B16" s="205" t="s">
        <v>115</v>
      </c>
      <c r="C16" s="24">
        <v>2772240</v>
      </c>
      <c r="D16" s="30">
        <v>2772240</v>
      </c>
      <c r="E16" s="30">
        <v>2772240</v>
      </c>
      <c r="F16" s="30"/>
      <c r="G16" s="30"/>
    </row>
    <row r="17" s="149" customFormat="1" ht="18" customHeight="1" spans="1:7">
      <c r="A17" s="206" t="s">
        <v>116</v>
      </c>
      <c r="B17" s="206" t="s">
        <v>117</v>
      </c>
      <c r="C17" s="24">
        <v>1507440</v>
      </c>
      <c r="D17" s="30">
        <v>1507440</v>
      </c>
      <c r="E17" s="30">
        <v>1507440</v>
      </c>
      <c r="F17" s="30"/>
      <c r="G17" s="30"/>
    </row>
    <row r="18" s="149" customFormat="1" ht="18" customHeight="1" spans="1:7">
      <c r="A18" s="206" t="s">
        <v>118</v>
      </c>
      <c r="B18" s="206" t="s">
        <v>119</v>
      </c>
      <c r="C18" s="24">
        <v>1264800</v>
      </c>
      <c r="D18" s="30">
        <v>1264800</v>
      </c>
      <c r="E18" s="30">
        <v>1264800</v>
      </c>
      <c r="F18" s="30"/>
      <c r="G18" s="30"/>
    </row>
    <row r="19" s="149" customFormat="1" ht="18" customHeight="1" spans="1:7">
      <c r="A19" s="29" t="s">
        <v>120</v>
      </c>
      <c r="B19" s="29" t="s">
        <v>121</v>
      </c>
      <c r="C19" s="24">
        <v>1479742.64</v>
      </c>
      <c r="D19" s="30">
        <v>1479742.64</v>
      </c>
      <c r="E19" s="30">
        <v>1479742.64</v>
      </c>
      <c r="F19" s="30"/>
      <c r="G19" s="30"/>
    </row>
    <row r="20" s="149" customFormat="1" ht="18" customHeight="1" spans="1:7">
      <c r="A20" s="205" t="s">
        <v>122</v>
      </c>
      <c r="B20" s="205" t="s">
        <v>123</v>
      </c>
      <c r="C20" s="24">
        <v>1479742.64</v>
      </c>
      <c r="D20" s="30">
        <v>1479742.64</v>
      </c>
      <c r="E20" s="30">
        <v>1479742.64</v>
      </c>
      <c r="F20" s="30"/>
      <c r="G20" s="30"/>
    </row>
    <row r="21" s="149" customFormat="1" ht="18" customHeight="1" spans="1:7">
      <c r="A21" s="206" t="s">
        <v>124</v>
      </c>
      <c r="B21" s="206" t="s">
        <v>125</v>
      </c>
      <c r="C21" s="24">
        <v>690240</v>
      </c>
      <c r="D21" s="30">
        <v>690240</v>
      </c>
      <c r="E21" s="30">
        <v>690240</v>
      </c>
      <c r="F21" s="30"/>
      <c r="G21" s="30"/>
    </row>
    <row r="22" s="149" customFormat="1" ht="18" customHeight="1" spans="1:7">
      <c r="A22" s="206" t="s">
        <v>126</v>
      </c>
      <c r="B22" s="206" t="s">
        <v>127</v>
      </c>
      <c r="C22" s="24">
        <v>678695</v>
      </c>
      <c r="D22" s="30">
        <v>678695</v>
      </c>
      <c r="E22" s="30">
        <v>678695</v>
      </c>
      <c r="F22" s="30"/>
      <c r="G22" s="30"/>
    </row>
    <row r="23" s="149" customFormat="1" ht="18" customHeight="1" spans="1:7">
      <c r="A23" s="206" t="s">
        <v>128</v>
      </c>
      <c r="B23" s="206" t="s">
        <v>129</v>
      </c>
      <c r="C23" s="24">
        <v>110807.64</v>
      </c>
      <c r="D23" s="30">
        <v>110807.64</v>
      </c>
      <c r="E23" s="30">
        <v>110807.64</v>
      </c>
      <c r="F23" s="30"/>
      <c r="G23" s="30"/>
    </row>
    <row r="24" s="149" customFormat="1" ht="18" customHeight="1" spans="1:7">
      <c r="A24" s="29" t="s">
        <v>130</v>
      </c>
      <c r="B24" s="29" t="s">
        <v>131</v>
      </c>
      <c r="C24" s="24">
        <v>1448844</v>
      </c>
      <c r="D24" s="30">
        <v>1448844</v>
      </c>
      <c r="E24" s="30">
        <v>1448844</v>
      </c>
      <c r="F24" s="30"/>
      <c r="G24" s="30"/>
    </row>
    <row r="25" s="149" customFormat="1" ht="18" customHeight="1" spans="1:7">
      <c r="A25" s="205" t="s">
        <v>132</v>
      </c>
      <c r="B25" s="205" t="s">
        <v>133</v>
      </c>
      <c r="C25" s="24">
        <v>1448844</v>
      </c>
      <c r="D25" s="30">
        <v>1448844</v>
      </c>
      <c r="E25" s="30">
        <v>1448844</v>
      </c>
      <c r="F25" s="30"/>
      <c r="G25" s="30"/>
    </row>
    <row r="26" s="149" customFormat="1" ht="18" customHeight="1" spans="1:7">
      <c r="A26" s="206" t="s">
        <v>134</v>
      </c>
      <c r="B26" s="206" t="s">
        <v>135</v>
      </c>
      <c r="C26" s="24">
        <v>1448844</v>
      </c>
      <c r="D26" s="30">
        <v>1448844</v>
      </c>
      <c r="E26" s="30">
        <v>1448844</v>
      </c>
      <c r="F26" s="30"/>
      <c r="G26" s="30"/>
    </row>
    <row r="27" ht="18" customHeight="1" spans="1:7">
      <c r="A27" s="76" t="s">
        <v>174</v>
      </c>
      <c r="B27" s="207" t="s">
        <v>174</v>
      </c>
      <c r="C27" s="78">
        <v>24627344.08</v>
      </c>
      <c r="D27" s="78">
        <v>23898846.8</v>
      </c>
      <c r="E27" s="78">
        <v>22017541.72</v>
      </c>
      <c r="F27" s="78">
        <v>1881305.08</v>
      </c>
      <c r="G27" s="78">
        <v>728497.28</v>
      </c>
    </row>
  </sheetData>
  <mergeCells count="6">
    <mergeCell ref="A3:G3"/>
    <mergeCell ref="A5:B5"/>
    <mergeCell ref="D5:F5"/>
    <mergeCell ref="A27:B27"/>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19" sqref="D19"/>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192" t="s">
        <v>175</v>
      </c>
    </row>
    <row r="3" ht="41.25" customHeight="1" spans="1:6">
      <c r="A3" s="193" t="str">
        <f>"2025"&amp;"年一般公共预算“三公”经费支出预算表"</f>
        <v>2025年一般公共预算“三公”经费支出预算表</v>
      </c>
      <c r="B3" s="42"/>
      <c r="C3" s="42"/>
      <c r="D3" s="42"/>
      <c r="E3" s="41"/>
      <c r="F3" s="42"/>
    </row>
    <row r="4" customHeight="1" spans="1:6">
      <c r="A4" s="194" t="s">
        <v>1</v>
      </c>
      <c r="B4" s="195"/>
      <c r="D4" s="42"/>
      <c r="E4" s="41"/>
      <c r="F4" s="61" t="s">
        <v>2</v>
      </c>
    </row>
    <row r="5" ht="27" customHeight="1" spans="1:6">
      <c r="A5" s="46" t="s">
        <v>176</v>
      </c>
      <c r="B5" s="46" t="s">
        <v>177</v>
      </c>
      <c r="C5" s="46" t="s">
        <v>178</v>
      </c>
      <c r="D5" s="46"/>
      <c r="E5" s="35"/>
      <c r="F5" s="46" t="s">
        <v>179</v>
      </c>
    </row>
    <row r="6" ht="28.5" customHeight="1" spans="1:6">
      <c r="A6" s="196"/>
      <c r="B6" s="48"/>
      <c r="C6" s="35" t="s">
        <v>58</v>
      </c>
      <c r="D6" s="35" t="s">
        <v>180</v>
      </c>
      <c r="E6" s="35" t="s">
        <v>181</v>
      </c>
      <c r="F6" s="47"/>
    </row>
    <row r="7" ht="17.25" customHeight="1" spans="1:6">
      <c r="A7" s="53" t="s">
        <v>83</v>
      </c>
      <c r="B7" s="53" t="s">
        <v>84</v>
      </c>
      <c r="C7" s="53" t="s">
        <v>85</v>
      </c>
      <c r="D7" s="53" t="s">
        <v>86</v>
      </c>
      <c r="E7" s="53" t="s">
        <v>87</v>
      </c>
      <c r="F7" s="53" t="s">
        <v>88</v>
      </c>
    </row>
    <row r="8" ht="17.25" customHeight="1" spans="1:6">
      <c r="A8" s="78"/>
      <c r="B8" s="78"/>
      <c r="C8" s="78"/>
      <c r="D8" s="78"/>
      <c r="E8" s="78"/>
      <c r="F8" s="78"/>
    </row>
    <row r="9" customHeight="1" spans="1:1">
      <c r="A9" s="1" t="s">
        <v>182</v>
      </c>
    </row>
  </sheetData>
  <mergeCells count="6">
    <mergeCell ref="A3:F3"/>
    <mergeCell ref="A4:B4"/>
    <mergeCell ref="C5:E5"/>
    <mergeCell ref="A5:A6"/>
    <mergeCell ref="B5:B6"/>
    <mergeCell ref="F5:F6"/>
  </mergeCells>
  <pageMargins left="0.67" right="0.67" top="0.72" bottom="0.72" header="0.28" footer="0.28"/>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F1" workbookViewId="0">
      <selection activeCell="I42" sqref="I42"/>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3"/>
      <c r="C2" s="178"/>
      <c r="E2" s="179"/>
      <c r="F2" s="179"/>
      <c r="G2" s="179"/>
      <c r="H2" s="179"/>
      <c r="I2" s="81"/>
      <c r="J2" s="81"/>
      <c r="K2" s="81"/>
      <c r="L2" s="81"/>
      <c r="M2" s="81"/>
      <c r="N2" s="81"/>
      <c r="R2" s="81"/>
      <c r="V2" s="178"/>
      <c r="X2" s="131" t="s">
        <v>183</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7" t="s">
        <v>1</v>
      </c>
      <c r="B4" s="155"/>
      <c r="C4" s="180"/>
      <c r="D4" s="180"/>
      <c r="E4" s="180"/>
      <c r="F4" s="180"/>
      <c r="G4" s="180"/>
      <c r="H4" s="180"/>
      <c r="I4" s="86"/>
      <c r="J4" s="86"/>
      <c r="K4" s="86"/>
      <c r="L4" s="86"/>
      <c r="M4" s="86"/>
      <c r="N4" s="86"/>
      <c r="O4" s="121"/>
      <c r="P4" s="121"/>
      <c r="Q4" s="121"/>
      <c r="R4" s="86"/>
      <c r="V4" s="178"/>
      <c r="X4" s="131" t="s">
        <v>2</v>
      </c>
    </row>
    <row r="5" ht="18" customHeight="1" spans="1:24">
      <c r="A5" s="156" t="s">
        <v>184</v>
      </c>
      <c r="B5" s="156" t="s">
        <v>185</v>
      </c>
      <c r="C5" s="156" t="s">
        <v>186</v>
      </c>
      <c r="D5" s="156" t="s">
        <v>187</v>
      </c>
      <c r="E5" s="156" t="s">
        <v>188</v>
      </c>
      <c r="F5" s="156" t="s">
        <v>189</v>
      </c>
      <c r="G5" s="156" t="s">
        <v>190</v>
      </c>
      <c r="H5" s="156" t="s">
        <v>191</v>
      </c>
      <c r="I5" s="187" t="s">
        <v>192</v>
      </c>
      <c r="J5" s="115" t="s">
        <v>192</v>
      </c>
      <c r="K5" s="115"/>
      <c r="L5" s="115"/>
      <c r="M5" s="115"/>
      <c r="N5" s="115"/>
      <c r="O5" s="167"/>
      <c r="P5" s="167"/>
      <c r="Q5" s="167"/>
      <c r="R5" s="107" t="s">
        <v>62</v>
      </c>
      <c r="S5" s="115" t="s">
        <v>63</v>
      </c>
      <c r="T5" s="115"/>
      <c r="U5" s="115"/>
      <c r="V5" s="115"/>
      <c r="W5" s="115"/>
      <c r="X5" s="116"/>
    </row>
    <row r="6" ht="18" customHeight="1" spans="1:24">
      <c r="A6" s="157"/>
      <c r="B6" s="158"/>
      <c r="C6" s="181"/>
      <c r="D6" s="157"/>
      <c r="E6" s="157"/>
      <c r="F6" s="157"/>
      <c r="G6" s="157"/>
      <c r="H6" s="157"/>
      <c r="I6" s="188" t="s">
        <v>193</v>
      </c>
      <c r="J6" s="187" t="s">
        <v>59</v>
      </c>
      <c r="K6" s="115"/>
      <c r="L6" s="115"/>
      <c r="M6" s="115"/>
      <c r="N6" s="116"/>
      <c r="O6" s="166" t="s">
        <v>194</v>
      </c>
      <c r="P6" s="167"/>
      <c r="Q6" s="168"/>
      <c r="R6" s="156" t="s">
        <v>62</v>
      </c>
      <c r="S6" s="187" t="s">
        <v>63</v>
      </c>
      <c r="T6" s="107" t="s">
        <v>65</v>
      </c>
      <c r="U6" s="115" t="s">
        <v>63</v>
      </c>
      <c r="V6" s="107" t="s">
        <v>67</v>
      </c>
      <c r="W6" s="107" t="s">
        <v>68</v>
      </c>
      <c r="X6" s="191" t="s">
        <v>69</v>
      </c>
    </row>
    <row r="7" ht="19.5" customHeight="1" spans="1:24">
      <c r="A7" s="158"/>
      <c r="B7" s="158"/>
      <c r="C7" s="158"/>
      <c r="D7" s="158"/>
      <c r="E7" s="158"/>
      <c r="F7" s="158"/>
      <c r="G7" s="158"/>
      <c r="H7" s="158"/>
      <c r="I7" s="158"/>
      <c r="J7" s="189" t="s">
        <v>195</v>
      </c>
      <c r="K7" s="156" t="s">
        <v>196</v>
      </c>
      <c r="L7" s="156" t="s">
        <v>197</v>
      </c>
      <c r="M7" s="156" t="s">
        <v>198</v>
      </c>
      <c r="N7" s="156" t="s">
        <v>199</v>
      </c>
      <c r="O7" s="156" t="s">
        <v>59</v>
      </c>
      <c r="P7" s="156" t="s">
        <v>60</v>
      </c>
      <c r="Q7" s="156" t="s">
        <v>61</v>
      </c>
      <c r="R7" s="158"/>
      <c r="S7" s="156" t="s">
        <v>58</v>
      </c>
      <c r="T7" s="156" t="s">
        <v>65</v>
      </c>
      <c r="U7" s="156" t="s">
        <v>200</v>
      </c>
      <c r="V7" s="156" t="s">
        <v>67</v>
      </c>
      <c r="W7" s="156" t="s">
        <v>68</v>
      </c>
      <c r="X7" s="156" t="s">
        <v>69</v>
      </c>
    </row>
    <row r="8" ht="37.5" customHeight="1" spans="1:24">
      <c r="A8" s="182"/>
      <c r="B8" s="97"/>
      <c r="C8" s="182"/>
      <c r="D8" s="182"/>
      <c r="E8" s="182"/>
      <c r="F8" s="182"/>
      <c r="G8" s="182"/>
      <c r="H8" s="182"/>
      <c r="I8" s="182"/>
      <c r="J8" s="190" t="s">
        <v>58</v>
      </c>
      <c r="K8" s="159" t="s">
        <v>201</v>
      </c>
      <c r="L8" s="159" t="s">
        <v>197</v>
      </c>
      <c r="M8" s="159" t="s">
        <v>198</v>
      </c>
      <c r="N8" s="159" t="s">
        <v>199</v>
      </c>
      <c r="O8" s="159" t="s">
        <v>197</v>
      </c>
      <c r="P8" s="159" t="s">
        <v>198</v>
      </c>
      <c r="Q8" s="159" t="s">
        <v>199</v>
      </c>
      <c r="R8" s="159" t="s">
        <v>62</v>
      </c>
      <c r="S8" s="159" t="s">
        <v>58</v>
      </c>
      <c r="T8" s="159" t="s">
        <v>65</v>
      </c>
      <c r="U8" s="159" t="s">
        <v>200</v>
      </c>
      <c r="V8" s="159" t="s">
        <v>67</v>
      </c>
      <c r="W8" s="159" t="s">
        <v>68</v>
      </c>
      <c r="X8" s="159" t="s">
        <v>69</v>
      </c>
    </row>
    <row r="9" customHeight="1" spans="1:24">
      <c r="A9" s="174">
        <v>1</v>
      </c>
      <c r="B9" s="174">
        <v>2</v>
      </c>
      <c r="C9" s="174">
        <v>3</v>
      </c>
      <c r="D9" s="174">
        <v>4</v>
      </c>
      <c r="E9" s="174">
        <v>5</v>
      </c>
      <c r="F9" s="174">
        <v>6</v>
      </c>
      <c r="G9" s="174">
        <v>7</v>
      </c>
      <c r="H9" s="174">
        <v>8</v>
      </c>
      <c r="I9" s="174">
        <v>9</v>
      </c>
      <c r="J9" s="174">
        <v>10</v>
      </c>
      <c r="K9" s="174">
        <v>11</v>
      </c>
      <c r="L9" s="174">
        <v>12</v>
      </c>
      <c r="M9" s="174">
        <v>13</v>
      </c>
      <c r="N9" s="174">
        <v>14</v>
      </c>
      <c r="O9" s="174">
        <v>15</v>
      </c>
      <c r="P9" s="174">
        <v>16</v>
      </c>
      <c r="Q9" s="174">
        <v>17</v>
      </c>
      <c r="R9" s="174">
        <v>18</v>
      </c>
      <c r="S9" s="174">
        <v>19</v>
      </c>
      <c r="T9" s="174">
        <v>20</v>
      </c>
      <c r="U9" s="174">
        <v>21</v>
      </c>
      <c r="V9" s="174">
        <v>22</v>
      </c>
      <c r="W9" s="174">
        <v>23</v>
      </c>
      <c r="X9" s="174">
        <v>24</v>
      </c>
    </row>
    <row r="10" customHeight="1" spans="1:24">
      <c r="A10" s="174" t="s">
        <v>202</v>
      </c>
      <c r="B10" s="174" t="s">
        <v>71</v>
      </c>
      <c r="C10" s="174" t="s">
        <v>203</v>
      </c>
      <c r="D10" s="174" t="s">
        <v>135</v>
      </c>
      <c r="E10" s="183" t="s">
        <v>134</v>
      </c>
      <c r="F10" s="184" t="s">
        <v>135</v>
      </c>
      <c r="G10" s="183" t="s">
        <v>204</v>
      </c>
      <c r="H10" s="184" t="s">
        <v>135</v>
      </c>
      <c r="I10" s="176">
        <v>1448844</v>
      </c>
      <c r="J10" s="176">
        <v>1448844</v>
      </c>
      <c r="K10" s="176"/>
      <c r="L10" s="176"/>
      <c r="M10" s="176">
        <v>1448844</v>
      </c>
      <c r="N10" s="174"/>
      <c r="O10" s="174"/>
      <c r="P10" s="174"/>
      <c r="Q10" s="174"/>
      <c r="R10" s="174"/>
      <c r="S10" s="174"/>
      <c r="T10" s="174"/>
      <c r="U10" s="174"/>
      <c r="V10" s="174"/>
      <c r="W10" s="174"/>
      <c r="X10" s="174"/>
    </row>
    <row r="11" customHeight="1" spans="1:24">
      <c r="A11" s="174" t="s">
        <v>202</v>
      </c>
      <c r="B11" s="174" t="s">
        <v>71</v>
      </c>
      <c r="C11" s="174" t="s">
        <v>205</v>
      </c>
      <c r="D11" s="174" t="s">
        <v>206</v>
      </c>
      <c r="E11" s="183" t="s">
        <v>102</v>
      </c>
      <c r="F11" s="184" t="s">
        <v>103</v>
      </c>
      <c r="G11" s="183" t="s">
        <v>207</v>
      </c>
      <c r="H11" s="184" t="s">
        <v>208</v>
      </c>
      <c r="I11" s="176">
        <v>101735.6</v>
      </c>
      <c r="J11" s="176">
        <v>101735.6</v>
      </c>
      <c r="K11" s="176"/>
      <c r="L11" s="176"/>
      <c r="M11" s="176">
        <v>101735.6</v>
      </c>
      <c r="N11" s="174"/>
      <c r="O11" s="174"/>
      <c r="P11" s="174"/>
      <c r="Q11" s="174"/>
      <c r="R11" s="174"/>
      <c r="S11" s="174"/>
      <c r="T11" s="174"/>
      <c r="U11" s="174"/>
      <c r="V11" s="174"/>
      <c r="W11" s="174"/>
      <c r="X11" s="174"/>
    </row>
    <row r="12" customHeight="1" spans="1:24">
      <c r="A12" s="174" t="s">
        <v>202</v>
      </c>
      <c r="B12" s="174" t="s">
        <v>71</v>
      </c>
      <c r="C12" s="174" t="s">
        <v>209</v>
      </c>
      <c r="D12" s="174" t="s">
        <v>210</v>
      </c>
      <c r="E12" s="183" t="s">
        <v>102</v>
      </c>
      <c r="F12" s="184" t="s">
        <v>103</v>
      </c>
      <c r="G12" s="183" t="s">
        <v>211</v>
      </c>
      <c r="H12" s="184" t="s">
        <v>212</v>
      </c>
      <c r="I12" s="176">
        <v>2800000</v>
      </c>
      <c r="J12" s="176">
        <v>2800000</v>
      </c>
      <c r="K12" s="176"/>
      <c r="L12" s="176"/>
      <c r="M12" s="176">
        <v>2800000</v>
      </c>
      <c r="N12" s="174"/>
      <c r="O12" s="174"/>
      <c r="P12" s="174"/>
      <c r="Q12" s="174"/>
      <c r="R12" s="174"/>
      <c r="S12" s="174"/>
      <c r="T12" s="174"/>
      <c r="U12" s="174"/>
      <c r="V12" s="174"/>
      <c r="W12" s="174"/>
      <c r="X12" s="174"/>
    </row>
    <row r="13" customHeight="1" spans="1:24">
      <c r="A13" s="174" t="s">
        <v>202</v>
      </c>
      <c r="B13" s="174" t="s">
        <v>71</v>
      </c>
      <c r="C13" s="174" t="s">
        <v>209</v>
      </c>
      <c r="D13" s="174" t="s">
        <v>213</v>
      </c>
      <c r="E13" s="183" t="s">
        <v>102</v>
      </c>
      <c r="F13" s="184" t="s">
        <v>103</v>
      </c>
      <c r="G13" s="183" t="s">
        <v>214</v>
      </c>
      <c r="H13" s="184" t="s">
        <v>215</v>
      </c>
      <c r="I13" s="176">
        <v>1440000</v>
      </c>
      <c r="J13" s="176">
        <v>1440000</v>
      </c>
      <c r="K13" s="176"/>
      <c r="L13" s="176"/>
      <c r="M13" s="176">
        <v>1440000</v>
      </c>
      <c r="N13" s="174"/>
      <c r="O13" s="174"/>
      <c r="P13" s="174"/>
      <c r="Q13" s="174"/>
      <c r="R13" s="174"/>
      <c r="S13" s="174"/>
      <c r="T13" s="174"/>
      <c r="U13" s="174"/>
      <c r="V13" s="174"/>
      <c r="W13" s="174"/>
      <c r="X13" s="174"/>
    </row>
    <row r="14" customHeight="1" spans="1:24">
      <c r="A14" s="174" t="s">
        <v>202</v>
      </c>
      <c r="B14" s="174" t="s">
        <v>71</v>
      </c>
      <c r="C14" s="174" t="s">
        <v>216</v>
      </c>
      <c r="D14" s="174" t="s">
        <v>217</v>
      </c>
      <c r="E14" s="183" t="s">
        <v>118</v>
      </c>
      <c r="F14" s="184" t="s">
        <v>119</v>
      </c>
      <c r="G14" s="183" t="s">
        <v>218</v>
      </c>
      <c r="H14" s="184" t="s">
        <v>219</v>
      </c>
      <c r="I14" s="176">
        <v>372000</v>
      </c>
      <c r="J14" s="176">
        <v>372000</v>
      </c>
      <c r="K14" s="176"/>
      <c r="L14" s="176"/>
      <c r="M14" s="176">
        <v>372000</v>
      </c>
      <c r="N14" s="174"/>
      <c r="O14" s="174"/>
      <c r="P14" s="174"/>
      <c r="Q14" s="174"/>
      <c r="R14" s="174"/>
      <c r="S14" s="174"/>
      <c r="T14" s="174"/>
      <c r="U14" s="174"/>
      <c r="V14" s="174"/>
      <c r="W14" s="174"/>
      <c r="X14" s="174"/>
    </row>
    <row r="15" customHeight="1" spans="1:24">
      <c r="A15" s="174" t="s">
        <v>202</v>
      </c>
      <c r="B15" s="174" t="s">
        <v>71</v>
      </c>
      <c r="C15" s="174" t="s">
        <v>216</v>
      </c>
      <c r="D15" s="174" t="s">
        <v>217</v>
      </c>
      <c r="E15" s="183" t="s">
        <v>118</v>
      </c>
      <c r="F15" s="184" t="s">
        <v>119</v>
      </c>
      <c r="G15" s="183" t="s">
        <v>218</v>
      </c>
      <c r="H15" s="184" t="s">
        <v>219</v>
      </c>
      <c r="I15" s="176">
        <v>892800</v>
      </c>
      <c r="J15" s="176">
        <v>892800</v>
      </c>
      <c r="K15" s="176"/>
      <c r="L15" s="176"/>
      <c r="M15" s="176">
        <v>892800</v>
      </c>
      <c r="N15" s="174"/>
      <c r="O15" s="174"/>
      <c r="P15" s="174"/>
      <c r="Q15" s="174"/>
      <c r="R15" s="174"/>
      <c r="S15" s="174"/>
      <c r="T15" s="174"/>
      <c r="U15" s="174"/>
      <c r="V15" s="174"/>
      <c r="W15" s="174"/>
      <c r="X15" s="174"/>
    </row>
    <row r="16" customHeight="1" spans="1:24">
      <c r="A16" s="174" t="s">
        <v>202</v>
      </c>
      <c r="B16" s="174" t="s">
        <v>71</v>
      </c>
      <c r="C16" s="174" t="s">
        <v>220</v>
      </c>
      <c r="D16" s="174" t="s">
        <v>221</v>
      </c>
      <c r="E16" s="183" t="s">
        <v>102</v>
      </c>
      <c r="F16" s="184" t="s">
        <v>103</v>
      </c>
      <c r="G16" s="183" t="s">
        <v>222</v>
      </c>
      <c r="H16" s="184" t="s">
        <v>223</v>
      </c>
      <c r="I16" s="176">
        <v>2893248</v>
      </c>
      <c r="J16" s="176">
        <v>2893248</v>
      </c>
      <c r="K16" s="176"/>
      <c r="L16" s="176"/>
      <c r="M16" s="176">
        <v>2893248</v>
      </c>
      <c r="N16" s="174"/>
      <c r="O16" s="174"/>
      <c r="P16" s="174"/>
      <c r="Q16" s="174"/>
      <c r="R16" s="174"/>
      <c r="S16" s="174"/>
      <c r="T16" s="174"/>
      <c r="U16" s="174"/>
      <c r="V16" s="174"/>
      <c r="W16" s="174"/>
      <c r="X16" s="174"/>
    </row>
    <row r="17" customHeight="1" spans="1:24">
      <c r="A17" s="174" t="s">
        <v>202</v>
      </c>
      <c r="B17" s="174" t="s">
        <v>71</v>
      </c>
      <c r="C17" s="174" t="s">
        <v>220</v>
      </c>
      <c r="D17" s="174" t="s">
        <v>224</v>
      </c>
      <c r="E17" s="183" t="s">
        <v>102</v>
      </c>
      <c r="F17" s="184" t="s">
        <v>103</v>
      </c>
      <c r="G17" s="183" t="s">
        <v>222</v>
      </c>
      <c r="H17" s="184" t="s">
        <v>223</v>
      </c>
      <c r="I17" s="176">
        <v>706752</v>
      </c>
      <c r="J17" s="176">
        <v>706752</v>
      </c>
      <c r="K17" s="176"/>
      <c r="L17" s="176"/>
      <c r="M17" s="176">
        <v>706752</v>
      </c>
      <c r="N17" s="174"/>
      <c r="O17" s="174"/>
      <c r="P17" s="174"/>
      <c r="Q17" s="174"/>
      <c r="R17" s="174"/>
      <c r="S17" s="174"/>
      <c r="T17" s="174"/>
      <c r="U17" s="174"/>
      <c r="V17" s="174"/>
      <c r="W17" s="174"/>
      <c r="X17" s="174"/>
    </row>
    <row r="18" customHeight="1" spans="1:24">
      <c r="A18" s="174" t="s">
        <v>202</v>
      </c>
      <c r="B18" s="174" t="s">
        <v>71</v>
      </c>
      <c r="C18" s="174" t="s">
        <v>225</v>
      </c>
      <c r="D18" s="174" t="s">
        <v>226</v>
      </c>
      <c r="E18" s="183" t="s">
        <v>116</v>
      </c>
      <c r="F18" s="184" t="s">
        <v>117</v>
      </c>
      <c r="G18" s="183" t="s">
        <v>227</v>
      </c>
      <c r="H18" s="184" t="s">
        <v>228</v>
      </c>
      <c r="I18" s="176">
        <v>1507440</v>
      </c>
      <c r="J18" s="176">
        <v>1507440</v>
      </c>
      <c r="K18" s="176"/>
      <c r="L18" s="176"/>
      <c r="M18" s="176">
        <v>1507440</v>
      </c>
      <c r="N18" s="174"/>
      <c r="O18" s="174"/>
      <c r="P18" s="174"/>
      <c r="Q18" s="174"/>
      <c r="R18" s="174"/>
      <c r="S18" s="174"/>
      <c r="T18" s="174"/>
      <c r="U18" s="174"/>
      <c r="V18" s="174"/>
      <c r="W18" s="174"/>
      <c r="X18" s="174"/>
    </row>
    <row r="19" customHeight="1" spans="1:24">
      <c r="A19" s="174" t="s">
        <v>202</v>
      </c>
      <c r="B19" s="174" t="s">
        <v>71</v>
      </c>
      <c r="C19" s="174" t="s">
        <v>225</v>
      </c>
      <c r="D19" s="174" t="s">
        <v>229</v>
      </c>
      <c r="E19" s="183" t="s">
        <v>124</v>
      </c>
      <c r="F19" s="184" t="s">
        <v>125</v>
      </c>
      <c r="G19" s="183" t="s">
        <v>230</v>
      </c>
      <c r="H19" s="184" t="s">
        <v>231</v>
      </c>
      <c r="I19" s="176">
        <v>690240</v>
      </c>
      <c r="J19" s="176">
        <v>690240</v>
      </c>
      <c r="K19" s="176"/>
      <c r="L19" s="176"/>
      <c r="M19" s="176">
        <v>690240</v>
      </c>
      <c r="N19" s="174"/>
      <c r="O19" s="174"/>
      <c r="P19" s="174"/>
      <c r="Q19" s="174"/>
      <c r="R19" s="174"/>
      <c r="S19" s="174"/>
      <c r="T19" s="174"/>
      <c r="U19" s="174"/>
      <c r="V19" s="174"/>
      <c r="W19" s="174"/>
      <c r="X19" s="174"/>
    </row>
    <row r="20" customHeight="1" spans="1:24">
      <c r="A20" s="174" t="s">
        <v>202</v>
      </c>
      <c r="B20" s="174" t="s">
        <v>71</v>
      </c>
      <c r="C20" s="174" t="s">
        <v>225</v>
      </c>
      <c r="D20" s="174" t="s">
        <v>232</v>
      </c>
      <c r="E20" s="183" t="s">
        <v>126</v>
      </c>
      <c r="F20" s="184" t="s">
        <v>127</v>
      </c>
      <c r="G20" s="183" t="s">
        <v>233</v>
      </c>
      <c r="H20" s="184" t="s">
        <v>234</v>
      </c>
      <c r="I20" s="176">
        <v>678695</v>
      </c>
      <c r="J20" s="176">
        <v>678695</v>
      </c>
      <c r="K20" s="176"/>
      <c r="L20" s="176"/>
      <c r="M20" s="176">
        <v>678695</v>
      </c>
      <c r="N20" s="174"/>
      <c r="O20" s="174"/>
      <c r="P20" s="174"/>
      <c r="Q20" s="174"/>
      <c r="R20" s="174"/>
      <c r="S20" s="174"/>
      <c r="T20" s="174"/>
      <c r="U20" s="174"/>
      <c r="V20" s="174"/>
      <c r="W20" s="174"/>
      <c r="X20" s="174"/>
    </row>
    <row r="21" customHeight="1" spans="1:24">
      <c r="A21" s="174" t="s">
        <v>202</v>
      </c>
      <c r="B21" s="174" t="s">
        <v>71</v>
      </c>
      <c r="C21" s="174" t="s">
        <v>225</v>
      </c>
      <c r="D21" s="174" t="s">
        <v>235</v>
      </c>
      <c r="E21" s="183" t="s">
        <v>102</v>
      </c>
      <c r="F21" s="184" t="s">
        <v>103</v>
      </c>
      <c r="G21" s="183" t="s">
        <v>236</v>
      </c>
      <c r="H21" s="184" t="s">
        <v>237</v>
      </c>
      <c r="I21" s="176">
        <v>31834.08</v>
      </c>
      <c r="J21" s="176">
        <v>31834.08</v>
      </c>
      <c r="K21" s="176"/>
      <c r="L21" s="176"/>
      <c r="M21" s="176">
        <v>31834.08</v>
      </c>
      <c r="N21" s="174"/>
      <c r="O21" s="174"/>
      <c r="P21" s="174"/>
      <c r="Q21" s="174"/>
      <c r="R21" s="174"/>
      <c r="S21" s="174"/>
      <c r="T21" s="174"/>
      <c r="U21" s="174"/>
      <c r="V21" s="174"/>
      <c r="W21" s="174"/>
      <c r="X21" s="174"/>
    </row>
    <row r="22" customHeight="1" spans="1:24">
      <c r="A22" s="174" t="s">
        <v>202</v>
      </c>
      <c r="B22" s="174" t="s">
        <v>71</v>
      </c>
      <c r="C22" s="174" t="s">
        <v>225</v>
      </c>
      <c r="D22" s="174" t="s">
        <v>238</v>
      </c>
      <c r="E22" s="183" t="s">
        <v>128</v>
      </c>
      <c r="F22" s="184" t="s">
        <v>129</v>
      </c>
      <c r="G22" s="183" t="s">
        <v>236</v>
      </c>
      <c r="H22" s="184" t="s">
        <v>237</v>
      </c>
      <c r="I22" s="176">
        <v>71073</v>
      </c>
      <c r="J22" s="176">
        <v>71073</v>
      </c>
      <c r="K22" s="176"/>
      <c r="L22" s="176"/>
      <c r="M22" s="176">
        <v>71073</v>
      </c>
      <c r="N22" s="174"/>
      <c r="O22" s="174"/>
      <c r="P22" s="174"/>
      <c r="Q22" s="174"/>
      <c r="R22" s="174"/>
      <c r="S22" s="174"/>
      <c r="T22" s="174"/>
      <c r="U22" s="174"/>
      <c r="V22" s="174"/>
      <c r="W22" s="174"/>
      <c r="X22" s="174"/>
    </row>
    <row r="23" customHeight="1" spans="1:24">
      <c r="A23" s="174" t="s">
        <v>202</v>
      </c>
      <c r="B23" s="174" t="s">
        <v>71</v>
      </c>
      <c r="C23" s="174" t="s">
        <v>225</v>
      </c>
      <c r="D23" s="174" t="s">
        <v>239</v>
      </c>
      <c r="E23" s="183" t="s">
        <v>128</v>
      </c>
      <c r="F23" s="184" t="s">
        <v>129</v>
      </c>
      <c r="G23" s="183" t="s">
        <v>236</v>
      </c>
      <c r="H23" s="184" t="s">
        <v>237</v>
      </c>
      <c r="I23" s="176">
        <v>39734.64</v>
      </c>
      <c r="J23" s="176">
        <v>39734.64</v>
      </c>
      <c r="K23" s="176"/>
      <c r="L23" s="176"/>
      <c r="M23" s="176">
        <v>39734.64</v>
      </c>
      <c r="N23" s="174"/>
      <c r="O23" s="174"/>
      <c r="P23" s="174"/>
      <c r="Q23" s="174"/>
      <c r="R23" s="174"/>
      <c r="S23" s="174"/>
      <c r="T23" s="174"/>
      <c r="U23" s="174"/>
      <c r="V23" s="174"/>
      <c r="W23" s="174"/>
      <c r="X23" s="174"/>
    </row>
    <row r="24" customHeight="1" spans="1:24">
      <c r="A24" s="174" t="s">
        <v>202</v>
      </c>
      <c r="B24" s="174" t="s">
        <v>71</v>
      </c>
      <c r="C24" s="174" t="s">
        <v>240</v>
      </c>
      <c r="D24" s="174" t="s">
        <v>241</v>
      </c>
      <c r="E24" s="183" t="s">
        <v>102</v>
      </c>
      <c r="F24" s="184" t="s">
        <v>103</v>
      </c>
      <c r="G24" s="183" t="s">
        <v>242</v>
      </c>
      <c r="H24" s="184" t="s">
        <v>243</v>
      </c>
      <c r="I24" s="176">
        <v>4155852</v>
      </c>
      <c r="J24" s="176">
        <v>4155852</v>
      </c>
      <c r="K24" s="176"/>
      <c r="L24" s="176"/>
      <c r="M24" s="176">
        <v>4155852</v>
      </c>
      <c r="N24" s="174"/>
      <c r="O24" s="174"/>
      <c r="P24" s="174"/>
      <c r="Q24" s="174"/>
      <c r="R24" s="174"/>
      <c r="S24" s="174"/>
      <c r="T24" s="174"/>
      <c r="U24" s="174"/>
      <c r="V24" s="174"/>
      <c r="W24" s="174"/>
      <c r="X24" s="174"/>
    </row>
    <row r="25" customHeight="1" spans="1:24">
      <c r="A25" s="174" t="s">
        <v>202</v>
      </c>
      <c r="B25" s="174" t="s">
        <v>71</v>
      </c>
      <c r="C25" s="174" t="s">
        <v>209</v>
      </c>
      <c r="D25" s="174" t="s">
        <v>244</v>
      </c>
      <c r="E25" s="183" t="s">
        <v>102</v>
      </c>
      <c r="F25" s="184" t="s">
        <v>103</v>
      </c>
      <c r="G25" s="183" t="s">
        <v>245</v>
      </c>
      <c r="H25" s="184" t="s">
        <v>246</v>
      </c>
      <c r="I25" s="176">
        <v>1633188</v>
      </c>
      <c r="J25" s="176">
        <v>1633188</v>
      </c>
      <c r="K25" s="176"/>
      <c r="L25" s="176"/>
      <c r="M25" s="176">
        <v>1633188</v>
      </c>
      <c r="N25" s="174"/>
      <c r="O25" s="174"/>
      <c r="P25" s="174"/>
      <c r="Q25" s="174"/>
      <c r="R25" s="174"/>
      <c r="S25" s="174"/>
      <c r="T25" s="174"/>
      <c r="U25" s="174"/>
      <c r="V25" s="174"/>
      <c r="W25" s="174"/>
      <c r="X25" s="174"/>
    </row>
    <row r="26" customHeight="1" spans="1:24">
      <c r="A26" s="174" t="s">
        <v>202</v>
      </c>
      <c r="B26" s="174" t="s">
        <v>71</v>
      </c>
      <c r="C26" s="174" t="s">
        <v>209</v>
      </c>
      <c r="D26" s="174" t="s">
        <v>247</v>
      </c>
      <c r="E26" s="183" t="s">
        <v>102</v>
      </c>
      <c r="F26" s="184" t="s">
        <v>103</v>
      </c>
      <c r="G26" s="183" t="s">
        <v>211</v>
      </c>
      <c r="H26" s="184" t="s">
        <v>212</v>
      </c>
      <c r="I26" s="176">
        <v>346321</v>
      </c>
      <c r="J26" s="176">
        <v>346321</v>
      </c>
      <c r="K26" s="176"/>
      <c r="L26" s="176"/>
      <c r="M26" s="176">
        <v>346321</v>
      </c>
      <c r="N26" s="174"/>
      <c r="O26" s="174"/>
      <c r="P26" s="174"/>
      <c r="Q26" s="174"/>
      <c r="R26" s="174"/>
      <c r="S26" s="174"/>
      <c r="T26" s="174"/>
      <c r="U26" s="174"/>
      <c r="V26" s="174"/>
      <c r="W26" s="174"/>
      <c r="X26" s="174"/>
    </row>
    <row r="27" customHeight="1" spans="1:24">
      <c r="A27" s="174" t="s">
        <v>202</v>
      </c>
      <c r="B27" s="174" t="s">
        <v>71</v>
      </c>
      <c r="C27" s="174" t="s">
        <v>209</v>
      </c>
      <c r="D27" s="174" t="s">
        <v>248</v>
      </c>
      <c r="E27" s="183" t="s">
        <v>102</v>
      </c>
      <c r="F27" s="184" t="s">
        <v>103</v>
      </c>
      <c r="G27" s="183" t="s">
        <v>214</v>
      </c>
      <c r="H27" s="184" t="s">
        <v>215</v>
      </c>
      <c r="I27" s="176">
        <v>1495560</v>
      </c>
      <c r="J27" s="176">
        <v>1495560</v>
      </c>
      <c r="K27" s="176"/>
      <c r="L27" s="176"/>
      <c r="M27" s="176">
        <v>1495560</v>
      </c>
      <c r="N27" s="174"/>
      <c r="O27" s="174"/>
      <c r="P27" s="174"/>
      <c r="Q27" s="174"/>
      <c r="R27" s="174"/>
      <c r="S27" s="174"/>
      <c r="T27" s="174"/>
      <c r="U27" s="174"/>
      <c r="V27" s="174"/>
      <c r="W27" s="174"/>
      <c r="X27" s="174"/>
    </row>
    <row r="28" customHeight="1" spans="1:24">
      <c r="A28" s="174" t="s">
        <v>202</v>
      </c>
      <c r="B28" s="174" t="s">
        <v>71</v>
      </c>
      <c r="C28" s="174" t="s">
        <v>209</v>
      </c>
      <c r="D28" s="174" t="s">
        <v>249</v>
      </c>
      <c r="E28" s="183" t="s">
        <v>102</v>
      </c>
      <c r="F28" s="184" t="s">
        <v>103</v>
      </c>
      <c r="G28" s="183" t="s">
        <v>214</v>
      </c>
      <c r="H28" s="184" t="s">
        <v>215</v>
      </c>
      <c r="I28" s="176">
        <v>813960</v>
      </c>
      <c r="J28" s="176">
        <v>813960</v>
      </c>
      <c r="K28" s="176"/>
      <c r="L28" s="176"/>
      <c r="M28" s="176">
        <v>813960</v>
      </c>
      <c r="N28" s="174"/>
      <c r="O28" s="174"/>
      <c r="P28" s="174"/>
      <c r="Q28" s="174"/>
      <c r="R28" s="174"/>
      <c r="S28" s="174"/>
      <c r="T28" s="174"/>
      <c r="U28" s="174"/>
      <c r="V28" s="174"/>
      <c r="W28" s="174"/>
      <c r="X28" s="174"/>
    </row>
    <row r="29" customHeight="1" spans="1:24">
      <c r="A29" s="174" t="s">
        <v>202</v>
      </c>
      <c r="B29" s="174" t="s">
        <v>71</v>
      </c>
      <c r="C29" s="174" t="s">
        <v>250</v>
      </c>
      <c r="D29" s="174" t="s">
        <v>251</v>
      </c>
      <c r="E29" s="183" t="s">
        <v>102</v>
      </c>
      <c r="F29" s="184" t="s">
        <v>103</v>
      </c>
      <c r="G29" s="183" t="s">
        <v>252</v>
      </c>
      <c r="H29" s="184" t="s">
        <v>253</v>
      </c>
      <c r="I29" s="176">
        <v>8200</v>
      </c>
      <c r="J29" s="176">
        <v>8200</v>
      </c>
      <c r="K29" s="176"/>
      <c r="L29" s="176"/>
      <c r="M29" s="176">
        <v>8200</v>
      </c>
      <c r="N29" s="174"/>
      <c r="O29" s="174"/>
      <c r="P29" s="174"/>
      <c r="Q29" s="174"/>
      <c r="R29" s="174"/>
      <c r="S29" s="174"/>
      <c r="T29" s="174"/>
      <c r="U29" s="174"/>
      <c r="V29" s="174"/>
      <c r="W29" s="174"/>
      <c r="X29" s="174"/>
    </row>
    <row r="30" customHeight="1" spans="1:24">
      <c r="A30" s="174" t="s">
        <v>202</v>
      </c>
      <c r="B30" s="174" t="s">
        <v>71</v>
      </c>
      <c r="C30" s="174" t="s">
        <v>240</v>
      </c>
      <c r="D30" s="174" t="s">
        <v>254</v>
      </c>
      <c r="E30" s="183" t="s">
        <v>102</v>
      </c>
      <c r="F30" s="184" t="s">
        <v>103</v>
      </c>
      <c r="G30" s="183" t="s">
        <v>255</v>
      </c>
      <c r="H30" s="184" t="s">
        <v>256</v>
      </c>
      <c r="I30" s="176">
        <v>158107.44</v>
      </c>
      <c r="J30" s="176">
        <v>158107.44</v>
      </c>
      <c r="K30" s="176"/>
      <c r="L30" s="176"/>
      <c r="M30" s="176">
        <v>158107.44</v>
      </c>
      <c r="N30" s="174"/>
      <c r="O30" s="174"/>
      <c r="P30" s="174"/>
      <c r="Q30" s="174"/>
      <c r="R30" s="174"/>
      <c r="S30" s="174"/>
      <c r="T30" s="174"/>
      <c r="U30" s="174"/>
      <c r="V30" s="174"/>
      <c r="W30" s="174"/>
      <c r="X30" s="174"/>
    </row>
    <row r="31" customHeight="1" spans="1:24">
      <c r="A31" s="174" t="s">
        <v>202</v>
      </c>
      <c r="B31" s="174" t="s">
        <v>71</v>
      </c>
      <c r="C31" s="174" t="s">
        <v>240</v>
      </c>
      <c r="D31" s="174" t="s">
        <v>257</v>
      </c>
      <c r="E31" s="183" t="s">
        <v>102</v>
      </c>
      <c r="F31" s="184" t="s">
        <v>103</v>
      </c>
      <c r="G31" s="183" t="s">
        <v>258</v>
      </c>
      <c r="H31" s="184" t="s">
        <v>259</v>
      </c>
      <c r="I31" s="176">
        <v>240000</v>
      </c>
      <c r="J31" s="176">
        <v>240000</v>
      </c>
      <c r="K31" s="176"/>
      <c r="L31" s="176"/>
      <c r="M31" s="176">
        <v>240000</v>
      </c>
      <c r="N31" s="174"/>
      <c r="O31" s="174"/>
      <c r="P31" s="174"/>
      <c r="Q31" s="174"/>
      <c r="R31" s="174"/>
      <c r="S31" s="174"/>
      <c r="T31" s="174"/>
      <c r="U31" s="174"/>
      <c r="V31" s="174"/>
      <c r="W31" s="174"/>
      <c r="X31" s="174"/>
    </row>
    <row r="32" customHeight="1" spans="1:24">
      <c r="A32" s="174" t="s">
        <v>202</v>
      </c>
      <c r="B32" s="174" t="s">
        <v>71</v>
      </c>
      <c r="C32" s="174" t="s">
        <v>260</v>
      </c>
      <c r="D32" s="174" t="s">
        <v>261</v>
      </c>
      <c r="E32" s="183" t="s">
        <v>102</v>
      </c>
      <c r="F32" s="184" t="s">
        <v>103</v>
      </c>
      <c r="G32" s="183" t="s">
        <v>262</v>
      </c>
      <c r="H32" s="184" t="s">
        <v>263</v>
      </c>
      <c r="I32" s="176">
        <v>83117.04</v>
      </c>
      <c r="J32" s="176">
        <v>83117.04</v>
      </c>
      <c r="K32" s="176"/>
      <c r="L32" s="176"/>
      <c r="M32" s="176">
        <v>83117.04</v>
      </c>
      <c r="N32" s="174"/>
      <c r="O32" s="174"/>
      <c r="P32" s="174"/>
      <c r="Q32" s="174"/>
      <c r="R32" s="174"/>
      <c r="S32" s="174"/>
      <c r="T32" s="174"/>
      <c r="U32" s="174"/>
      <c r="V32" s="174"/>
      <c r="W32" s="174"/>
      <c r="X32" s="174"/>
    </row>
    <row r="33" customHeight="1" spans="1:24">
      <c r="A33" s="174" t="s">
        <v>202</v>
      </c>
      <c r="B33" s="174" t="s">
        <v>71</v>
      </c>
      <c r="C33" s="174" t="s">
        <v>216</v>
      </c>
      <c r="D33" s="174" t="s">
        <v>264</v>
      </c>
      <c r="E33" s="183" t="s">
        <v>102</v>
      </c>
      <c r="F33" s="184" t="s">
        <v>103</v>
      </c>
      <c r="G33" s="183" t="s">
        <v>252</v>
      </c>
      <c r="H33" s="184" t="s">
        <v>253</v>
      </c>
      <c r="I33" s="176">
        <v>37200</v>
      </c>
      <c r="J33" s="176">
        <v>37200</v>
      </c>
      <c r="K33" s="176"/>
      <c r="L33" s="176"/>
      <c r="M33" s="176">
        <v>37200</v>
      </c>
      <c r="N33" s="174"/>
      <c r="O33" s="174"/>
      <c r="P33" s="174"/>
      <c r="Q33" s="174"/>
      <c r="R33" s="174"/>
      <c r="S33" s="174"/>
      <c r="T33" s="174"/>
      <c r="U33" s="174"/>
      <c r="V33" s="174"/>
      <c r="W33" s="174"/>
      <c r="X33" s="174"/>
    </row>
    <row r="34" customHeight="1" spans="1:24">
      <c r="A34" s="174" t="s">
        <v>202</v>
      </c>
      <c r="B34" s="174" t="s">
        <v>71</v>
      </c>
      <c r="C34" s="174" t="s">
        <v>265</v>
      </c>
      <c r="D34" s="174" t="s">
        <v>266</v>
      </c>
      <c r="E34" s="183" t="s">
        <v>102</v>
      </c>
      <c r="F34" s="184" t="s">
        <v>103</v>
      </c>
      <c r="G34" s="183" t="s">
        <v>258</v>
      </c>
      <c r="H34" s="184" t="s">
        <v>259</v>
      </c>
      <c r="I34" s="176">
        <v>165600</v>
      </c>
      <c r="J34" s="176">
        <v>165600</v>
      </c>
      <c r="K34" s="176"/>
      <c r="L34" s="176"/>
      <c r="M34" s="176">
        <v>165600</v>
      </c>
      <c r="N34" s="174"/>
      <c r="O34" s="174"/>
      <c r="P34" s="174"/>
      <c r="Q34" s="174"/>
      <c r="R34" s="174"/>
      <c r="S34" s="174"/>
      <c r="T34" s="174"/>
      <c r="U34" s="174"/>
      <c r="V34" s="174"/>
      <c r="W34" s="174"/>
      <c r="X34" s="174"/>
    </row>
    <row r="35" customHeight="1" spans="1:24">
      <c r="A35" s="174" t="s">
        <v>202</v>
      </c>
      <c r="B35" s="174" t="s">
        <v>71</v>
      </c>
      <c r="C35" s="174" t="s">
        <v>250</v>
      </c>
      <c r="D35" s="174" t="s">
        <v>267</v>
      </c>
      <c r="E35" s="183" t="s">
        <v>102</v>
      </c>
      <c r="F35" s="184" t="s">
        <v>103</v>
      </c>
      <c r="G35" s="183" t="s">
        <v>252</v>
      </c>
      <c r="H35" s="184" t="s">
        <v>253</v>
      </c>
      <c r="I35" s="176">
        <v>600905.6</v>
      </c>
      <c r="J35" s="176">
        <v>600905.6</v>
      </c>
      <c r="K35" s="176"/>
      <c r="L35" s="176"/>
      <c r="M35" s="176">
        <v>600905.6</v>
      </c>
      <c r="N35" s="174"/>
      <c r="O35" s="174"/>
      <c r="P35" s="174"/>
      <c r="Q35" s="174"/>
      <c r="R35" s="174"/>
      <c r="S35" s="174"/>
      <c r="T35" s="174"/>
      <c r="U35" s="174"/>
      <c r="V35" s="174"/>
      <c r="W35" s="174"/>
      <c r="X35" s="174"/>
    </row>
    <row r="36" customHeight="1" spans="1:24">
      <c r="A36" s="174" t="s">
        <v>202</v>
      </c>
      <c r="B36" s="174" t="s">
        <v>71</v>
      </c>
      <c r="C36" s="174" t="s">
        <v>250</v>
      </c>
      <c r="D36" s="174" t="s">
        <v>268</v>
      </c>
      <c r="E36" s="183" t="s">
        <v>106</v>
      </c>
      <c r="F36" s="184" t="s">
        <v>107</v>
      </c>
      <c r="G36" s="183" t="s">
        <v>252</v>
      </c>
      <c r="H36" s="184" t="s">
        <v>253</v>
      </c>
      <c r="I36" s="176">
        <v>7704.9</v>
      </c>
      <c r="J36" s="176">
        <v>7704.9</v>
      </c>
      <c r="K36" s="176"/>
      <c r="L36" s="176"/>
      <c r="M36" s="176">
        <v>7704.9</v>
      </c>
      <c r="N36" s="174"/>
      <c r="O36" s="174"/>
      <c r="P36" s="174"/>
      <c r="Q36" s="174"/>
      <c r="R36" s="174"/>
      <c r="S36" s="174"/>
      <c r="T36" s="174"/>
      <c r="U36" s="174"/>
      <c r="V36" s="174"/>
      <c r="W36" s="174"/>
      <c r="X36" s="174"/>
    </row>
    <row r="37" customHeight="1" spans="1:24">
      <c r="A37" s="174" t="s">
        <v>202</v>
      </c>
      <c r="B37" s="174" t="s">
        <v>71</v>
      </c>
      <c r="C37" s="174" t="s">
        <v>250</v>
      </c>
      <c r="D37" s="174" t="s">
        <v>269</v>
      </c>
      <c r="E37" s="183" t="s">
        <v>102</v>
      </c>
      <c r="F37" s="184" t="s">
        <v>103</v>
      </c>
      <c r="G37" s="183" t="s">
        <v>270</v>
      </c>
      <c r="H37" s="184" t="s">
        <v>271</v>
      </c>
      <c r="I37" s="176">
        <v>80000</v>
      </c>
      <c r="J37" s="176">
        <v>80000</v>
      </c>
      <c r="K37" s="176"/>
      <c r="L37" s="176"/>
      <c r="M37" s="176">
        <v>80000</v>
      </c>
      <c r="N37" s="174"/>
      <c r="O37" s="174"/>
      <c r="P37" s="174"/>
      <c r="Q37" s="174"/>
      <c r="R37" s="174"/>
      <c r="S37" s="174"/>
      <c r="T37" s="174"/>
      <c r="U37" s="174"/>
      <c r="V37" s="174"/>
      <c r="W37" s="174"/>
      <c r="X37" s="174"/>
    </row>
    <row r="38" customHeight="1" spans="1:24">
      <c r="A38" s="174" t="s">
        <v>202</v>
      </c>
      <c r="B38" s="174" t="s">
        <v>71</v>
      </c>
      <c r="C38" s="174" t="s">
        <v>250</v>
      </c>
      <c r="D38" s="174" t="s">
        <v>272</v>
      </c>
      <c r="E38" s="183" t="s">
        <v>102</v>
      </c>
      <c r="F38" s="184" t="s">
        <v>103</v>
      </c>
      <c r="G38" s="183" t="s">
        <v>255</v>
      </c>
      <c r="H38" s="184" t="s">
        <v>256</v>
      </c>
      <c r="I38" s="176">
        <v>107878.4</v>
      </c>
      <c r="J38" s="176">
        <v>107878.4</v>
      </c>
      <c r="K38" s="176"/>
      <c r="L38" s="176"/>
      <c r="M38" s="176">
        <v>107878.4</v>
      </c>
      <c r="N38" s="174"/>
      <c r="O38" s="174"/>
      <c r="P38" s="174"/>
      <c r="Q38" s="174"/>
      <c r="R38" s="174"/>
      <c r="S38" s="174"/>
      <c r="T38" s="174"/>
      <c r="U38" s="174"/>
      <c r="V38" s="174"/>
      <c r="W38" s="174"/>
      <c r="X38" s="174"/>
    </row>
    <row r="39" customHeight="1" spans="1:24">
      <c r="A39" s="174" t="s">
        <v>202</v>
      </c>
      <c r="B39" s="174" t="s">
        <v>71</v>
      </c>
      <c r="C39" s="174" t="s">
        <v>250</v>
      </c>
      <c r="D39" s="174" t="s">
        <v>273</v>
      </c>
      <c r="E39" s="183" t="s">
        <v>106</v>
      </c>
      <c r="F39" s="184" t="s">
        <v>107</v>
      </c>
      <c r="G39" s="183" t="s">
        <v>255</v>
      </c>
      <c r="H39" s="184" t="s">
        <v>256</v>
      </c>
      <c r="I39" s="176">
        <v>856.1</v>
      </c>
      <c r="J39" s="176">
        <v>856.1</v>
      </c>
      <c r="K39" s="176"/>
      <c r="L39" s="176"/>
      <c r="M39" s="176">
        <v>856.1</v>
      </c>
      <c r="N39" s="174"/>
      <c r="O39" s="174"/>
      <c r="P39" s="174"/>
      <c r="Q39" s="174"/>
      <c r="R39" s="174"/>
      <c r="S39" s="174"/>
      <c r="T39" s="174"/>
      <c r="U39" s="174"/>
      <c r="V39" s="174"/>
      <c r="W39" s="174"/>
      <c r="X39" s="174"/>
    </row>
    <row r="40" customHeight="1" spans="1:24">
      <c r="A40" s="174" t="s">
        <v>202</v>
      </c>
      <c r="B40" s="174" t="s">
        <v>71</v>
      </c>
      <c r="C40" s="174" t="s">
        <v>250</v>
      </c>
      <c r="D40" s="174" t="s">
        <v>274</v>
      </c>
      <c r="E40" s="183" t="s">
        <v>102</v>
      </c>
      <c r="F40" s="184" t="s">
        <v>103</v>
      </c>
      <c r="G40" s="183" t="s">
        <v>275</v>
      </c>
      <c r="H40" s="184" t="s">
        <v>276</v>
      </c>
      <c r="I40" s="176">
        <v>240000</v>
      </c>
      <c r="J40" s="176">
        <v>240000</v>
      </c>
      <c r="K40" s="176"/>
      <c r="L40" s="176"/>
      <c r="M40" s="176">
        <v>240000</v>
      </c>
      <c r="N40" s="174"/>
      <c r="O40" s="174"/>
      <c r="P40" s="174"/>
      <c r="Q40" s="174"/>
      <c r="R40" s="174"/>
      <c r="S40" s="174"/>
      <c r="T40" s="174"/>
      <c r="U40" s="174"/>
      <c r="V40" s="174"/>
      <c r="W40" s="174"/>
      <c r="X40" s="174"/>
    </row>
    <row r="41" customHeight="1" spans="1:24">
      <c r="A41" s="174" t="s">
        <v>202</v>
      </c>
      <c r="B41" s="174" t="s">
        <v>71</v>
      </c>
      <c r="C41" s="174" t="s">
        <v>250</v>
      </c>
      <c r="D41" s="174" t="s">
        <v>277</v>
      </c>
      <c r="E41" s="183" t="s">
        <v>102</v>
      </c>
      <c r="F41" s="184" t="s">
        <v>103</v>
      </c>
      <c r="G41" s="183" t="s">
        <v>278</v>
      </c>
      <c r="H41" s="184" t="s">
        <v>279</v>
      </c>
      <c r="I41" s="176">
        <v>50000</v>
      </c>
      <c r="J41" s="176">
        <v>50000</v>
      </c>
      <c r="K41" s="176"/>
      <c r="L41" s="176"/>
      <c r="M41" s="176">
        <v>50000</v>
      </c>
      <c r="N41" s="174"/>
      <c r="O41" s="174"/>
      <c r="P41" s="174"/>
      <c r="Q41" s="174"/>
      <c r="R41" s="174"/>
      <c r="S41" s="174"/>
      <c r="T41" s="174"/>
      <c r="U41" s="174"/>
      <c r="V41" s="174"/>
      <c r="W41" s="174"/>
      <c r="X41" s="174"/>
    </row>
    <row r="42" ht="17.25" customHeight="1" spans="1:24">
      <c r="A42" s="162" t="s">
        <v>174</v>
      </c>
      <c r="B42" s="163"/>
      <c r="C42" s="185"/>
      <c r="D42" s="185"/>
      <c r="E42" s="185"/>
      <c r="F42" s="185"/>
      <c r="G42" s="185"/>
      <c r="H42" s="186"/>
      <c r="I42" s="176">
        <v>23898846.8</v>
      </c>
      <c r="J42" s="176">
        <v>23898846.8</v>
      </c>
      <c r="K42" s="176"/>
      <c r="L42" s="176"/>
      <c r="M42" s="176">
        <v>23898846.8</v>
      </c>
      <c r="N42" s="111"/>
      <c r="O42" s="111"/>
      <c r="P42" s="111"/>
      <c r="Q42" s="111"/>
      <c r="R42" s="111"/>
      <c r="S42" s="111"/>
      <c r="T42" s="111"/>
      <c r="U42" s="111"/>
      <c r="V42" s="111"/>
      <c r="W42" s="111"/>
      <c r="X42" s="111"/>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74"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D1" workbookViewId="0">
      <pane ySplit="1" topLeftCell="A2" activePane="bottomLeft" state="frozen"/>
      <selection/>
      <selection pane="bottomLeft" activeCell="J21" sqref="J21"/>
    </sheetView>
  </sheetViews>
  <sheetFormatPr defaultColWidth="9.14166666666667" defaultRowHeight="14.25" customHeight="1"/>
  <cols>
    <col min="1" max="1" width="10.2833333333333" customWidth="1"/>
    <col min="2" max="2" width="20.87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3"/>
      <c r="E2" s="154"/>
      <c r="F2" s="154"/>
      <c r="G2" s="154"/>
      <c r="H2" s="154"/>
      <c r="U2" s="153"/>
      <c r="W2" s="177" t="s">
        <v>280</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7" t="s">
        <v>1</v>
      </c>
      <c r="B4" s="155"/>
      <c r="C4" s="155"/>
      <c r="D4" s="155"/>
      <c r="E4" s="155"/>
      <c r="F4" s="155"/>
      <c r="G4" s="155"/>
      <c r="H4" s="155"/>
      <c r="I4" s="121"/>
      <c r="J4" s="121"/>
      <c r="K4" s="121"/>
      <c r="L4" s="121"/>
      <c r="M4" s="121"/>
      <c r="N4" s="121"/>
      <c r="O4" s="121"/>
      <c r="P4" s="121"/>
      <c r="Q4" s="121"/>
      <c r="U4" s="153"/>
      <c r="W4" s="133" t="s">
        <v>2</v>
      </c>
    </row>
    <row r="5" ht="21.75" customHeight="1" spans="1:23">
      <c r="A5" s="156" t="s">
        <v>281</v>
      </c>
      <c r="B5" s="88" t="s">
        <v>186</v>
      </c>
      <c r="C5" s="156" t="s">
        <v>187</v>
      </c>
      <c r="D5" s="156" t="s">
        <v>282</v>
      </c>
      <c r="E5" s="88" t="s">
        <v>188</v>
      </c>
      <c r="F5" s="88" t="s">
        <v>189</v>
      </c>
      <c r="G5" s="88" t="s">
        <v>283</v>
      </c>
      <c r="H5" s="88" t="s">
        <v>284</v>
      </c>
      <c r="I5" s="165" t="s">
        <v>56</v>
      </c>
      <c r="J5" s="166" t="s">
        <v>285</v>
      </c>
      <c r="K5" s="167"/>
      <c r="L5" s="167"/>
      <c r="M5" s="168"/>
      <c r="N5" s="166" t="s">
        <v>194</v>
      </c>
      <c r="O5" s="167"/>
      <c r="P5" s="168"/>
      <c r="Q5" s="88" t="s">
        <v>62</v>
      </c>
      <c r="R5" s="166" t="s">
        <v>63</v>
      </c>
      <c r="S5" s="167"/>
      <c r="T5" s="167"/>
      <c r="U5" s="167"/>
      <c r="V5" s="167"/>
      <c r="W5" s="168"/>
    </row>
    <row r="6" ht="21.75" customHeight="1" spans="1:23">
      <c r="A6" s="157"/>
      <c r="B6" s="158"/>
      <c r="C6" s="157"/>
      <c r="D6" s="157"/>
      <c r="E6" s="91"/>
      <c r="F6" s="91"/>
      <c r="G6" s="91"/>
      <c r="H6" s="91"/>
      <c r="I6" s="158"/>
      <c r="J6" s="169" t="s">
        <v>59</v>
      </c>
      <c r="K6" s="170"/>
      <c r="L6" s="88" t="s">
        <v>60</v>
      </c>
      <c r="M6" s="88" t="s">
        <v>61</v>
      </c>
      <c r="N6" s="88" t="s">
        <v>59</v>
      </c>
      <c r="O6" s="88" t="s">
        <v>60</v>
      </c>
      <c r="P6" s="88" t="s">
        <v>61</v>
      </c>
      <c r="Q6" s="91"/>
      <c r="R6" s="88" t="s">
        <v>58</v>
      </c>
      <c r="S6" s="88" t="s">
        <v>65</v>
      </c>
      <c r="T6" s="88" t="s">
        <v>200</v>
      </c>
      <c r="U6" s="88" t="s">
        <v>67</v>
      </c>
      <c r="V6" s="88" t="s">
        <v>68</v>
      </c>
      <c r="W6" s="88" t="s">
        <v>69</v>
      </c>
    </row>
    <row r="7" ht="21" customHeight="1" spans="1:23">
      <c r="A7" s="158"/>
      <c r="B7" s="158"/>
      <c r="C7" s="158"/>
      <c r="D7" s="158"/>
      <c r="E7" s="158"/>
      <c r="F7" s="158"/>
      <c r="G7" s="158"/>
      <c r="H7" s="158"/>
      <c r="I7" s="158"/>
      <c r="J7" s="171" t="s">
        <v>58</v>
      </c>
      <c r="K7" s="172"/>
      <c r="L7" s="158"/>
      <c r="M7" s="158"/>
      <c r="N7" s="158"/>
      <c r="O7" s="158"/>
      <c r="P7" s="158"/>
      <c r="Q7" s="158"/>
      <c r="R7" s="158"/>
      <c r="S7" s="158"/>
      <c r="T7" s="158"/>
      <c r="U7" s="158"/>
      <c r="V7" s="158"/>
      <c r="W7" s="158"/>
    </row>
    <row r="8" ht="39.75" customHeight="1" spans="1:23">
      <c r="A8" s="159"/>
      <c r="B8" s="97"/>
      <c r="C8" s="159"/>
      <c r="D8" s="159"/>
      <c r="E8" s="94"/>
      <c r="F8" s="94"/>
      <c r="G8" s="94"/>
      <c r="H8" s="94"/>
      <c r="I8" s="97"/>
      <c r="J8" s="173" t="s">
        <v>58</v>
      </c>
      <c r="K8" s="173" t="s">
        <v>286</v>
      </c>
      <c r="L8" s="94"/>
      <c r="M8" s="94"/>
      <c r="N8" s="94"/>
      <c r="O8" s="94"/>
      <c r="P8" s="94"/>
      <c r="Q8" s="94"/>
      <c r="R8" s="94"/>
      <c r="S8" s="94"/>
      <c r="T8" s="94"/>
      <c r="U8" s="97"/>
      <c r="V8" s="94"/>
      <c r="W8" s="94"/>
    </row>
    <row r="9" ht="15" customHeight="1" spans="1:23">
      <c r="A9" s="160">
        <v>1</v>
      </c>
      <c r="B9" s="160">
        <v>2</v>
      </c>
      <c r="C9" s="160">
        <v>3</v>
      </c>
      <c r="D9" s="160">
        <v>4</v>
      </c>
      <c r="E9" s="160">
        <v>5</v>
      </c>
      <c r="F9" s="160">
        <v>6</v>
      </c>
      <c r="G9" s="160">
        <v>7</v>
      </c>
      <c r="H9" s="160">
        <v>8</v>
      </c>
      <c r="I9" s="160">
        <v>9</v>
      </c>
      <c r="J9" s="160">
        <v>10</v>
      </c>
      <c r="K9" s="160">
        <v>11</v>
      </c>
      <c r="L9" s="174">
        <v>12</v>
      </c>
      <c r="M9" s="174">
        <v>13</v>
      </c>
      <c r="N9" s="174">
        <v>14</v>
      </c>
      <c r="O9" s="174">
        <v>15</v>
      </c>
      <c r="P9" s="174">
        <v>16</v>
      </c>
      <c r="Q9" s="174">
        <v>17</v>
      </c>
      <c r="R9" s="174">
        <v>18</v>
      </c>
      <c r="S9" s="174">
        <v>19</v>
      </c>
      <c r="T9" s="174">
        <v>20</v>
      </c>
      <c r="U9" s="160">
        <v>21</v>
      </c>
      <c r="V9" s="174">
        <v>22</v>
      </c>
      <c r="W9" s="160">
        <v>23</v>
      </c>
    </row>
    <row r="10" ht="15" customHeight="1" spans="1:23">
      <c r="A10" s="160" t="s">
        <v>287</v>
      </c>
      <c r="B10" s="160" t="s">
        <v>288</v>
      </c>
      <c r="C10" s="160" t="s">
        <v>289</v>
      </c>
      <c r="D10" s="160" t="s">
        <v>71</v>
      </c>
      <c r="E10" s="160" t="s">
        <v>102</v>
      </c>
      <c r="F10" s="160" t="s">
        <v>103</v>
      </c>
      <c r="G10" s="160" t="s">
        <v>255</v>
      </c>
      <c r="H10" s="160" t="s">
        <v>256</v>
      </c>
      <c r="I10" s="175">
        <v>22192.13</v>
      </c>
      <c r="J10" s="175">
        <v>22192.13</v>
      </c>
      <c r="K10" s="175">
        <v>22192.13</v>
      </c>
      <c r="L10" s="176"/>
      <c r="M10" s="176"/>
      <c r="N10" s="176"/>
      <c r="O10" s="176"/>
      <c r="P10" s="176"/>
      <c r="Q10" s="176"/>
      <c r="R10" s="176"/>
      <c r="S10" s="176"/>
      <c r="T10" s="176"/>
      <c r="U10" s="175"/>
      <c r="V10" s="176"/>
      <c r="W10" s="175"/>
    </row>
    <row r="11" ht="15" customHeight="1" spans="1:23">
      <c r="A11" s="160" t="s">
        <v>287</v>
      </c>
      <c r="B11" s="160" t="s">
        <v>288</v>
      </c>
      <c r="C11" s="160" t="s">
        <v>289</v>
      </c>
      <c r="D11" s="160" t="s">
        <v>71</v>
      </c>
      <c r="E11" s="160" t="s">
        <v>102</v>
      </c>
      <c r="F11" s="160" t="s">
        <v>103</v>
      </c>
      <c r="G11" s="160" t="s">
        <v>252</v>
      </c>
      <c r="H11" s="160" t="s">
        <v>253</v>
      </c>
      <c r="I11" s="175">
        <v>199729.15</v>
      </c>
      <c r="J11" s="175">
        <v>199729.15</v>
      </c>
      <c r="K11" s="175">
        <v>199729.15</v>
      </c>
      <c r="L11" s="176"/>
      <c r="M11" s="176"/>
      <c r="N11" s="176"/>
      <c r="O11" s="176"/>
      <c r="P11" s="176"/>
      <c r="Q11" s="176"/>
      <c r="R11" s="176"/>
      <c r="S11" s="176"/>
      <c r="T11" s="176"/>
      <c r="U11" s="175"/>
      <c r="V11" s="176"/>
      <c r="W11" s="175"/>
    </row>
    <row r="12" ht="15" customHeight="1" spans="1:23">
      <c r="A12" s="160" t="s">
        <v>287</v>
      </c>
      <c r="B12" s="160" t="s">
        <v>290</v>
      </c>
      <c r="C12" s="160" t="s">
        <v>291</v>
      </c>
      <c r="D12" s="160" t="s">
        <v>71</v>
      </c>
      <c r="E12" s="160" t="s">
        <v>106</v>
      </c>
      <c r="F12" s="160" t="s">
        <v>107</v>
      </c>
      <c r="G12" s="160" t="s">
        <v>255</v>
      </c>
      <c r="H12" s="160" t="s">
        <v>256</v>
      </c>
      <c r="I12" s="175">
        <v>537.6</v>
      </c>
      <c r="J12" s="175">
        <v>537.6</v>
      </c>
      <c r="K12" s="175">
        <v>537.6</v>
      </c>
      <c r="L12" s="176"/>
      <c r="M12" s="176"/>
      <c r="N12" s="176"/>
      <c r="O12" s="176"/>
      <c r="P12" s="176"/>
      <c r="Q12" s="176"/>
      <c r="R12" s="176"/>
      <c r="S12" s="176"/>
      <c r="T12" s="176"/>
      <c r="U12" s="175"/>
      <c r="V12" s="176"/>
      <c r="W12" s="175"/>
    </row>
    <row r="13" ht="15" customHeight="1" spans="1:23">
      <c r="A13" s="160" t="s">
        <v>287</v>
      </c>
      <c r="B13" s="160" t="s">
        <v>290</v>
      </c>
      <c r="C13" s="160" t="s">
        <v>291</v>
      </c>
      <c r="D13" s="160" t="s">
        <v>71</v>
      </c>
      <c r="E13" s="160" t="s">
        <v>106</v>
      </c>
      <c r="F13" s="160" t="s">
        <v>107</v>
      </c>
      <c r="G13" s="160" t="s">
        <v>252</v>
      </c>
      <c r="H13" s="160" t="s">
        <v>253</v>
      </c>
      <c r="I13" s="175">
        <v>4838.4</v>
      </c>
      <c r="J13" s="175">
        <v>4838.4</v>
      </c>
      <c r="K13" s="175">
        <v>4838.4</v>
      </c>
      <c r="L13" s="176"/>
      <c r="M13" s="176"/>
      <c r="N13" s="176"/>
      <c r="O13" s="176"/>
      <c r="P13" s="176"/>
      <c r="Q13" s="176"/>
      <c r="R13" s="176"/>
      <c r="S13" s="176"/>
      <c r="T13" s="176"/>
      <c r="U13" s="175"/>
      <c r="V13" s="176"/>
      <c r="W13" s="175"/>
    </row>
    <row r="14" ht="15" customHeight="1" spans="1:23">
      <c r="A14" s="160" t="s">
        <v>292</v>
      </c>
      <c r="B14" s="160" t="s">
        <v>293</v>
      </c>
      <c r="C14" s="160" t="s">
        <v>294</v>
      </c>
      <c r="D14" s="160" t="s">
        <v>71</v>
      </c>
      <c r="E14" s="160" t="s">
        <v>110</v>
      </c>
      <c r="F14" s="160" t="s">
        <v>111</v>
      </c>
      <c r="G14" s="160" t="s">
        <v>278</v>
      </c>
      <c r="H14" s="160" t="s">
        <v>279</v>
      </c>
      <c r="I14" s="175">
        <v>437400</v>
      </c>
      <c r="J14" s="175">
        <v>437400</v>
      </c>
      <c r="K14" s="175">
        <v>437400</v>
      </c>
      <c r="L14" s="176"/>
      <c r="M14" s="176"/>
      <c r="N14" s="176"/>
      <c r="O14" s="176"/>
      <c r="P14" s="176"/>
      <c r="Q14" s="176"/>
      <c r="R14" s="176"/>
      <c r="S14" s="176"/>
      <c r="T14" s="176"/>
      <c r="U14" s="175"/>
      <c r="V14" s="176"/>
      <c r="W14" s="175"/>
    </row>
    <row r="15" ht="15" customHeight="1" spans="1:23">
      <c r="A15" s="160" t="s">
        <v>287</v>
      </c>
      <c r="B15" s="160" t="s">
        <v>295</v>
      </c>
      <c r="C15" s="160" t="s">
        <v>296</v>
      </c>
      <c r="D15" s="160" t="s">
        <v>71</v>
      </c>
      <c r="E15" s="160" t="s">
        <v>102</v>
      </c>
      <c r="F15" s="160" t="s">
        <v>103</v>
      </c>
      <c r="G15" s="160" t="s">
        <v>297</v>
      </c>
      <c r="H15" s="160" t="s">
        <v>298</v>
      </c>
      <c r="I15" s="175">
        <v>63800</v>
      </c>
      <c r="J15" s="175">
        <v>63800</v>
      </c>
      <c r="K15" s="175">
        <v>63800</v>
      </c>
      <c r="L15" s="176"/>
      <c r="M15" s="176"/>
      <c r="N15" s="176"/>
      <c r="O15" s="176"/>
      <c r="P15" s="176"/>
      <c r="Q15" s="176"/>
      <c r="R15" s="176"/>
      <c r="S15" s="176"/>
      <c r="T15" s="176"/>
      <c r="U15" s="175"/>
      <c r="V15" s="176"/>
      <c r="W15" s="175"/>
    </row>
    <row r="16" ht="15" customHeight="1" spans="1:23">
      <c r="A16" s="160" t="s">
        <v>299</v>
      </c>
      <c r="B16" s="161" t="s">
        <v>300</v>
      </c>
      <c r="C16" s="160" t="s">
        <v>301</v>
      </c>
      <c r="D16" s="160" t="s">
        <v>71</v>
      </c>
      <c r="E16" s="160" t="s">
        <v>102</v>
      </c>
      <c r="F16" s="160" t="s">
        <v>103</v>
      </c>
      <c r="G16" s="160" t="s">
        <v>275</v>
      </c>
      <c r="H16" s="160" t="s">
        <v>276</v>
      </c>
      <c r="I16" s="175">
        <v>600000</v>
      </c>
      <c r="J16" s="175"/>
      <c r="K16" s="175"/>
      <c r="L16" s="176"/>
      <c r="M16" s="176"/>
      <c r="N16" s="176"/>
      <c r="O16" s="176"/>
      <c r="P16" s="176"/>
      <c r="Q16" s="176"/>
      <c r="R16" s="175">
        <v>600000</v>
      </c>
      <c r="S16" s="176"/>
      <c r="T16" s="176"/>
      <c r="U16" s="175"/>
      <c r="V16" s="176"/>
      <c r="W16" s="175">
        <v>600000</v>
      </c>
    </row>
    <row r="17" ht="18.75" customHeight="1" spans="1:23">
      <c r="A17" s="162" t="s">
        <v>174</v>
      </c>
      <c r="B17" s="163"/>
      <c r="C17" s="163"/>
      <c r="D17" s="163"/>
      <c r="E17" s="163"/>
      <c r="F17" s="163"/>
      <c r="G17" s="163"/>
      <c r="H17" s="164"/>
      <c r="I17" s="111">
        <v>1328497.28</v>
      </c>
      <c r="J17" s="111">
        <v>728497.28</v>
      </c>
      <c r="K17" s="111">
        <v>728497.28</v>
      </c>
      <c r="L17" s="111"/>
      <c r="M17" s="111"/>
      <c r="N17" s="111"/>
      <c r="O17" s="111"/>
      <c r="P17" s="111"/>
      <c r="Q17" s="111"/>
      <c r="R17" s="175">
        <v>600000</v>
      </c>
      <c r="S17" s="111"/>
      <c r="T17" s="111"/>
      <c r="U17" s="111"/>
      <c r="V17" s="111"/>
      <c r="W17" s="175">
        <v>600000</v>
      </c>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fitToWidth="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workbookViewId="0">
      <pane ySplit="1" topLeftCell="A46" activePane="bottomLeft" state="frozen"/>
      <selection/>
      <selection pane="bottomLeft" activeCell="E45" sqref="E4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302</v>
      </c>
    </row>
    <row r="3" ht="39.75" customHeight="1" spans="1:10">
      <c r="A3" s="62" t="str">
        <f>"2025"&amp;"年部门项目支出绩效目标表"</f>
        <v>2025年部门项目支出绩效目标表</v>
      </c>
      <c r="B3" s="5"/>
      <c r="C3" s="5"/>
      <c r="D3" s="5"/>
      <c r="E3" s="5"/>
      <c r="F3" s="63"/>
      <c r="G3" s="5"/>
      <c r="H3" s="63"/>
      <c r="I3" s="63"/>
      <c r="J3" s="5"/>
    </row>
    <row r="4" ht="17.25" customHeight="1" spans="1:1">
      <c r="A4" s="6" t="s">
        <v>1</v>
      </c>
    </row>
    <row r="5" ht="44.25" customHeight="1" spans="1:10">
      <c r="A5" s="64" t="s">
        <v>187</v>
      </c>
      <c r="B5" s="64" t="s">
        <v>303</v>
      </c>
      <c r="C5" s="64" t="s">
        <v>304</v>
      </c>
      <c r="D5" s="64" t="s">
        <v>305</v>
      </c>
      <c r="E5" s="64" t="s">
        <v>306</v>
      </c>
      <c r="F5" s="65" t="s">
        <v>307</v>
      </c>
      <c r="G5" s="64" t="s">
        <v>308</v>
      </c>
      <c r="H5" s="65" t="s">
        <v>309</v>
      </c>
      <c r="I5" s="65" t="s">
        <v>310</v>
      </c>
      <c r="J5" s="64" t="s">
        <v>311</v>
      </c>
    </row>
    <row r="6" ht="18.75" customHeight="1" spans="1:10">
      <c r="A6" s="150">
        <v>1</v>
      </c>
      <c r="B6" s="150">
        <v>2</v>
      </c>
      <c r="C6" s="150">
        <v>3</v>
      </c>
      <c r="D6" s="150">
        <v>4</v>
      </c>
      <c r="E6" s="150">
        <v>5</v>
      </c>
      <c r="F6" s="35">
        <v>6</v>
      </c>
      <c r="G6" s="150">
        <v>7</v>
      </c>
      <c r="H6" s="35">
        <v>8</v>
      </c>
      <c r="I6" s="35">
        <v>9</v>
      </c>
      <c r="J6" s="150">
        <v>10</v>
      </c>
    </row>
    <row r="7" s="149" customFormat="1" ht="44" customHeight="1" spans="1:10">
      <c r="A7" s="151" t="s">
        <v>289</v>
      </c>
      <c r="B7" s="152" t="s">
        <v>312</v>
      </c>
      <c r="C7" s="152" t="s">
        <v>313</v>
      </c>
      <c r="D7" s="152" t="s">
        <v>314</v>
      </c>
      <c r="E7" s="152" t="s">
        <v>315</v>
      </c>
      <c r="F7" s="152" t="s">
        <v>316</v>
      </c>
      <c r="G7" s="152" t="s">
        <v>317</v>
      </c>
      <c r="H7" s="152" t="s">
        <v>318</v>
      </c>
      <c r="I7" s="152" t="s">
        <v>319</v>
      </c>
      <c r="J7" s="152" t="s">
        <v>315</v>
      </c>
    </row>
    <row r="8" s="149" customFormat="1" ht="44" customHeight="1" spans="1:10">
      <c r="A8" s="151" t="s">
        <v>289</v>
      </c>
      <c r="B8" s="152" t="s">
        <v>312</v>
      </c>
      <c r="C8" s="152" t="s">
        <v>313</v>
      </c>
      <c r="D8" s="152" t="s">
        <v>320</v>
      </c>
      <c r="E8" s="152" t="s">
        <v>321</v>
      </c>
      <c r="F8" s="152" t="s">
        <v>316</v>
      </c>
      <c r="G8" s="152" t="s">
        <v>322</v>
      </c>
      <c r="H8" s="152" t="s">
        <v>323</v>
      </c>
      <c r="I8" s="152" t="s">
        <v>319</v>
      </c>
      <c r="J8" s="152" t="s">
        <v>324</v>
      </c>
    </row>
    <row r="9" s="149" customFormat="1" ht="44" customHeight="1" spans="1:10">
      <c r="A9" s="151" t="s">
        <v>289</v>
      </c>
      <c r="B9" s="152" t="s">
        <v>312</v>
      </c>
      <c r="C9" s="152" t="s">
        <v>313</v>
      </c>
      <c r="D9" s="152" t="s">
        <v>325</v>
      </c>
      <c r="E9" s="152" t="s">
        <v>326</v>
      </c>
      <c r="F9" s="152" t="s">
        <v>316</v>
      </c>
      <c r="G9" s="152" t="s">
        <v>327</v>
      </c>
      <c r="H9" s="152" t="s">
        <v>323</v>
      </c>
      <c r="I9" s="152" t="s">
        <v>328</v>
      </c>
      <c r="J9" s="152" t="s">
        <v>326</v>
      </c>
    </row>
    <row r="10" s="149" customFormat="1" ht="44" customHeight="1" spans="1:10">
      <c r="A10" s="151" t="s">
        <v>289</v>
      </c>
      <c r="B10" s="152" t="s">
        <v>312</v>
      </c>
      <c r="C10" s="152" t="s">
        <v>313</v>
      </c>
      <c r="D10" s="152" t="s">
        <v>329</v>
      </c>
      <c r="E10" s="152" t="s">
        <v>330</v>
      </c>
      <c r="F10" s="152" t="s">
        <v>316</v>
      </c>
      <c r="G10" s="152" t="s">
        <v>331</v>
      </c>
      <c r="H10" s="152" t="s">
        <v>332</v>
      </c>
      <c r="I10" s="152" t="s">
        <v>319</v>
      </c>
      <c r="J10" s="152" t="s">
        <v>333</v>
      </c>
    </row>
    <row r="11" s="149" customFormat="1" ht="44" customHeight="1" spans="1:10">
      <c r="A11" s="151" t="s">
        <v>289</v>
      </c>
      <c r="B11" s="152" t="s">
        <v>312</v>
      </c>
      <c r="C11" s="152" t="s">
        <v>334</v>
      </c>
      <c r="D11" s="152" t="s">
        <v>335</v>
      </c>
      <c r="E11" s="152" t="s">
        <v>336</v>
      </c>
      <c r="F11" s="152" t="s">
        <v>316</v>
      </c>
      <c r="G11" s="152" t="s">
        <v>322</v>
      </c>
      <c r="H11" s="152" t="s">
        <v>323</v>
      </c>
      <c r="I11" s="152" t="s">
        <v>319</v>
      </c>
      <c r="J11" s="152" t="s">
        <v>336</v>
      </c>
    </row>
    <row r="12" s="149" customFormat="1" ht="44" customHeight="1" spans="1:10">
      <c r="A12" s="151" t="s">
        <v>289</v>
      </c>
      <c r="B12" s="152" t="s">
        <v>312</v>
      </c>
      <c r="C12" s="152" t="s">
        <v>334</v>
      </c>
      <c r="D12" s="152" t="s">
        <v>337</v>
      </c>
      <c r="E12" s="152" t="s">
        <v>338</v>
      </c>
      <c r="F12" s="152" t="s">
        <v>316</v>
      </c>
      <c r="G12" s="152" t="s">
        <v>91</v>
      </c>
      <c r="H12" s="152" t="s">
        <v>339</v>
      </c>
      <c r="I12" s="152" t="s">
        <v>319</v>
      </c>
      <c r="J12" s="152" t="s">
        <v>338</v>
      </c>
    </row>
    <row r="13" s="149" customFormat="1" ht="44" customHeight="1" spans="1:10">
      <c r="A13" s="151" t="s">
        <v>289</v>
      </c>
      <c r="B13" s="152" t="s">
        <v>312</v>
      </c>
      <c r="C13" s="152" t="s">
        <v>340</v>
      </c>
      <c r="D13" s="152" t="s">
        <v>341</v>
      </c>
      <c r="E13" s="152" t="s">
        <v>342</v>
      </c>
      <c r="F13" s="152" t="s">
        <v>343</v>
      </c>
      <c r="G13" s="152" t="s">
        <v>344</v>
      </c>
      <c r="H13" s="152" t="s">
        <v>323</v>
      </c>
      <c r="I13" s="152" t="s">
        <v>319</v>
      </c>
      <c r="J13" s="152" t="s">
        <v>342</v>
      </c>
    </row>
    <row r="14" s="149" customFormat="1" ht="44" customHeight="1" spans="1:10">
      <c r="A14" s="151" t="s">
        <v>289</v>
      </c>
      <c r="B14" s="152" t="s">
        <v>312</v>
      </c>
      <c r="C14" s="152" t="s">
        <v>340</v>
      </c>
      <c r="D14" s="152" t="s">
        <v>341</v>
      </c>
      <c r="E14" s="152" t="s">
        <v>345</v>
      </c>
      <c r="F14" s="152" t="s">
        <v>343</v>
      </c>
      <c r="G14" s="152" t="s">
        <v>344</v>
      </c>
      <c r="H14" s="152" t="s">
        <v>323</v>
      </c>
      <c r="I14" s="152" t="s">
        <v>319</v>
      </c>
      <c r="J14" s="152" t="s">
        <v>345</v>
      </c>
    </row>
    <row r="15" s="149" customFormat="1" ht="44" customHeight="1" spans="1:10">
      <c r="A15" s="151" t="s">
        <v>294</v>
      </c>
      <c r="B15" s="152" t="s">
        <v>346</v>
      </c>
      <c r="C15" s="152" t="s">
        <v>313</v>
      </c>
      <c r="D15" s="152" t="s">
        <v>314</v>
      </c>
      <c r="E15" s="152" t="s">
        <v>347</v>
      </c>
      <c r="F15" s="152" t="s">
        <v>316</v>
      </c>
      <c r="G15" s="152" t="s">
        <v>95</v>
      </c>
      <c r="H15" s="152" t="s">
        <v>348</v>
      </c>
      <c r="I15" s="152" t="s">
        <v>319</v>
      </c>
      <c r="J15" s="152" t="s">
        <v>349</v>
      </c>
    </row>
    <row r="16" s="149" customFormat="1" ht="44" customHeight="1" spans="1:10">
      <c r="A16" s="151" t="s">
        <v>294</v>
      </c>
      <c r="B16" s="152" t="s">
        <v>346</v>
      </c>
      <c r="C16" s="152" t="s">
        <v>313</v>
      </c>
      <c r="D16" s="152" t="s">
        <v>320</v>
      </c>
      <c r="E16" s="152" t="s">
        <v>350</v>
      </c>
      <c r="F16" s="152" t="s">
        <v>316</v>
      </c>
      <c r="G16" s="152" t="s">
        <v>351</v>
      </c>
      <c r="H16" s="152" t="s">
        <v>323</v>
      </c>
      <c r="I16" s="152" t="s">
        <v>328</v>
      </c>
      <c r="J16" s="152" t="s">
        <v>352</v>
      </c>
    </row>
    <row r="17" s="149" customFormat="1" ht="44" customHeight="1" spans="1:10">
      <c r="A17" s="151" t="s">
        <v>294</v>
      </c>
      <c r="B17" s="152" t="s">
        <v>346</v>
      </c>
      <c r="C17" s="152" t="s">
        <v>313</v>
      </c>
      <c r="D17" s="152" t="s">
        <v>325</v>
      </c>
      <c r="E17" s="152" t="s">
        <v>353</v>
      </c>
      <c r="F17" s="152" t="s">
        <v>316</v>
      </c>
      <c r="G17" s="152" t="s">
        <v>322</v>
      </c>
      <c r="H17" s="152" t="s">
        <v>323</v>
      </c>
      <c r="I17" s="152" t="s">
        <v>319</v>
      </c>
      <c r="J17" s="152" t="s">
        <v>354</v>
      </c>
    </row>
    <row r="18" s="149" customFormat="1" ht="44" customHeight="1" spans="1:10">
      <c r="A18" s="151" t="s">
        <v>294</v>
      </c>
      <c r="B18" s="152" t="s">
        <v>346</v>
      </c>
      <c r="C18" s="152" t="s">
        <v>313</v>
      </c>
      <c r="D18" s="152" t="s">
        <v>329</v>
      </c>
      <c r="E18" s="152" t="s">
        <v>330</v>
      </c>
      <c r="F18" s="152" t="s">
        <v>316</v>
      </c>
      <c r="G18" s="152" t="s">
        <v>355</v>
      </c>
      <c r="H18" s="152" t="s">
        <v>356</v>
      </c>
      <c r="I18" s="152" t="s">
        <v>319</v>
      </c>
      <c r="J18" s="152" t="s">
        <v>357</v>
      </c>
    </row>
    <row r="19" s="149" customFormat="1" ht="44" customHeight="1" spans="1:10">
      <c r="A19" s="151" t="s">
        <v>294</v>
      </c>
      <c r="B19" s="152" t="s">
        <v>346</v>
      </c>
      <c r="C19" s="152" t="s">
        <v>334</v>
      </c>
      <c r="D19" s="152" t="s">
        <v>358</v>
      </c>
      <c r="E19" s="152" t="s">
        <v>359</v>
      </c>
      <c r="F19" s="152" t="s">
        <v>316</v>
      </c>
      <c r="G19" s="152" t="s">
        <v>355</v>
      </c>
      <c r="H19" s="152" t="s">
        <v>356</v>
      </c>
      <c r="I19" s="152" t="s">
        <v>319</v>
      </c>
      <c r="J19" s="152" t="s">
        <v>360</v>
      </c>
    </row>
    <row r="20" s="149" customFormat="1" ht="44" customHeight="1" spans="1:10">
      <c r="A20" s="151" t="s">
        <v>294</v>
      </c>
      <c r="B20" s="152" t="s">
        <v>346</v>
      </c>
      <c r="C20" s="152" t="s">
        <v>334</v>
      </c>
      <c r="D20" s="152" t="s">
        <v>335</v>
      </c>
      <c r="E20" s="152" t="s">
        <v>361</v>
      </c>
      <c r="F20" s="152" t="s">
        <v>343</v>
      </c>
      <c r="G20" s="152" t="s">
        <v>344</v>
      </c>
      <c r="H20" s="152" t="s">
        <v>323</v>
      </c>
      <c r="I20" s="152" t="s">
        <v>319</v>
      </c>
      <c r="J20" s="152" t="s">
        <v>362</v>
      </c>
    </row>
    <row r="21" s="149" customFormat="1" ht="44" customHeight="1" spans="1:10">
      <c r="A21" s="151" t="s">
        <v>294</v>
      </c>
      <c r="B21" s="152" t="s">
        <v>346</v>
      </c>
      <c r="C21" s="152" t="s">
        <v>340</v>
      </c>
      <c r="D21" s="152" t="s">
        <v>341</v>
      </c>
      <c r="E21" s="152" t="s">
        <v>363</v>
      </c>
      <c r="F21" s="152" t="s">
        <v>343</v>
      </c>
      <c r="G21" s="152" t="s">
        <v>344</v>
      </c>
      <c r="H21" s="152" t="s">
        <v>323</v>
      </c>
      <c r="I21" s="152" t="s">
        <v>319</v>
      </c>
      <c r="J21" s="152" t="s">
        <v>364</v>
      </c>
    </row>
    <row r="22" s="149" customFormat="1" ht="44" customHeight="1" spans="1:10">
      <c r="A22" s="151" t="s">
        <v>291</v>
      </c>
      <c r="B22" s="152" t="s">
        <v>365</v>
      </c>
      <c r="C22" s="152" t="s">
        <v>313</v>
      </c>
      <c r="D22" s="152" t="s">
        <v>314</v>
      </c>
      <c r="E22" s="152" t="s">
        <v>315</v>
      </c>
      <c r="F22" s="152" t="s">
        <v>316</v>
      </c>
      <c r="G22" s="152" t="s">
        <v>87</v>
      </c>
      <c r="H22" s="152" t="s">
        <v>318</v>
      </c>
      <c r="I22" s="152" t="s">
        <v>319</v>
      </c>
      <c r="J22" s="152" t="s">
        <v>315</v>
      </c>
    </row>
    <row r="23" s="149" customFormat="1" ht="44" customHeight="1" spans="1:10">
      <c r="A23" s="151" t="s">
        <v>291</v>
      </c>
      <c r="B23" s="152" t="s">
        <v>365</v>
      </c>
      <c r="C23" s="152" t="s">
        <v>313</v>
      </c>
      <c r="D23" s="152" t="s">
        <v>320</v>
      </c>
      <c r="E23" s="152" t="s">
        <v>366</v>
      </c>
      <c r="F23" s="152" t="s">
        <v>316</v>
      </c>
      <c r="G23" s="152" t="s">
        <v>322</v>
      </c>
      <c r="H23" s="152" t="s">
        <v>323</v>
      </c>
      <c r="I23" s="152" t="s">
        <v>319</v>
      </c>
      <c r="J23" s="152" t="s">
        <v>367</v>
      </c>
    </row>
    <row r="24" s="149" customFormat="1" ht="44" customHeight="1" spans="1:10">
      <c r="A24" s="151" t="s">
        <v>291</v>
      </c>
      <c r="B24" s="152" t="s">
        <v>365</v>
      </c>
      <c r="C24" s="152" t="s">
        <v>313</v>
      </c>
      <c r="D24" s="152" t="s">
        <v>325</v>
      </c>
      <c r="E24" s="152" t="s">
        <v>368</v>
      </c>
      <c r="F24" s="152" t="s">
        <v>316</v>
      </c>
      <c r="G24" s="152" t="s">
        <v>322</v>
      </c>
      <c r="H24" s="152" t="s">
        <v>323</v>
      </c>
      <c r="I24" s="152" t="s">
        <v>319</v>
      </c>
      <c r="J24" s="152" t="s">
        <v>368</v>
      </c>
    </row>
    <row r="25" s="149" customFormat="1" ht="44" customHeight="1" spans="1:10">
      <c r="A25" s="151" t="s">
        <v>291</v>
      </c>
      <c r="B25" s="152" t="s">
        <v>365</v>
      </c>
      <c r="C25" s="152" t="s">
        <v>313</v>
      </c>
      <c r="D25" s="152" t="s">
        <v>329</v>
      </c>
      <c r="E25" s="152" t="s">
        <v>330</v>
      </c>
      <c r="F25" s="152" t="s">
        <v>316</v>
      </c>
      <c r="G25" s="152" t="s">
        <v>369</v>
      </c>
      <c r="H25" s="152" t="s">
        <v>332</v>
      </c>
      <c r="I25" s="152" t="s">
        <v>319</v>
      </c>
      <c r="J25" s="152" t="s">
        <v>333</v>
      </c>
    </row>
    <row r="26" s="149" customFormat="1" ht="44" customHeight="1" spans="1:10">
      <c r="A26" s="151" t="s">
        <v>291</v>
      </c>
      <c r="B26" s="152" t="s">
        <v>365</v>
      </c>
      <c r="C26" s="152" t="s">
        <v>334</v>
      </c>
      <c r="D26" s="152" t="s">
        <v>335</v>
      </c>
      <c r="E26" s="152" t="s">
        <v>370</v>
      </c>
      <c r="F26" s="152" t="s">
        <v>343</v>
      </c>
      <c r="G26" s="152" t="s">
        <v>344</v>
      </c>
      <c r="H26" s="152" t="s">
        <v>323</v>
      </c>
      <c r="I26" s="152" t="s">
        <v>319</v>
      </c>
      <c r="J26" s="152" t="s">
        <v>370</v>
      </c>
    </row>
    <row r="27" s="149" customFormat="1" ht="44" customHeight="1" spans="1:10">
      <c r="A27" s="151" t="s">
        <v>291</v>
      </c>
      <c r="B27" s="152" t="s">
        <v>365</v>
      </c>
      <c r="C27" s="152" t="s">
        <v>334</v>
      </c>
      <c r="D27" s="152" t="s">
        <v>337</v>
      </c>
      <c r="E27" s="152" t="s">
        <v>371</v>
      </c>
      <c r="F27" s="152" t="s">
        <v>316</v>
      </c>
      <c r="G27" s="152" t="s">
        <v>91</v>
      </c>
      <c r="H27" s="152" t="s">
        <v>339</v>
      </c>
      <c r="I27" s="152" t="s">
        <v>319</v>
      </c>
      <c r="J27" s="152" t="s">
        <v>371</v>
      </c>
    </row>
    <row r="28" s="149" customFormat="1" ht="44" customHeight="1" spans="1:10">
      <c r="A28" s="151" t="s">
        <v>291</v>
      </c>
      <c r="B28" s="152" t="s">
        <v>365</v>
      </c>
      <c r="C28" s="152" t="s">
        <v>340</v>
      </c>
      <c r="D28" s="152" t="s">
        <v>341</v>
      </c>
      <c r="E28" s="152" t="s">
        <v>342</v>
      </c>
      <c r="F28" s="152" t="s">
        <v>343</v>
      </c>
      <c r="G28" s="152" t="s">
        <v>372</v>
      </c>
      <c r="H28" s="152" t="s">
        <v>323</v>
      </c>
      <c r="I28" s="152" t="s">
        <v>319</v>
      </c>
      <c r="J28" s="152" t="s">
        <v>342</v>
      </c>
    </row>
    <row r="29" s="149" customFormat="1" ht="44" customHeight="1" spans="1:10">
      <c r="A29" s="151" t="s">
        <v>291</v>
      </c>
      <c r="B29" s="152" t="s">
        <v>365</v>
      </c>
      <c r="C29" s="152" t="s">
        <v>340</v>
      </c>
      <c r="D29" s="152" t="s">
        <v>341</v>
      </c>
      <c r="E29" s="152" t="s">
        <v>373</v>
      </c>
      <c r="F29" s="152" t="s">
        <v>343</v>
      </c>
      <c r="G29" s="152" t="s">
        <v>374</v>
      </c>
      <c r="H29" s="152" t="s">
        <v>323</v>
      </c>
      <c r="I29" s="152" t="s">
        <v>319</v>
      </c>
      <c r="J29" s="152" t="s">
        <v>373</v>
      </c>
    </row>
    <row r="30" s="149" customFormat="1" ht="44" customHeight="1" spans="1:10">
      <c r="A30" s="151" t="s">
        <v>296</v>
      </c>
      <c r="B30" s="152" t="s">
        <v>375</v>
      </c>
      <c r="C30" s="152" t="s">
        <v>313</v>
      </c>
      <c r="D30" s="152" t="s">
        <v>314</v>
      </c>
      <c r="E30" s="152" t="s">
        <v>376</v>
      </c>
      <c r="F30" s="152" t="s">
        <v>343</v>
      </c>
      <c r="G30" s="152" t="s">
        <v>377</v>
      </c>
      <c r="H30" s="152" t="s">
        <v>318</v>
      </c>
      <c r="I30" s="152" t="s">
        <v>319</v>
      </c>
      <c r="J30" s="152" t="s">
        <v>378</v>
      </c>
    </row>
    <row r="31" s="149" customFormat="1" ht="44" customHeight="1" spans="1:10">
      <c r="A31" s="151" t="s">
        <v>296</v>
      </c>
      <c r="B31" s="152" t="s">
        <v>375</v>
      </c>
      <c r="C31" s="152" t="s">
        <v>313</v>
      </c>
      <c r="D31" s="152" t="s">
        <v>320</v>
      </c>
      <c r="E31" s="152" t="s">
        <v>379</v>
      </c>
      <c r="F31" s="152" t="s">
        <v>316</v>
      </c>
      <c r="G31" s="152" t="s">
        <v>322</v>
      </c>
      <c r="H31" s="152" t="s">
        <v>323</v>
      </c>
      <c r="I31" s="152" t="s">
        <v>319</v>
      </c>
      <c r="J31" s="152" t="s">
        <v>380</v>
      </c>
    </row>
    <row r="32" s="149" customFormat="1" ht="44" customHeight="1" spans="1:10">
      <c r="A32" s="151" t="s">
        <v>296</v>
      </c>
      <c r="B32" s="152"/>
      <c r="C32" s="152" t="s">
        <v>313</v>
      </c>
      <c r="D32" s="152" t="s">
        <v>325</v>
      </c>
      <c r="E32" s="152" t="s">
        <v>321</v>
      </c>
      <c r="F32" s="152" t="s">
        <v>316</v>
      </c>
      <c r="G32" s="152" t="s">
        <v>322</v>
      </c>
      <c r="H32" s="152" t="s">
        <v>323</v>
      </c>
      <c r="I32" s="152" t="s">
        <v>319</v>
      </c>
      <c r="J32" s="152" t="s">
        <v>381</v>
      </c>
    </row>
    <row r="33" s="149" customFormat="1" ht="44" customHeight="1" spans="1:10">
      <c r="A33" s="151" t="s">
        <v>296</v>
      </c>
      <c r="B33" s="152" t="s">
        <v>375</v>
      </c>
      <c r="C33" s="152" t="s">
        <v>313</v>
      </c>
      <c r="D33" s="152" t="s">
        <v>329</v>
      </c>
      <c r="E33" s="152" t="s">
        <v>330</v>
      </c>
      <c r="F33" s="152" t="s">
        <v>316</v>
      </c>
      <c r="G33" s="152" t="s">
        <v>382</v>
      </c>
      <c r="H33" s="152" t="s">
        <v>332</v>
      </c>
      <c r="I33" s="152" t="s">
        <v>319</v>
      </c>
      <c r="J33" s="152" t="s">
        <v>383</v>
      </c>
    </row>
    <row r="34" s="149" customFormat="1" ht="44" customHeight="1" spans="1:10">
      <c r="A34" s="151" t="s">
        <v>296</v>
      </c>
      <c r="B34" s="152" t="s">
        <v>375</v>
      </c>
      <c r="C34" s="152" t="s">
        <v>334</v>
      </c>
      <c r="D34" s="152" t="s">
        <v>335</v>
      </c>
      <c r="E34" s="152" t="s">
        <v>336</v>
      </c>
      <c r="F34" s="152" t="s">
        <v>316</v>
      </c>
      <c r="G34" s="152" t="s">
        <v>322</v>
      </c>
      <c r="H34" s="152" t="s">
        <v>323</v>
      </c>
      <c r="I34" s="152" t="s">
        <v>319</v>
      </c>
      <c r="J34" s="152" t="s">
        <v>384</v>
      </c>
    </row>
    <row r="35" s="149" customFormat="1" ht="44" customHeight="1" spans="1:10">
      <c r="A35" s="151" t="s">
        <v>296</v>
      </c>
      <c r="B35" s="152" t="s">
        <v>375</v>
      </c>
      <c r="C35" s="152" t="s">
        <v>340</v>
      </c>
      <c r="D35" s="152" t="s">
        <v>341</v>
      </c>
      <c r="E35" s="152" t="s">
        <v>385</v>
      </c>
      <c r="F35" s="152" t="s">
        <v>343</v>
      </c>
      <c r="G35" s="152" t="s">
        <v>344</v>
      </c>
      <c r="H35" s="152" t="s">
        <v>323</v>
      </c>
      <c r="I35" s="152" t="s">
        <v>319</v>
      </c>
      <c r="J35" s="152" t="s">
        <v>386</v>
      </c>
    </row>
    <row r="36" s="149" customFormat="1" ht="44" customHeight="1" spans="1:10">
      <c r="A36" s="151" t="s">
        <v>296</v>
      </c>
      <c r="B36" s="152" t="s">
        <v>375</v>
      </c>
      <c r="C36" s="152" t="s">
        <v>340</v>
      </c>
      <c r="D36" s="152" t="s">
        <v>341</v>
      </c>
      <c r="E36" s="152" t="s">
        <v>373</v>
      </c>
      <c r="F36" s="152" t="s">
        <v>343</v>
      </c>
      <c r="G36" s="152" t="s">
        <v>344</v>
      </c>
      <c r="H36" s="152" t="s">
        <v>323</v>
      </c>
      <c r="I36" s="152" t="s">
        <v>319</v>
      </c>
      <c r="J36" s="152" t="s">
        <v>386</v>
      </c>
    </row>
    <row r="37" s="149" customFormat="1" ht="44" customHeight="1" spans="1:10">
      <c r="A37" s="151" t="s">
        <v>301</v>
      </c>
      <c r="B37" s="152" t="s">
        <v>387</v>
      </c>
      <c r="C37" s="152" t="s">
        <v>313</v>
      </c>
      <c r="D37" s="152" t="s">
        <v>314</v>
      </c>
      <c r="E37" s="152" t="s">
        <v>388</v>
      </c>
      <c r="F37" s="152" t="s">
        <v>389</v>
      </c>
      <c r="G37" s="152" t="s">
        <v>390</v>
      </c>
      <c r="H37" s="152" t="s">
        <v>318</v>
      </c>
      <c r="I37" s="152" t="s">
        <v>319</v>
      </c>
      <c r="J37" s="152" t="s">
        <v>391</v>
      </c>
    </row>
    <row r="38" s="149" customFormat="1" ht="44" customHeight="1" spans="1:10">
      <c r="A38" s="151" t="s">
        <v>301</v>
      </c>
      <c r="B38" s="152" t="s">
        <v>387</v>
      </c>
      <c r="C38" s="152" t="s">
        <v>313</v>
      </c>
      <c r="D38" s="152" t="s">
        <v>320</v>
      </c>
      <c r="E38" s="152" t="s">
        <v>392</v>
      </c>
      <c r="F38" s="152" t="s">
        <v>316</v>
      </c>
      <c r="G38" s="152" t="s">
        <v>322</v>
      </c>
      <c r="H38" s="152" t="s">
        <v>323</v>
      </c>
      <c r="I38" s="152" t="s">
        <v>319</v>
      </c>
      <c r="J38" s="152" t="s">
        <v>393</v>
      </c>
    </row>
    <row r="39" s="149" customFormat="1" ht="44" customHeight="1" spans="1:10">
      <c r="A39" s="151" t="s">
        <v>301</v>
      </c>
      <c r="B39" s="152" t="s">
        <v>387</v>
      </c>
      <c r="C39" s="152" t="s">
        <v>313</v>
      </c>
      <c r="D39" s="152" t="s">
        <v>325</v>
      </c>
      <c r="E39" s="152" t="s">
        <v>394</v>
      </c>
      <c r="F39" s="152" t="s">
        <v>316</v>
      </c>
      <c r="G39" s="152" t="s">
        <v>322</v>
      </c>
      <c r="H39" s="152" t="s">
        <v>323</v>
      </c>
      <c r="I39" s="152" t="s">
        <v>319</v>
      </c>
      <c r="J39" s="152" t="s">
        <v>395</v>
      </c>
    </row>
    <row r="40" s="149" customFormat="1" ht="44" customHeight="1" spans="1:10">
      <c r="A40" s="151" t="s">
        <v>301</v>
      </c>
      <c r="B40" s="152" t="s">
        <v>387</v>
      </c>
      <c r="C40" s="152" t="s">
        <v>313</v>
      </c>
      <c r="D40" s="152" t="s">
        <v>329</v>
      </c>
      <c r="E40" s="152" t="s">
        <v>330</v>
      </c>
      <c r="F40" s="152" t="s">
        <v>316</v>
      </c>
      <c r="G40" s="152" t="s">
        <v>396</v>
      </c>
      <c r="H40" s="152" t="s">
        <v>332</v>
      </c>
      <c r="I40" s="152" t="s">
        <v>319</v>
      </c>
      <c r="J40" s="152" t="s">
        <v>333</v>
      </c>
    </row>
    <row r="41" s="149" customFormat="1" ht="44" customHeight="1" spans="1:10">
      <c r="A41" s="151" t="s">
        <v>301</v>
      </c>
      <c r="B41" s="152" t="s">
        <v>387</v>
      </c>
      <c r="C41" s="152" t="s">
        <v>334</v>
      </c>
      <c r="D41" s="152" t="s">
        <v>335</v>
      </c>
      <c r="E41" s="152" t="s">
        <v>336</v>
      </c>
      <c r="F41" s="152" t="s">
        <v>316</v>
      </c>
      <c r="G41" s="152" t="s">
        <v>322</v>
      </c>
      <c r="H41" s="152" t="s">
        <v>323</v>
      </c>
      <c r="I41" s="152" t="s">
        <v>319</v>
      </c>
      <c r="J41" s="152" t="s">
        <v>336</v>
      </c>
    </row>
    <row r="42" s="149" customFormat="1" ht="44" customHeight="1" spans="1:10">
      <c r="A42" s="151" t="s">
        <v>301</v>
      </c>
      <c r="B42" s="152" t="s">
        <v>387</v>
      </c>
      <c r="C42" s="152" t="s">
        <v>340</v>
      </c>
      <c r="D42" s="152" t="s">
        <v>341</v>
      </c>
      <c r="E42" s="152" t="s">
        <v>342</v>
      </c>
      <c r="F42" s="152" t="s">
        <v>343</v>
      </c>
      <c r="G42" s="152" t="s">
        <v>344</v>
      </c>
      <c r="H42" s="152" t="s">
        <v>323</v>
      </c>
      <c r="I42" s="152" t="s">
        <v>319</v>
      </c>
      <c r="J42" s="152" t="s">
        <v>342</v>
      </c>
    </row>
  </sheetData>
  <mergeCells count="12">
    <mergeCell ref="A3:J3"/>
    <mergeCell ref="A4:H4"/>
    <mergeCell ref="A7:A14"/>
    <mergeCell ref="A15:A21"/>
    <mergeCell ref="A22:A29"/>
    <mergeCell ref="A30:A36"/>
    <mergeCell ref="A37:A42"/>
    <mergeCell ref="B7:B14"/>
    <mergeCell ref="B15:B21"/>
    <mergeCell ref="B22:B29"/>
    <mergeCell ref="B30:B36"/>
    <mergeCell ref="B37:B42"/>
  </mergeCells>
  <printOptions horizontalCentered="1"/>
  <pageMargins left="0.96" right="0.96" top="0.72" bottom="0.72" header="0" footer="0"/>
  <pageSetup paperSize="9" scale="5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4"/>
      <c r="B2" s="135"/>
      <c r="C2" s="134"/>
      <c r="D2" s="136"/>
      <c r="E2" s="136"/>
      <c r="F2" s="137" t="s">
        <v>397</v>
      </c>
    </row>
    <row r="3" ht="42" customHeight="1" spans="1:6">
      <c r="A3" s="138" t="str">
        <f>"2025"&amp;"年部门政府性基金预算支出预算表"</f>
        <v>2025年部门政府性基金预算支出预算表</v>
      </c>
      <c r="B3" s="138" t="s">
        <v>398</v>
      </c>
      <c r="C3" s="139"/>
      <c r="D3" s="140"/>
      <c r="E3" s="140"/>
      <c r="F3" s="140"/>
    </row>
    <row r="4" ht="13.5" customHeight="1" spans="1:6">
      <c r="A4" s="6" t="s">
        <v>1</v>
      </c>
      <c r="B4" s="6" t="s">
        <v>399</v>
      </c>
      <c r="C4" s="134"/>
      <c r="D4" s="136"/>
      <c r="E4" s="136"/>
      <c r="F4" s="137" t="s">
        <v>2</v>
      </c>
    </row>
    <row r="5" ht="19.5" customHeight="1" spans="1:6">
      <c r="A5" s="141" t="s">
        <v>185</v>
      </c>
      <c r="B5" s="142" t="s">
        <v>73</v>
      </c>
      <c r="C5" s="141" t="s">
        <v>74</v>
      </c>
      <c r="D5" s="12" t="s">
        <v>400</v>
      </c>
      <c r="E5" s="13"/>
      <c r="F5" s="14"/>
    </row>
    <row r="6" ht="18.75" customHeight="1" spans="1:6">
      <c r="A6" s="143"/>
      <c r="B6" s="144"/>
      <c r="C6" s="143"/>
      <c r="D6" s="17" t="s">
        <v>56</v>
      </c>
      <c r="E6" s="12" t="s">
        <v>76</v>
      </c>
      <c r="F6" s="17" t="s">
        <v>77</v>
      </c>
    </row>
    <row r="7" ht="18.75" customHeight="1" spans="1:6">
      <c r="A7" s="65">
        <v>1</v>
      </c>
      <c r="B7" s="145" t="s">
        <v>84</v>
      </c>
      <c r="C7" s="65">
        <v>3</v>
      </c>
      <c r="D7" s="146">
        <v>4</v>
      </c>
      <c r="E7" s="146">
        <v>5</v>
      </c>
      <c r="F7" s="146">
        <v>6</v>
      </c>
    </row>
    <row r="8" ht="21" customHeight="1" spans="1:6">
      <c r="A8" s="22"/>
      <c r="B8" s="22"/>
      <c r="C8" s="22"/>
      <c r="D8" s="78"/>
      <c r="E8" s="78"/>
      <c r="F8" s="78"/>
    </row>
    <row r="9" ht="21" customHeight="1" spans="1:6">
      <c r="A9" s="22"/>
      <c r="B9" s="22"/>
      <c r="C9" s="22"/>
      <c r="D9" s="78"/>
      <c r="E9" s="78"/>
      <c r="F9" s="78"/>
    </row>
    <row r="10" ht="18.75" customHeight="1" spans="1:6">
      <c r="A10" s="147" t="s">
        <v>174</v>
      </c>
      <c r="B10" s="147" t="s">
        <v>174</v>
      </c>
      <c r="C10" s="148" t="s">
        <v>174</v>
      </c>
      <c r="D10" s="78"/>
      <c r="E10" s="78"/>
      <c r="F10" s="78"/>
    </row>
    <row r="11" customHeight="1" spans="1:1">
      <c r="A11" s="1" t="s">
        <v>401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E1" workbookViewId="0">
      <pane ySplit="1" topLeftCell="A2" activePane="bottomLeft" state="frozen"/>
      <selection/>
      <selection pane="bottomLeft" activeCell="E19" sqref="E19"/>
    </sheetView>
  </sheetViews>
  <sheetFormatPr defaultColWidth="9.14166666666667" defaultRowHeight="14.25" customHeight="1"/>
  <cols>
    <col min="1" max="2" width="32.575" customWidth="1"/>
    <col min="3" max="3" width="41.1416666666667" customWidth="1"/>
    <col min="4" max="4" width="25.375"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1"/>
      <c r="S2" s="131" t="s">
        <v>402</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
        <v>1</v>
      </c>
      <c r="B4" s="86"/>
      <c r="C4" s="86"/>
      <c r="D4" s="121"/>
      <c r="E4" s="121"/>
      <c r="F4" s="121"/>
      <c r="G4" s="121"/>
      <c r="H4" s="121"/>
      <c r="I4" s="121"/>
      <c r="J4" s="121"/>
      <c r="K4" s="121"/>
      <c r="L4" s="121"/>
      <c r="R4" s="132"/>
      <c r="S4" s="133" t="s">
        <v>2</v>
      </c>
    </row>
    <row r="5" ht="15.75" customHeight="1" spans="1:19">
      <c r="A5" s="88" t="s">
        <v>184</v>
      </c>
      <c r="B5" s="89" t="s">
        <v>185</v>
      </c>
      <c r="C5" s="89" t="s">
        <v>403</v>
      </c>
      <c r="D5" s="90" t="s">
        <v>404</v>
      </c>
      <c r="E5" s="90" t="s">
        <v>405</v>
      </c>
      <c r="F5" s="90" t="s">
        <v>406</v>
      </c>
      <c r="G5" s="90" t="s">
        <v>407</v>
      </c>
      <c r="H5" s="90" t="s">
        <v>408</v>
      </c>
      <c r="I5" s="106" t="s">
        <v>192</v>
      </c>
      <c r="J5" s="106"/>
      <c r="K5" s="106"/>
      <c r="L5" s="106"/>
      <c r="M5" s="107"/>
      <c r="N5" s="106"/>
      <c r="O5" s="106"/>
      <c r="P5" s="115"/>
      <c r="Q5" s="106"/>
      <c r="R5" s="107"/>
      <c r="S5" s="116"/>
    </row>
    <row r="6" ht="17.25" customHeight="1" spans="1:19">
      <c r="A6" s="91"/>
      <c r="B6" s="92"/>
      <c r="C6" s="92"/>
      <c r="D6" s="93"/>
      <c r="E6" s="93"/>
      <c r="F6" s="93"/>
      <c r="G6" s="93"/>
      <c r="H6" s="93"/>
      <c r="I6" s="93" t="s">
        <v>56</v>
      </c>
      <c r="J6" s="93" t="s">
        <v>59</v>
      </c>
      <c r="K6" s="93" t="s">
        <v>409</v>
      </c>
      <c r="L6" s="93" t="s">
        <v>410</v>
      </c>
      <c r="M6" s="108" t="s">
        <v>411</v>
      </c>
      <c r="N6" s="109" t="s">
        <v>412</v>
      </c>
      <c r="O6" s="109"/>
      <c r="P6" s="117"/>
      <c r="Q6" s="109"/>
      <c r="R6" s="118"/>
      <c r="S6" s="95"/>
    </row>
    <row r="7" ht="54" customHeight="1" spans="1:19">
      <c r="A7" s="94"/>
      <c r="B7" s="95"/>
      <c r="C7" s="95"/>
      <c r="D7" s="96"/>
      <c r="E7" s="96"/>
      <c r="F7" s="96"/>
      <c r="G7" s="96"/>
      <c r="H7" s="96"/>
      <c r="I7" s="96"/>
      <c r="J7" s="96" t="s">
        <v>58</v>
      </c>
      <c r="K7" s="96"/>
      <c r="L7" s="96"/>
      <c r="M7" s="110"/>
      <c r="N7" s="96" t="s">
        <v>58</v>
      </c>
      <c r="O7" s="96" t="s">
        <v>65</v>
      </c>
      <c r="P7" s="95" t="s">
        <v>66</v>
      </c>
      <c r="Q7" s="96" t="s">
        <v>67</v>
      </c>
      <c r="R7" s="110" t="s">
        <v>68</v>
      </c>
      <c r="S7" s="95" t="s">
        <v>69</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21" customHeight="1" spans="1:19">
      <c r="A9" s="49" t="s">
        <v>202</v>
      </c>
      <c r="B9" s="67" t="s">
        <v>71</v>
      </c>
      <c r="C9" s="67" t="s">
        <v>294</v>
      </c>
      <c r="D9" s="67" t="s">
        <v>294</v>
      </c>
      <c r="E9" s="49" t="s">
        <v>413</v>
      </c>
      <c r="F9" s="124" t="s">
        <v>414</v>
      </c>
      <c r="G9" s="125">
        <v>1</v>
      </c>
      <c r="H9" s="111"/>
      <c r="I9" s="130">
        <v>437400</v>
      </c>
      <c r="J9" s="130">
        <v>437400</v>
      </c>
      <c r="K9" s="111"/>
      <c r="L9" s="111"/>
      <c r="M9" s="111"/>
      <c r="N9" s="111"/>
      <c r="O9" s="111"/>
      <c r="P9" s="111"/>
      <c r="Q9" s="111"/>
      <c r="R9" s="111"/>
      <c r="S9" s="111"/>
    </row>
    <row r="10" ht="21" customHeight="1" spans="1:19">
      <c r="A10" s="101" t="s">
        <v>174</v>
      </c>
      <c r="B10" s="102"/>
      <c r="C10" s="102"/>
      <c r="D10" s="103"/>
      <c r="E10" s="103"/>
      <c r="F10" s="103"/>
      <c r="G10" s="126"/>
      <c r="H10" s="111"/>
      <c r="I10" s="130">
        <v>437400</v>
      </c>
      <c r="J10" s="130">
        <v>437400</v>
      </c>
      <c r="K10" s="111"/>
      <c r="L10" s="111"/>
      <c r="M10" s="111"/>
      <c r="N10" s="111"/>
      <c r="O10" s="111"/>
      <c r="P10" s="111"/>
      <c r="Q10" s="111"/>
      <c r="R10" s="111"/>
      <c r="S10" s="111"/>
    </row>
    <row r="11" ht="21" customHeight="1" spans="1:19">
      <c r="A11" s="120" t="s">
        <v>415</v>
      </c>
      <c r="B11" s="127"/>
      <c r="C11" s="127"/>
      <c r="D11" s="120"/>
      <c r="E11" s="120"/>
      <c r="F11" s="120"/>
      <c r="G11" s="128"/>
      <c r="H11" s="129"/>
      <c r="I11" s="129"/>
      <c r="J11" s="129"/>
      <c r="K11" s="129"/>
      <c r="L11" s="129"/>
      <c r="M11" s="129"/>
      <c r="N11" s="129"/>
      <c r="O11" s="129"/>
      <c r="P11" s="129"/>
      <c r="Q11" s="129"/>
      <c r="R11" s="129"/>
      <c r="S11" s="12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I1"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416</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
        <v>1</v>
      </c>
      <c r="B4" s="86"/>
      <c r="C4" s="86"/>
      <c r="D4" s="86"/>
      <c r="E4" s="86"/>
      <c r="F4" s="86"/>
      <c r="G4" s="86"/>
      <c r="H4" s="87"/>
      <c r="I4" s="87"/>
      <c r="J4" s="87"/>
      <c r="K4" s="87"/>
      <c r="L4" s="87"/>
      <c r="M4" s="87"/>
      <c r="N4" s="104"/>
      <c r="O4" s="80"/>
      <c r="P4" s="80"/>
      <c r="Q4" s="81"/>
      <c r="R4" s="80"/>
      <c r="S4" s="114"/>
      <c r="T4" s="113" t="s">
        <v>2</v>
      </c>
    </row>
    <row r="5" ht="24" customHeight="1" spans="1:20">
      <c r="A5" s="88" t="s">
        <v>184</v>
      </c>
      <c r="B5" s="89" t="s">
        <v>185</v>
      </c>
      <c r="C5" s="89" t="s">
        <v>403</v>
      </c>
      <c r="D5" s="89" t="s">
        <v>417</v>
      </c>
      <c r="E5" s="89" t="s">
        <v>418</v>
      </c>
      <c r="F5" s="89" t="s">
        <v>419</v>
      </c>
      <c r="G5" s="89" t="s">
        <v>420</v>
      </c>
      <c r="H5" s="90" t="s">
        <v>421</v>
      </c>
      <c r="I5" s="90" t="s">
        <v>422</v>
      </c>
      <c r="J5" s="106" t="s">
        <v>192</v>
      </c>
      <c r="K5" s="106"/>
      <c r="L5" s="106"/>
      <c r="M5" s="106"/>
      <c r="N5" s="107"/>
      <c r="O5" s="106"/>
      <c r="P5" s="106"/>
      <c r="Q5" s="115"/>
      <c r="R5" s="106"/>
      <c r="S5" s="107"/>
      <c r="T5" s="116"/>
    </row>
    <row r="6" ht="24" customHeight="1" spans="1:20">
      <c r="A6" s="91"/>
      <c r="B6" s="92"/>
      <c r="C6" s="92"/>
      <c r="D6" s="92"/>
      <c r="E6" s="92"/>
      <c r="F6" s="92"/>
      <c r="G6" s="92"/>
      <c r="H6" s="93"/>
      <c r="I6" s="93"/>
      <c r="J6" s="93" t="s">
        <v>56</v>
      </c>
      <c r="K6" s="93" t="s">
        <v>59</v>
      </c>
      <c r="L6" s="93" t="s">
        <v>409</v>
      </c>
      <c r="M6" s="93" t="s">
        <v>410</v>
      </c>
      <c r="N6" s="108" t="s">
        <v>411</v>
      </c>
      <c r="O6" s="109" t="s">
        <v>412</v>
      </c>
      <c r="P6" s="109"/>
      <c r="Q6" s="117"/>
      <c r="R6" s="109"/>
      <c r="S6" s="118"/>
      <c r="T6" s="95"/>
    </row>
    <row r="7" ht="54" customHeight="1" spans="1:20">
      <c r="A7" s="94"/>
      <c r="B7" s="95"/>
      <c r="C7" s="95"/>
      <c r="D7" s="95"/>
      <c r="E7" s="95"/>
      <c r="F7" s="95"/>
      <c r="G7" s="95"/>
      <c r="H7" s="96"/>
      <c r="I7" s="96"/>
      <c r="J7" s="96"/>
      <c r="K7" s="96" t="s">
        <v>58</v>
      </c>
      <c r="L7" s="96"/>
      <c r="M7" s="96"/>
      <c r="N7" s="110"/>
      <c r="O7" s="96" t="s">
        <v>58</v>
      </c>
      <c r="P7" s="96" t="s">
        <v>65</v>
      </c>
      <c r="Q7" s="95" t="s">
        <v>66</v>
      </c>
      <c r="R7" s="96" t="s">
        <v>67</v>
      </c>
      <c r="S7" s="110" t="s">
        <v>68</v>
      </c>
      <c r="T7" s="95" t="s">
        <v>69</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174</v>
      </c>
      <c r="B10" s="102"/>
      <c r="C10" s="102"/>
      <c r="D10" s="102"/>
      <c r="E10" s="102"/>
      <c r="F10" s="102"/>
      <c r="G10" s="102"/>
      <c r="H10" s="103"/>
      <c r="I10" s="112"/>
      <c r="J10" s="111"/>
      <c r="K10" s="111"/>
      <c r="L10" s="111"/>
      <c r="M10" s="111"/>
      <c r="N10" s="111"/>
      <c r="O10" s="111"/>
      <c r="P10" s="111"/>
      <c r="Q10" s="111"/>
      <c r="R10" s="111"/>
      <c r="S10" s="111"/>
      <c r="T10" s="111"/>
    </row>
    <row r="11" customHeight="1" spans="1:1">
      <c r="A11" s="1" t="s">
        <v>423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E16" sqref="E16"/>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424</v>
      </c>
    </row>
    <row r="3" ht="41.25" customHeight="1" spans="1:5">
      <c r="A3" s="70" t="str">
        <f>"2025"&amp;"年对下转移支付预算表"</f>
        <v>2025年对下转移支付预算表</v>
      </c>
      <c r="B3" s="5"/>
      <c r="C3" s="5"/>
      <c r="D3" s="5"/>
      <c r="E3" s="63"/>
    </row>
    <row r="4" ht="18" customHeight="1" spans="1:5">
      <c r="A4" s="71" t="s">
        <v>1</v>
      </c>
      <c r="B4" s="72"/>
      <c r="C4" s="72"/>
      <c r="D4" s="73"/>
      <c r="E4" s="9" t="s">
        <v>2</v>
      </c>
    </row>
    <row r="5" ht="19.5" customHeight="1" spans="1:5">
      <c r="A5" s="17" t="s">
        <v>425</v>
      </c>
      <c r="B5" s="12" t="s">
        <v>192</v>
      </c>
      <c r="C5" s="13"/>
      <c r="D5" s="13"/>
      <c r="E5" s="74" t="s">
        <v>426</v>
      </c>
    </row>
    <row r="6" ht="40.5" customHeight="1" spans="1:5">
      <c r="A6" s="20"/>
      <c r="B6" s="28" t="s">
        <v>56</v>
      </c>
      <c r="C6" s="11" t="s">
        <v>59</v>
      </c>
      <c r="D6" s="75" t="s">
        <v>409</v>
      </c>
      <c r="E6" s="74"/>
    </row>
    <row r="7" ht="19.5" customHeight="1" spans="1:5">
      <c r="A7" s="21">
        <v>1</v>
      </c>
      <c r="B7" s="21">
        <v>2</v>
      </c>
      <c r="C7" s="21">
        <v>3</v>
      </c>
      <c r="D7" s="76">
        <v>4</v>
      </c>
      <c r="E7" s="77">
        <v>5</v>
      </c>
    </row>
    <row r="8" ht="19.5" customHeight="1" spans="1:5">
      <c r="A8" s="29"/>
      <c r="B8" s="78"/>
      <c r="C8" s="78"/>
      <c r="D8" s="78"/>
      <c r="E8" s="78"/>
    </row>
    <row r="9" ht="19.5" customHeight="1" spans="1:5">
      <c r="A9" s="66"/>
      <c r="B9" s="78"/>
      <c r="C9" s="78"/>
      <c r="D9" s="78"/>
      <c r="E9" s="78"/>
    </row>
    <row r="10" customHeight="1" spans="1:1">
      <c r="A10" s="1" t="s">
        <v>427</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428</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v>
      </c>
    </row>
    <row r="5" ht="44.25" customHeight="1" spans="1:10">
      <c r="A5" s="64" t="s">
        <v>425</v>
      </c>
      <c r="B5" s="64" t="s">
        <v>303</v>
      </c>
      <c r="C5" s="64" t="s">
        <v>304</v>
      </c>
      <c r="D5" s="64" t="s">
        <v>305</v>
      </c>
      <c r="E5" s="64" t="s">
        <v>306</v>
      </c>
      <c r="F5" s="65" t="s">
        <v>307</v>
      </c>
      <c r="G5" s="64" t="s">
        <v>308</v>
      </c>
      <c r="H5" s="65" t="s">
        <v>309</v>
      </c>
      <c r="I5" s="65" t="s">
        <v>310</v>
      </c>
      <c r="J5" s="64" t="s">
        <v>311</v>
      </c>
    </row>
    <row r="6" ht="14.25" customHeight="1" spans="1:10">
      <c r="A6" s="64">
        <v>1</v>
      </c>
      <c r="B6" s="64">
        <v>2</v>
      </c>
      <c r="C6" s="64">
        <v>3</v>
      </c>
      <c r="D6" s="64">
        <v>4</v>
      </c>
      <c r="E6" s="64">
        <v>5</v>
      </c>
      <c r="F6" s="65">
        <v>6</v>
      </c>
      <c r="G6" s="64">
        <v>7</v>
      </c>
      <c r="H6" s="65">
        <v>8</v>
      </c>
      <c r="I6" s="65">
        <v>9</v>
      </c>
      <c r="J6" s="64">
        <v>10</v>
      </c>
    </row>
    <row r="7" ht="42" customHeight="1" spans="1:10">
      <c r="A7" s="29"/>
      <c r="B7" s="66"/>
      <c r="C7" s="66"/>
      <c r="D7" s="66"/>
      <c r="E7" s="49"/>
      <c r="F7" s="67"/>
      <c r="G7" s="49"/>
      <c r="H7" s="67"/>
      <c r="I7" s="67"/>
      <c r="J7" s="49"/>
    </row>
    <row r="8" ht="42" customHeight="1" spans="1:10">
      <c r="A8" s="29"/>
      <c r="B8" s="22"/>
      <c r="C8" s="22"/>
      <c r="D8" s="22"/>
      <c r="E8" s="29"/>
      <c r="F8" s="22"/>
      <c r="G8" s="29"/>
      <c r="H8" s="22"/>
      <c r="I8" s="22"/>
      <c r="J8" s="29"/>
    </row>
    <row r="9" customHeight="1" spans="1:1">
      <c r="A9" s="68" t="s">
        <v>427</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5" sqref="D15"/>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429</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1" t="s">
        <v>2</v>
      </c>
    </row>
    <row r="5" ht="28.5" customHeight="1" spans="1:9">
      <c r="A5" s="46" t="s">
        <v>184</v>
      </c>
      <c r="B5" s="35" t="s">
        <v>185</v>
      </c>
      <c r="C5" s="46" t="s">
        <v>430</v>
      </c>
      <c r="D5" s="46" t="s">
        <v>431</v>
      </c>
      <c r="E5" s="46" t="s">
        <v>432</v>
      </c>
      <c r="F5" s="46" t="s">
        <v>433</v>
      </c>
      <c r="G5" s="35" t="s">
        <v>434</v>
      </c>
      <c r="H5" s="35"/>
      <c r="I5" s="46"/>
    </row>
    <row r="6" ht="21" customHeight="1" spans="1:9">
      <c r="A6" s="46"/>
      <c r="B6" s="47"/>
      <c r="C6" s="47"/>
      <c r="D6" s="48"/>
      <c r="E6" s="47"/>
      <c r="F6" s="47"/>
      <c r="G6" s="35" t="s">
        <v>407</v>
      </c>
      <c r="H6" s="35" t="s">
        <v>435</v>
      </c>
      <c r="I6" s="35" t="s">
        <v>436</v>
      </c>
    </row>
    <row r="7" ht="17.25" customHeight="1" spans="1:9">
      <c r="A7" s="49" t="s">
        <v>83</v>
      </c>
      <c r="B7" s="50"/>
      <c r="C7" s="51" t="s">
        <v>84</v>
      </c>
      <c r="D7" s="49" t="s">
        <v>85</v>
      </c>
      <c r="E7" s="52" t="s">
        <v>86</v>
      </c>
      <c r="F7" s="49" t="s">
        <v>87</v>
      </c>
      <c r="G7" s="51" t="s">
        <v>88</v>
      </c>
      <c r="H7" s="53" t="s">
        <v>89</v>
      </c>
      <c r="I7" s="52" t="s">
        <v>90</v>
      </c>
    </row>
    <row r="8" ht="19.5" customHeight="1" spans="1:9">
      <c r="A8" s="29"/>
      <c r="B8" s="22"/>
      <c r="C8" s="22"/>
      <c r="D8" s="29"/>
      <c r="E8" s="22"/>
      <c r="F8" s="53"/>
      <c r="G8" s="54"/>
      <c r="H8" s="55"/>
      <c r="I8" s="55"/>
    </row>
    <row r="9" ht="19.5" customHeight="1" spans="1:9">
      <c r="A9" s="56" t="s">
        <v>56</v>
      </c>
      <c r="B9" s="57"/>
      <c r="C9" s="57"/>
      <c r="D9" s="58"/>
      <c r="E9" s="59"/>
      <c r="F9" s="59"/>
      <c r="G9" s="54"/>
      <c r="H9" s="55"/>
      <c r="I9" s="55"/>
    </row>
    <row r="10" customHeight="1" spans="1:1">
      <c r="A10" s="60" t="s">
        <v>437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438</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281</v>
      </c>
      <c r="B5" s="10" t="s">
        <v>187</v>
      </c>
      <c r="C5" s="10" t="s">
        <v>282</v>
      </c>
      <c r="D5" s="11" t="s">
        <v>188</v>
      </c>
      <c r="E5" s="11" t="s">
        <v>189</v>
      </c>
      <c r="F5" s="11" t="s">
        <v>283</v>
      </c>
      <c r="G5" s="11" t="s">
        <v>284</v>
      </c>
      <c r="H5" s="17" t="s">
        <v>56</v>
      </c>
      <c r="I5" s="12" t="s">
        <v>439</v>
      </c>
      <c r="J5" s="13"/>
      <c r="K5" s="14"/>
    </row>
    <row r="6" ht="21.75" customHeight="1" spans="1:11">
      <c r="A6" s="15"/>
      <c r="B6" s="15"/>
      <c r="C6" s="15"/>
      <c r="D6" s="16"/>
      <c r="E6" s="16"/>
      <c r="F6" s="16"/>
      <c r="G6" s="16"/>
      <c r="H6" s="28"/>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9"/>
      <c r="B9" s="22"/>
      <c r="C9" s="29"/>
      <c r="D9" s="29"/>
      <c r="E9" s="29"/>
      <c r="F9" s="29"/>
      <c r="G9" s="29"/>
      <c r="H9" s="30"/>
      <c r="I9" s="36"/>
      <c r="J9" s="36"/>
      <c r="K9" s="30"/>
    </row>
    <row r="10" ht="18.75" customHeight="1" spans="1:11">
      <c r="A10" s="22"/>
      <c r="B10" s="22"/>
      <c r="C10" s="22"/>
      <c r="D10" s="22"/>
      <c r="E10" s="22"/>
      <c r="F10" s="22"/>
      <c r="G10" s="22"/>
      <c r="H10" s="24"/>
      <c r="I10" s="24"/>
      <c r="J10" s="24"/>
      <c r="K10" s="30"/>
    </row>
    <row r="11" ht="18.75" customHeight="1" spans="1:11">
      <c r="A11" s="31" t="s">
        <v>174</v>
      </c>
      <c r="B11" s="32"/>
      <c r="C11" s="32"/>
      <c r="D11" s="32"/>
      <c r="E11" s="32"/>
      <c r="F11" s="32"/>
      <c r="G11" s="33"/>
      <c r="H11" s="24"/>
      <c r="I11" s="24"/>
      <c r="J11" s="24"/>
      <c r="K11" s="30"/>
    </row>
    <row r="12" customHeight="1" spans="1:1">
      <c r="A12" s="34" t="s">
        <v>440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11" sqref="C11"/>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441</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282</v>
      </c>
      <c r="B5" s="10" t="s">
        <v>281</v>
      </c>
      <c r="C5" s="10" t="s">
        <v>187</v>
      </c>
      <c r="D5" s="11" t="s">
        <v>442</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443</v>
      </c>
      <c r="C9" s="23" t="s">
        <v>294</v>
      </c>
      <c r="D9" s="22" t="s">
        <v>444</v>
      </c>
      <c r="E9" s="24">
        <v>437400</v>
      </c>
      <c r="F9" s="24">
        <v>437400</v>
      </c>
      <c r="G9" s="24">
        <v>437400</v>
      </c>
    </row>
    <row r="10" ht="17.25" customHeight="1" spans="1:7">
      <c r="A10" s="22" t="s">
        <v>71</v>
      </c>
      <c r="B10" s="23" t="s">
        <v>445</v>
      </c>
      <c r="C10" s="23" t="s">
        <v>289</v>
      </c>
      <c r="D10" s="22" t="s">
        <v>444</v>
      </c>
      <c r="E10" s="24">
        <v>221921.28</v>
      </c>
      <c r="F10" s="24"/>
      <c r="G10" s="24"/>
    </row>
    <row r="11" ht="17.25" customHeight="1" spans="1:7">
      <c r="A11" s="22" t="s">
        <v>71</v>
      </c>
      <c r="B11" s="23" t="s">
        <v>445</v>
      </c>
      <c r="C11" s="23" t="s">
        <v>291</v>
      </c>
      <c r="D11" s="22" t="s">
        <v>444</v>
      </c>
      <c r="E11" s="24">
        <v>5376</v>
      </c>
      <c r="F11" s="24"/>
      <c r="G11" s="24"/>
    </row>
    <row r="12" ht="17.25" customHeight="1" spans="1:7">
      <c r="A12" s="22" t="s">
        <v>71</v>
      </c>
      <c r="B12" s="23" t="s">
        <v>445</v>
      </c>
      <c r="C12" s="23" t="s">
        <v>296</v>
      </c>
      <c r="D12" s="22" t="s">
        <v>444</v>
      </c>
      <c r="E12" s="24">
        <v>63800</v>
      </c>
      <c r="F12" s="24"/>
      <c r="G12" s="24"/>
    </row>
    <row r="13" ht="18.75" customHeight="1" spans="1:7">
      <c r="A13" s="25" t="s">
        <v>56</v>
      </c>
      <c r="B13" s="26" t="s">
        <v>446</v>
      </c>
      <c r="C13" s="26"/>
      <c r="D13" s="27"/>
      <c r="E13" s="24">
        <v>728497.28</v>
      </c>
      <c r="F13" s="24">
        <v>437400</v>
      </c>
      <c r="G13" s="24">
        <v>437400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李家武</cp:lastModifiedBy>
  <dcterms:created xsi:type="dcterms:W3CDTF">2025-02-06T07:09:00Z</dcterms:created>
  <dcterms:modified xsi:type="dcterms:W3CDTF">2025-04-03T03:17:36Z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