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'部门项目支出绩效目标表05-2'!$A$5:$J$88</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<sst xmlns="http://schemas.openxmlformats.org/spreadsheetml/2006/main" count="1754" uniqueCount="540">
  <si>
    <t>预算01-1表</t>
  </si>
  <si>
    <t>单位名称：西山区团结永靖中心学校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</si>
  <si>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</si>
  <si>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</si>
  <si>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</si>
  <si>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</si>
  <si>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</si>
  <si>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</si>
  <si>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</si>
  <si>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</si>
  <si>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</si>
  <si>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</si>
  <si>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</si>
  <si>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</si>
  <si>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</si>
  <si>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</si>
  <si>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</si>
  <si>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</si>
  <si>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</si>
  <si>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</si>
  <si>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</si>
  <si>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</si>
  <si>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</si>
  <si>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</si>
  <si>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</si>
  <si>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</si>
  <si>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</si>
  <si>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</si>
  <si>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</si>
  <si>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</si>
  <si>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</si>
  <si>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</si>
  <si>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</si>
  <si>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</si>
  <si>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</si>
  <si>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</si>
  <si>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</si>
  <si>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</si>
  <si>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</si>
  <si>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</si>
  <si>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</si>
  <si>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</si>
  <si>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</si>
  <si>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</si>
  <si>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</si>
  <si>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</si>
  <si>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</si>
  <si>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</si>
  <si>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</si>
  <si>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</si>
  <si>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</si>
  <si>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</si>
  <si>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</si>
  <si>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</si>
  <si>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</si>
  <si>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</si>
  <si>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</si>
  <si>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</si>
  <si>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</si>
  <si>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</si>
  <si>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</si>
  <si>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</si>
  <si>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</si>
  <si>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</si>
  <si>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</si>
  <si>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</si>
  <si>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</si>
  <si>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</si>
  <si>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</si>
  <si>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</si>
  <si>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西山区团结永靖中心学校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</si>
  <si>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</si>
  <si>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</si>
  <si>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</si>
  <si>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</si>
  <si>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</si>
  <si>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</si>
  <si>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</si>
  <si>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</si>
  <si>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</si>
  <si>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</si>
  <si>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</si>
  <si>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</si>
  <si>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</si>
  <si>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</si>
  <si>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</si>
  <si>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</si>
  <si>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</si>
  <si>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</si>
  <si>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</si>
  <si>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</si>
  <si>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</si>
  <si>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</si>
  <si>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</si>
  <si>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</si>
  <si>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</si>
  <si>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</si>
  <si>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</si>
  <si>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</si>
  <si>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</si>
  <si>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</si>
  <si>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</si>
  <si>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</si>
  <si>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</si>
  <si>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</si>
  <si>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</si>
  <si>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</si>
  <si>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</si>
  <si>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</si>
  <si>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</si>
  <si>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</si>
  <si>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</si>
  <si>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</si>
  <si>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</si>
  <si>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</si>
  <si>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</si>
  <si>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</si>
  <si>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</si>
  <si>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</si>
  <si>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</si>
  <si>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</si>
  <si>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</si>
  <si>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</si>
  <si>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</si>
  <si>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</si>
  <si>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</si>
  <si>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</si>
  <si>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</si>
  <si>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</si>
  <si>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</si>
  <si>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</si>
  <si>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</si>
  <si>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</si>
  <si>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</si>
  <si>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</si>
  <si>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</si>
  <si>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</si>
  <si>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</si>
  <si>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</si>
  <si>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</si>
  <si>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</si>
  <si>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</si>
  <si>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</si>
  <si>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</si>
  <si>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</si>
  <si>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</si>
  <si>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</si>
  <si>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</si>
  <si>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</si>
  <si>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</si>
  <si>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</si>
  <si>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</si>
  <si>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</si>
  <si>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</si>
  <si>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</si>
  <si>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</si>
  <si>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</si>
  <si>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</si>
  <si>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</si>
  <si>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</si>
  <si>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</si>
  <si>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</si>
  <si>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</si>
  <si>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</si>
  <si>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</si>
  <si>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</si>
  <si>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</si>
  <si>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</si>
  <si>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</si>
  <si>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</si>
  <si>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</si>
  <si>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</si>
  <si>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</si>
  <si>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</si>
  <si>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</si>
  <si>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</si>
  <si>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</si>
  <si>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</si>
  <si>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</si>
  <si>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</si>
  <si>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</si>
  <si>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</si>
  <si>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</si>
  <si>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</si>
  <si>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</si>
  <si>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</si>
  <si>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</si>
  <si>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空表说明：本部门无一般公共预算“三公”经费支出预算，此表无数据。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</si>
  <si>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</si>
  <si>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</si>
  <si>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</si>
  <si>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</si>
  <si>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</si>
  <si>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</si>
  <si>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</si>
  <si>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</si>
  <si>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</si>
  <si>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</si>
  <si>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</si>
  <si>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</si>
  <si>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</si>
  <si>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</si>
  <si>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</si>
  <si>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</si>
  <si>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</si>
  <si>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</si>
  <si>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</si>
  <si>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</si>
  <si>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530112210000000002910</t>
  </si>
  <si>
    <t>一般公用经费支出</t>
  </si>
  <si>
    <t>30201</t>
  </si>
  <si>
    <t>办公费</t>
  </si>
  <si>
    <t>30205</t>
  </si>
  <si>
    <t>水费</t>
  </si>
  <si>
    <t>30206</t>
  </si>
  <si>
    <t>电费</t>
  </si>
  <si>
    <t>30216</t>
  </si>
  <si>
    <t>培训费</t>
  </si>
  <si>
    <t>30229</t>
  </si>
  <si>
    <t>福利费</t>
  </si>
  <si>
    <t>530112231100001282744</t>
  </si>
  <si>
    <t>遗属补助</t>
  </si>
  <si>
    <t>30305</t>
  </si>
  <si>
    <t>生活补助</t>
  </si>
  <si>
    <t>530112231100001425957</t>
  </si>
  <si>
    <t>事业人员绩效奖励</t>
  </si>
  <si>
    <t>30103</t>
  </si>
  <si>
    <t>奖金</t>
  </si>
  <si>
    <t>30107</t>
  </si>
  <si>
    <t>绩效工资</t>
  </si>
  <si>
    <t>530112210000000002908</t>
  </si>
  <si>
    <t>工会经费</t>
  </si>
  <si>
    <t>30228</t>
  </si>
  <si>
    <t>530112210000000002909</t>
  </si>
  <si>
    <t>其他公用经费支出</t>
  </si>
  <si>
    <t>530112210000000002904</t>
  </si>
  <si>
    <t>30113</t>
  </si>
  <si>
    <t>530112231100001282752</t>
  </si>
  <si>
    <t>学校学生生均公用经费</t>
  </si>
  <si>
    <t>530112231100001425945</t>
  </si>
  <si>
    <t>离退休人员福利费</t>
  </si>
  <si>
    <t>530112210000000002902</t>
  </si>
  <si>
    <t>事业人员工资支出</t>
  </si>
  <si>
    <t>30101</t>
  </si>
  <si>
    <t>基本工资</t>
  </si>
  <si>
    <t>30102</t>
  </si>
  <si>
    <t>津贴补贴</t>
  </si>
  <si>
    <t>530112251100003669824</t>
  </si>
  <si>
    <t>残疾人保障金</t>
  </si>
  <si>
    <t>30299</t>
  </si>
  <si>
    <t>其他商品和服务支出</t>
  </si>
  <si>
    <t>530112231100001282751</t>
  </si>
  <si>
    <t>离退休人员支出</t>
  </si>
  <si>
    <t>530112241100002474080</t>
  </si>
  <si>
    <t>编外聘用人员支出</t>
  </si>
  <si>
    <t>30199</t>
  </si>
  <si>
    <t>其他工资福利支出</t>
  </si>
  <si>
    <t>530112210000000002903</t>
  </si>
  <si>
    <t>社会保障缴费</t>
  </si>
  <si>
    <t>30108</t>
  </si>
  <si>
    <t>机关事业单位基本养老保险缴费</t>
  </si>
  <si>
    <t>30110</t>
  </si>
  <si>
    <t>职工基本医疗保险缴费</t>
  </si>
  <si>
    <t>30111</t>
  </si>
  <si>
    <t>公务员医疗补助缴费</t>
  </si>
  <si>
    <t>30112</t>
  </si>
  <si>
    <t>其他社会保障缴费</t>
  </si>
  <si>
    <t>预算05-1表</t>
  </si>
  <si>
    <t>项目分类</t>
  </si>
  <si>
    <t>项目单位</t>
  </si>
  <si>
    <t>经济科目编码</t>
  </si>
  <si>
    <t>经济科目名称</t>
  </si>
  <si>
    <t>本年拨款</t>
  </si>
  <si>
    <t>其中：本次下达</t>
  </si>
  <si>
    <t>专项业务类</t>
  </si>
  <si>
    <t>530112241100002225053</t>
  </si>
  <si>
    <t>西山区校园人防人员补助经费</t>
  </si>
  <si>
    <t>30227</t>
  </si>
  <si>
    <t>委托业务费</t>
  </si>
  <si>
    <t>530112241100002225068</t>
  </si>
  <si>
    <t>西山区营养改善计划及寄宿制学校后勤人员专项经费</t>
  </si>
  <si>
    <t>民生类</t>
  </si>
  <si>
    <t>530112241100002465048</t>
  </si>
  <si>
    <t>城乡小学生均公用经费</t>
  </si>
  <si>
    <t>30207</t>
  </si>
  <si>
    <t>邮电费</t>
  </si>
  <si>
    <t xml:space="preserve">530112241100002465157
</t>
  </si>
  <si>
    <t>学前教育家庭经济困难学生补助经费</t>
  </si>
  <si>
    <t>30308</t>
  </si>
  <si>
    <t>助学金</t>
  </si>
  <si>
    <t xml:space="preserve">530112241100002465159
</t>
  </si>
  <si>
    <t>义务教育家庭经济困难学生生活补助经费</t>
  </si>
  <si>
    <t>530112241100002465162</t>
  </si>
  <si>
    <t>特殊教育补助经费</t>
  </si>
  <si>
    <t>530112241100002465983</t>
  </si>
  <si>
    <t>农村义务教育学生营养改善计划补助资金</t>
  </si>
  <si>
    <t>530112241100002472504</t>
  </si>
  <si>
    <t>100人以下农村小学校点补充公用经费</t>
  </si>
  <si>
    <t xml:space="preserve">530112241100002473965
</t>
  </si>
  <si>
    <t>幼儿园运转补助经费</t>
  </si>
  <si>
    <t>30226</t>
  </si>
  <si>
    <t>劳务费</t>
  </si>
  <si>
    <t>530112251100003821534</t>
  </si>
  <si>
    <t>西山区团结永靖中心学校食堂伙食费资金</t>
  </si>
  <si>
    <t>预算05-2表</t>
  </si>
  <si>
    <t>项目年度绩效目标</t>
  </si>
  <si>
    <t>一级指标</t>
  </si>
  <si>
    <t>二级指标</t>
  </si>
  <si>
    <t>三级指标</t>
  </si>
  <si>
    <t>指标性质</t>
  </si>
  <si>
    <t>指标值</t>
  </si>
  <si>
    <t>度量单位</t>
  </si>
  <si>
    <t>指标属性</t>
  </si>
  <si>
    <t>指标内容</t>
  </si>
  <si>
    <t>通过专项经费保障食宿管理人员的工资，解决学校在食宿管理方面的问题。保障农村寄宿制学校中小学生的食宿安全。</t>
  </si>
  <si>
    <t>产出指标</t>
  </si>
  <si>
    <t>数量指标</t>
  </si>
  <si>
    <t>补助人数</t>
  </si>
  <si>
    <t>=</t>
  </si>
  <si>
    <t>人</t>
  </si>
  <si>
    <t>定量指标</t>
  </si>
  <si>
    <t>反映补助人数</t>
  </si>
  <si>
    <t>质量指标</t>
  </si>
  <si>
    <t>资金拨付率</t>
  </si>
  <si>
    <t>100</t>
  </si>
  <si>
    <t>%</t>
  </si>
  <si>
    <t>反映资金拨付率</t>
  </si>
  <si>
    <t>时效指标</t>
  </si>
  <si>
    <t>年内完成农村寄宿制学校食宿管理人员的工资给付</t>
  </si>
  <si>
    <t>2024年12月底前</t>
  </si>
  <si>
    <t>月</t>
  </si>
  <si>
    <t>反映完成时限</t>
  </si>
  <si>
    <t>成本指标</t>
  </si>
  <si>
    <t>经济成本指标</t>
  </si>
  <si>
    <t>2550</t>
  </si>
  <si>
    <t>元/人*月</t>
  </si>
  <si>
    <t>反映经济成本指标</t>
  </si>
  <si>
    <t>效益指标</t>
  </si>
  <si>
    <t>社会效益</t>
  </si>
  <si>
    <t>增加了农村地区的就业率，保障了农村寄宿制学校学生的安全，改善了学校的办学条件。</t>
  </si>
  <si>
    <t>改善办学条件</t>
  </si>
  <si>
    <t>定性指标</t>
  </si>
  <si>
    <t>反映办学条件改善情况</t>
  </si>
  <si>
    <t>可持续影响</t>
  </si>
  <si>
    <t>健全了农村寄宿制学校食宿管理方面的长效机制，有利于学校的持续健康发展。</t>
  </si>
  <si>
    <t>学校持续发展</t>
  </si>
  <si>
    <t>反映学校发展情况</t>
  </si>
  <si>
    <t>满意度指标</t>
  </si>
  <si>
    <t>服务对象满意度</t>
  </si>
  <si>
    <t>学生满意度</t>
  </si>
  <si>
    <t>&gt;=</t>
  </si>
  <si>
    <t>95</t>
  </si>
  <si>
    <t>反映服务对象的满意程度。</t>
  </si>
  <si>
    <t>家长满意度</t>
  </si>
  <si>
    <t>根据教育部等十五部门关于印发《农村义务教育学生营养改善计划实施细则》等五个配套文件的通知、《财政部财政部教育
部关于深入实施农村义务教育营养改善计划的通知》（财教〔2021〕174号）等文件要求，农村义务教育营养改善计划地方试
点县拨款标准按照每生每天5元的标准执行，资金全部由财政资金承担，全年按照
教育部等十五部门关于印发《农村义务教育学生营养改善计划实施细则》等五个配套文件的通知、《昆明市西山区人民政府
关于印发西山区农村义务教育学生营养改善计划实施方案的通知》（西政发〔2012〕22号）等文件要求，确保我区农村地区
义务教育阶段在校学生全部纳入政策实施范围，持续改善我区农村义务教育阶段学</t>
  </si>
  <si>
    <t>教职工人数</t>
  </si>
  <si>
    <t>67</t>
  </si>
  <si>
    <t>根据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的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</si>
  <si>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支出时间</t>
  </si>
  <si>
    <t>2025</t>
  </si>
  <si>
    <t>年</t>
  </si>
  <si>
    <t>150</t>
  </si>
  <si>
    <t>元</t>
  </si>
  <si>
    <t>收费金额</t>
  </si>
  <si>
    <t>部门运转</t>
  </si>
  <si>
    <t>正常运转</t>
  </si>
  <si>
    <t>部门正常运转</t>
  </si>
  <si>
    <t>教职工满意度</t>
  </si>
  <si>
    <t xml:space="preserve">   项目来源：区财政局；项目期限1年；申请金额：24,414.72元，其中财政拨款24,414.72元，主要用于我校义务教育小学阶段学生公用经费支出，保证学校运转，提高义务教育巩固率。提升社会满意度实现城乡义务教育在更高层次的均衡发展，促进教育公平、提高教育质量，促进基本公共服务均等化，构建社会主义和谐社会，建设人力资源强国。
     支付进度：2025年第一季度计划支付进度为40%；第二季度计划支付进度为60%；第三季度计划支付进度为90%；第四季度计划支付进度为100%。
     支付要求：专款专用，不得挤占、挪用；账目清晰。</t>
  </si>
  <si>
    <t>小学阶段应补助人数</t>
  </si>
  <si>
    <t>187</t>
  </si>
  <si>
    <t>寄宿生应补助人数</t>
  </si>
  <si>
    <t>补助范围占在校学生数比例</t>
  </si>
  <si>
    <t>教师培训费占学校年度公用经费的比例</t>
  </si>
  <si>
    <t>补助资金当年到位率</t>
  </si>
  <si>
    <t>小学720元，寄宿制300元</t>
  </si>
  <si>
    <t>元/人</t>
  </si>
  <si>
    <t>补助标准</t>
  </si>
  <si>
    <t>九年义务教育巩固率</t>
  </si>
  <si>
    <t>93</t>
  </si>
  <si>
    <t>补助对象政策的知晓度</t>
  </si>
  <si>
    <t>义务教育免费年限</t>
  </si>
  <si>
    <t>学前教育家庭经济困难学生补项目由西山区学生资助管理中心根据《昆明市学前教育家庭经济困难儿童资助管理办法》，以
300元/生.学年标准对全区学前教育阶段家庭经济困难儿童进行资助。</t>
  </si>
  <si>
    <t>资助对象人数</t>
  </si>
  <si>
    <t>188</t>
  </si>
  <si>
    <t>根据全国学生资助管理信息系统内提供“重点保障人群情况查询”确定资助名单，保障符合资助条件的学生全覆盖，切实落实资助政策。</t>
  </si>
  <si>
    <t>学前教育家庭经济困难学生补项目由西山区学生资助管理中心根据《昆明市学前教育家庭经济困难儿童资助管理办法》，以300元/生.学年标准对全区学前教育阶段家庭经济困难儿童进行资助。</t>
  </si>
  <si>
    <t>资助对象认定准确率</t>
  </si>
  <si>
    <t>资助金发放及时率</t>
  </si>
  <si>
    <t>及时发放资助资金</t>
  </si>
  <si>
    <t>资助标准300元/生.学年</t>
  </si>
  <si>
    <t>元/学年</t>
  </si>
  <si>
    <t>严格按照资助标准发放</t>
  </si>
  <si>
    <t>政策知晓率</t>
  </si>
  <si>
    <t>资助政策宣传到位，切实落实资助政策。</t>
  </si>
  <si>
    <t>资助对象满意度</t>
  </si>
  <si>
    <t>按在校学生数及时足额下达补助资金，切实提高村小学和教学点运转水平，加强教师培训力度，提高教育质量，办成学生及家长满意的学校。根据支付进度要求合理安排资金的支付，做好支付计划，资金的支付要符合经费管理规定，按时完成支出进度，提高资金的使用效益。</t>
  </si>
  <si>
    <t>资金当年到位率</t>
  </si>
  <si>
    <t>43</t>
  </si>
  <si>
    <t>补助标准达标率</t>
  </si>
  <si>
    <t>按时完成资金支付进度</t>
  </si>
  <si>
    <t>&lt;=</t>
  </si>
  <si>
    <t>支出进度：3月达到20%、4月达到35%、5月达到50%，6月达到60%、7月达到67%，8月达到74%、9月达到80%，10月达到90%，11月达到100%。</t>
  </si>
  <si>
    <t>教师培训费不低于学校年度公用经费总额的10%</t>
  </si>
  <si>
    <t>补助对象对政策的知晓度</t>
  </si>
  <si>
    <t>90</t>
  </si>
  <si>
    <t>群众满意度</t>
  </si>
  <si>
    <t>80</t>
  </si>
  <si>
    <t>强化人防建设，建立业务素质过硬的保安队伍，消除校园安全隐患，构建和谐校园，为学生提供一个优质安全的校园环境，确保学生健康成长。</t>
  </si>
  <si>
    <t>获补对象数</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</si>
  <si>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</si>
  <si>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</si>
  <si>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</si>
  <si>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</si>
  <si>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4050</t>
  </si>
  <si>
    <t>反映保安经济成本。</t>
  </si>
  <si>
    <t>公办补助标准</t>
  </si>
  <si>
    <t>反映补助标准。</t>
  </si>
  <si>
    <t>受益对象满意度</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</si>
  <si>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</si>
  <si>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242</t>
  </si>
  <si>
    <t>满分10分，扣完为止</t>
  </si>
  <si>
    <t>补助资金到位率</t>
  </si>
  <si>
    <t>满分20分，扣完为止</t>
  </si>
  <si>
    <t>2024年度工作实施时间</t>
  </si>
  <si>
    <t>满分10分，2022年春季学期完成50%得5分，每少10个百分点扣1分；秋季学期完成剩下的50%得5分，每少10个百分点扣1分。</t>
  </si>
  <si>
    <t>1000</t>
  </si>
  <si>
    <t>补助对象对政策的知晓率</t>
  </si>
  <si>
    <t>满分15分，扣完为止</t>
  </si>
  <si>
    <t>学生及家长满意度</t>
  </si>
  <si>
    <t>85</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</si>
  <si>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</si>
  <si>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</si>
  <si>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</si>
  <si>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</si>
  <si>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</si>
  <si>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</si>
  <si>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项目完成进度</t>
  </si>
  <si>
    <t>项目春季、秋季学期期末前完成资助名单上报及资金发放</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</si>
  <si>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</si>
  <si>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</si>
  <si>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</si>
  <si>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</si>
  <si>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</si>
  <si>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</si>
  <si>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</si>
  <si>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</si>
  <si>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 xml:space="preserve">  标准：按照每人6000元的标准补助，区级承担12.8%；项目来源：区财政局；项目期限1年；补助人数：1人；申请金额：768元，其中财政拨款768元，确保特殊教育学校公用经费补助资金能够有效保障学校正常运转，不因资金短缺而影响学校正常的教育教学秩序，残疾学生入学率逐步提高。
     支付进度：2025年第一季度计划支付进度为40%；第二季度计划支付进度为60%；第三季度计划支付进度为90%；第四季度计划支付进度为100%。
     支付要求：专款专用，不得挤占、挪用；账目清晰。
</t>
  </si>
  <si>
    <t>补助人数覆盖率</t>
  </si>
  <si>
    <t>1.00</t>
  </si>
  <si>
    <t>补助人数*6000*12.8%</t>
  </si>
  <si>
    <t>完成时间</t>
  </si>
  <si>
    <t>2024年11月</t>
  </si>
  <si>
    <t>按时间完成</t>
  </si>
  <si>
    <t>6000</t>
  </si>
  <si>
    <t>残疾儿童入学率</t>
  </si>
  <si>
    <t>残疾儿童义务教育年限</t>
  </si>
  <si>
    <t>1.加强教师队伍建设：努力加强师资队伍建设，探索在教育实践中促进教师专业化成长的方式与策略，引领不同层次的教师跨入实现自我发展、自我创新。着重抓好指导新教师顺利过渡适应期和青年教师的专业发展工作。
2.落实班级精细管理：本年将对班级管理的重点将放在 “精细化”方面：其一，就是要追求精，也就是要把班级管理工作放在十分重要的位置。班长可以根据实际情况，把每一时期的班级工作重点明确一下，也就是说工作中主要要完成的工作有哪些，从而保证管理有了成效；其二，就是指细，也就是要把幼儿班级管理的工作进一步细化，如建立一套可实施的，完整的幼儿班级规章制度，从而保证所有的事情都有章可循；其三，就是化，也就是要以制度的形式，落实班级管理的各项事务，从而保证幼儿遵守这一制度变成一种行为习惯。
3.完善校园文化建设：本年度将在不断扩充幼儿游戏活动场地的同时，还将不断丰富校园文化建设，在整合幼儿园课程特色和园所文化的基础上，拟定以鲁迅先生“植根于爱”的教育思想作为办园宗旨，以“爱—序—习—和”为办园理念，以民族团结教育为办园方向，以儿童文学欣赏教育为办园特色，以习近平主席提出的“四有教师”为团队建设目标。围绕上述校园文化体系，将对幼儿园的软环境做整体规划和重新布置，扎实体现“环境为教育服务”这一理念。
4.加大园所宣传力度：本年度将丰富面对家长开放的途径和内容，要求每一位教师每周在家长群里发2个孩子在园参加各种活动的视频，同时针对防疫期间家长不能进入园所，无法看到“家长园地”的内容，教师把教学进度、教学内容、一周食谱等内容及时发送至家长群，最大程度呈现幼儿在园的方方面面，让家长更加真实地了解孩子在园的生活学习情况。同时将加强信息宣传工作，畅通宣传途径，成立以园长为组长的宣传小组，采集、撰写行政、党建、班组、亲子等多种形式的活动信息，在幼儿园公众号上积极发布，同时积极投稿各级媒体，保证活动简讯数量和质量都能递增。同时要做好资料汇编工作。</t>
  </si>
  <si>
    <t>临聘任教职工人数</t>
  </si>
  <si>
    <t>按幼儿园工作发展需要录用</t>
  </si>
  <si>
    <t>保障教育教学正常运转资金到位率</t>
  </si>
  <si>
    <t>园工作计划、教师教育教学计划。</t>
  </si>
  <si>
    <t>临聘任教职工经费达标率</t>
  </si>
  <si>
    <t>按幼儿园工作发展需要聘用临时工</t>
  </si>
  <si>
    <t>提升办园水平</t>
  </si>
  <si>
    <t>改善幼儿户外活动及班级教学</t>
  </si>
  <si>
    <t>园工作计划教师教育教学计划</t>
  </si>
  <si>
    <t>幼儿家长对政策的知晓度</t>
  </si>
  <si>
    <t>家长对政策的知晓度及问卷调查</t>
  </si>
  <si>
    <t>全体教职工对政策的知晓度</t>
  </si>
  <si>
    <t>职工对政策的知晓度</t>
  </si>
  <si>
    <t>全体幼儿</t>
  </si>
  <si>
    <t>幼儿测评</t>
  </si>
  <si>
    <t>幼儿园教育教学</t>
  </si>
  <si>
    <t>所</t>
  </si>
  <si>
    <t>按园工作计划、教师教育教学计划</t>
  </si>
  <si>
    <t>教师</t>
  </si>
  <si>
    <t>96</t>
  </si>
  <si>
    <t>2023年工作计划</t>
  </si>
  <si>
    <t>家长</t>
  </si>
  <si>
    <t>幼儿</t>
  </si>
  <si>
    <t>98</t>
  </si>
  <si>
    <t>预算06表</t>
  </si>
  <si>
    <t>政府性基金预算支出预算表</t>
  </si>
  <si>
    <t>单位名称：昆明市发展和改革委员会</t>
  </si>
  <si>
    <t>政府性基金预算支出</t>
  </si>
  <si>
    <t>空表说明：本部门无政府性基金支出预算，此表无数据。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</si>
  <si>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</si>
  <si>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</si>
  <si>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</si>
  <si>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</si>
  <si>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</si>
  <si>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</si>
  <si>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</si>
  <si>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</si>
  <si>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</si>
  <si>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</si>
  <si>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</si>
  <si>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保安服务</t>
  </si>
  <si>
    <t>项</t>
  </si>
  <si>
    <t>寄宿制食堂工作人员经费</t>
  </si>
  <si>
    <t>餐饮服务</t>
  </si>
  <si>
    <t>营养改善食堂工作人员经费</t>
  </si>
  <si>
    <t>勤工俭学基地管理人员经费</t>
  </si>
  <si>
    <t>其他服务</t>
  </si>
  <si>
    <t>宿舍管理服务</t>
  </si>
  <si>
    <t>住宿服务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</si>
  <si>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</si>
  <si>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</si>
  <si>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</si>
  <si>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</si>
  <si>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</si>
  <si>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</si>
  <si>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</si>
  <si>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</si>
  <si>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空表说明：本部门无政府购买服务支出预算，此表无数据。</t>
  </si>
  <si>
    <t>预算09-1表</t>
  </si>
  <si>
    <t>单位名称（项目）</t>
  </si>
  <si>
    <t>地区</t>
  </si>
  <si>
    <t>空表说明：本部门无对下转移支付预算，此表无数据。</t>
  </si>
  <si>
    <t>预算09-2表</t>
  </si>
  <si>
    <t>空表说明：本部门无对下转移支付绩效目标，此表无数据。</t>
  </si>
  <si>
    <t xml:space="preserve">预算10表
</t>
  </si>
  <si>
    <t>资产类别</t>
  </si>
  <si>
    <t>资产分类代码.名称</t>
  </si>
  <si>
    <t>资产名称</t>
  </si>
  <si>
    <t>计量单位</t>
  </si>
  <si>
    <t>财政部门批复数（元）</t>
  </si>
  <si>
    <t>单价</t>
  </si>
  <si>
    <t>金额</t>
  </si>
  <si>
    <t>空表说明：本部门无新增资产配置预算，此表无数据。</t>
  </si>
  <si>
    <t>预算11表</t>
  </si>
  <si>
    <t>上级补助</t>
  </si>
  <si>
    <t>空表说明：本部门无上级转移支付补助项目支出预算，此表无数据。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</si>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</sst>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4" borderId="20" applyNumberFormat="0" applyAlignment="0" applyProtection="0">
      <alignment vertical="center"/>
    </xf>
    <xf numFmtId="0" fontId="25" fillId="5" borderId="21" applyNumberFormat="0" applyAlignment="0" applyProtection="0">
      <alignment vertical="center"/>
    </xf>
    <xf numFmtId="0" fontId="26" fillId="5" borderId="20" applyNumberFormat="0" applyAlignment="0" applyProtection="0">
      <alignment vertical="center"/>
    </xf>
    <xf numFmtId="0" fontId="27" fillId="6"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50">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Fill="1" applyBorder="1" applyAlignment="1">
      <alignment horizontal="center" vertical="center"/>
    </xf>
    <xf numFmtId="178" fontId="5" fillId="0" borderId="7" xfId="0" applyNumberFormat="1"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2" borderId="12" xfId="0" applyFont="1" applyFill="1" applyBorder="1" applyAlignment="1">
      <alignment horizontal="center"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15" xfId="0" applyFont="1" applyFill="1" applyBorder="1" applyAlignment="1" applyProtection="1">
      <alignment horizontal="center" vertical="center"/>
      <protection locked="0"/>
    </xf>
    <xf numFmtId="0" fontId="1" fillId="0" borderId="16"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49" fontId="5" fillId="0" borderId="7" xfId="53" applyFont="1" applyAlignme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49" fontId="11" fillId="0" borderId="7" xfId="0" applyNumberFormat="1"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1"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0" fillId="0" borderId="0" xfId="0" applyFont="1" applyFill="1" applyBorder="1" applyAlignment="1">
      <alignment horizontal="center"/>
    </xf>
    <xf numFmtId="0" fontId="1" fillId="0" borderId="0"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178" fontId="15" fillId="0" borderId="7"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6" fillId="0" borderId="7"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xf>
    <xf numFmtId="0" fontId="2" fillId="0" borderId="7" xfId="0" applyFont="1" applyFill="1" applyBorder="1" applyAlignment="1" applyProtection="1">
      <alignment vertical="center"/>
      <protection locked="0"/>
    </xf>
    <xf numFmtId="0" fontId="11" fillId="0" borderId="7" xfId="0" applyFont="1" applyFill="1" applyBorder="1" applyAlignment="1" applyProtection="1" quotePrefix="1">
      <alignment horizontal="left" vertical="center"/>
      <protection locked="0"/>
    </xf>
    <xf numFmtId="0" fontId="1" fillId="0" borderId="7" xfId="0" applyFont="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9" sqref="D19"/>
    </sheetView>
  </sheetViews>
  <sheetFormatPr defaultColWidth="8.575" defaultRowHeight="12.75" customHeight="1" outlineLevelCol="3"/>
  <cols>
    <col min="1" max="1" width="41" style="1" customWidth="1"/>
    <col min="2" max="2" width="41" style="207" customWidth="1"/>
    <col min="3" max="3" width="41" style="1" customWidth="1"/>
    <col min="4" max="4" width="41" style="207" customWidth="1"/>
    <col min="5" max="16384" width="8.575" style="1"/>
  </cols>
  <sheetData>
    <row r="1" customHeight="1" spans="1:4">
      <c r="A1" s="2"/>
      <c r="B1" s="2"/>
      <c r="C1" s="2"/>
      <c r="D1" s="2"/>
    </row>
    <row r="2" ht="15" customHeight="1" spans="1:4">
      <c r="A2" s="46"/>
      <c r="B2" s="208"/>
      <c r="C2" s="46"/>
      <c r="D2" s="247" t="s">
        <v>0</v>
      </c>
    </row>
    <row r="3" ht="41.25" customHeight="1" spans="1:1">
      <c r="A3" s="41" t="str">
        <f>"2025"&amp;"年部门财务收支预算总表"</f>
        <v>2025年部门财务收支预算总表</v>
      </c>
    </row>
    <row r="4" ht="17.25" customHeight="1" spans="1:4">
      <c r="A4" s="44" t="s">
        <v>1</v>
      </c>
      <c r="B4" s="209"/>
      <c r="D4" s="248" t="s">
        <v>2</v>
      </c>
    </row>
    <row r="5" ht="23.25" customHeight="1" spans="1:4">
      <c r="A5" s="210" t="s">
        <v>3</v>
      </c>
      <c r="B5" s="211"/>
      <c r="C5" s="210" t="s">
        <v>4</v>
      </c>
      <c r="D5" s="211"/>
    </row>
    <row r="6" ht="24" customHeight="1" spans="1:4">
      <c r="A6" s="210" t="s">
        <v>5</v>
      </c>
      <c r="B6" s="210" t="s">
        <v>6</v>
      </c>
      <c r="C6" s="210" t="s">
        <v>7</v>
      </c>
      <c r="D6" s="210" t="s">
        <v>6</v>
      </c>
    </row>
    <row r="7" ht="17.25" customHeight="1" spans="1:4">
      <c r="A7" s="212" t="s">
        <v>8</v>
      </c>
      <c r="B7" s="24">
        <v>6232595.76</v>
      </c>
      <c r="C7" s="212" t="s">
        <v>9</v>
      </c>
      <c r="D7" s="24"/>
    </row>
    <row r="8" ht="17.25" customHeight="1" spans="1:4">
      <c r="A8" s="212" t="s">
        <v>10</v>
      </c>
      <c r="B8" s="24"/>
      <c r="C8" s="212" t="s">
        <v>11</v>
      </c>
      <c r="D8" s="24"/>
    </row>
    <row r="9" ht="17.25" customHeight="1" spans="1:4">
      <c r="A9" s="212" t="s">
        <v>12</v>
      </c>
      <c r="B9" s="24"/>
      <c r="C9" s="249" t="s">
        <v>13</v>
      </c>
      <c r="D9" s="24"/>
    </row>
    <row r="10" ht="17.25" customHeight="1" spans="1:4">
      <c r="A10" s="212" t="s">
        <v>14</v>
      </c>
      <c r="B10" s="24"/>
      <c r="C10" s="249" t="s">
        <v>15</v>
      </c>
      <c r="D10" s="24"/>
    </row>
    <row r="11" ht="17.25" customHeight="1" spans="1:4">
      <c r="A11" s="212" t="s">
        <v>16</v>
      </c>
      <c r="B11" s="24">
        <v>89300</v>
      </c>
      <c r="C11" s="249" t="s">
        <v>17</v>
      </c>
      <c r="D11" s="24">
        <v>4846186.96</v>
      </c>
    </row>
    <row r="12" ht="17.25" customHeight="1" spans="1:4">
      <c r="A12" s="212" t="s">
        <v>18</v>
      </c>
      <c r="B12" s="24"/>
      <c r="C12" s="249" t="s">
        <v>19</v>
      </c>
      <c r="D12" s="24"/>
    </row>
    <row r="13" ht="17.25" customHeight="1" spans="1:4">
      <c r="A13" s="212" t="s">
        <v>20</v>
      </c>
      <c r="B13" s="24"/>
      <c r="C13" s="31" t="s">
        <v>21</v>
      </c>
      <c r="D13" s="24"/>
    </row>
    <row r="14" ht="17.25" customHeight="1" spans="1:4">
      <c r="A14" s="212" t="s">
        <v>22</v>
      </c>
      <c r="B14" s="24"/>
      <c r="C14" s="31" t="s">
        <v>23</v>
      </c>
      <c r="D14" s="24">
        <v>771806.64</v>
      </c>
    </row>
    <row r="15" ht="17.25" customHeight="1" spans="1:4">
      <c r="A15" s="212" t="s">
        <v>24</v>
      </c>
      <c r="B15" s="24"/>
      <c r="C15" s="31" t="s">
        <v>25</v>
      </c>
      <c r="D15" s="24">
        <v>366774.16</v>
      </c>
    </row>
    <row r="16" ht="17.25" customHeight="1" spans="1:4">
      <c r="A16" s="212" t="s">
        <v>26</v>
      </c>
      <c r="B16" s="24">
        <v>89300</v>
      </c>
      <c r="C16" s="31" t="s">
        <v>27</v>
      </c>
      <c r="D16" s="24"/>
    </row>
    <row r="17" ht="17.25" customHeight="1" spans="1:4">
      <c r="A17" s="213"/>
      <c r="B17" s="24"/>
      <c r="C17" s="31" t="s">
        <v>28</v>
      </c>
      <c r="D17" s="24"/>
    </row>
    <row r="18" ht="17.25" customHeight="1" spans="1:4">
      <c r="A18" s="214"/>
      <c r="B18" s="24"/>
      <c r="C18" s="31" t="s">
        <v>29</v>
      </c>
      <c r="D18" s="24"/>
    </row>
    <row r="19" ht="17.25" customHeight="1" spans="1:4">
      <c r="A19" s="214"/>
      <c r="B19" s="24"/>
      <c r="C19" s="31" t="s">
        <v>30</v>
      </c>
      <c r="D19" s="24"/>
    </row>
    <row r="20" ht="17.25" customHeight="1" spans="1:4">
      <c r="A20" s="214"/>
      <c r="B20" s="24"/>
      <c r="C20" s="31" t="s">
        <v>31</v>
      </c>
      <c r="D20" s="24"/>
    </row>
    <row r="21" ht="17.25" customHeight="1" spans="1:4">
      <c r="A21" s="214"/>
      <c r="B21" s="24"/>
      <c r="C21" s="31" t="s">
        <v>32</v>
      </c>
      <c r="D21" s="24"/>
    </row>
    <row r="22" ht="17.25" customHeight="1" spans="1:4">
      <c r="A22" s="214"/>
      <c r="B22" s="24"/>
      <c r="C22" s="31" t="s">
        <v>33</v>
      </c>
      <c r="D22" s="24"/>
    </row>
    <row r="23" ht="17.25" customHeight="1" spans="1:4">
      <c r="A23" s="214"/>
      <c r="B23" s="24"/>
      <c r="C23" s="31" t="s">
        <v>34</v>
      </c>
      <c r="D23" s="24"/>
    </row>
    <row r="24" ht="17.25" customHeight="1" spans="1:4">
      <c r="A24" s="214"/>
      <c r="B24" s="24"/>
      <c r="C24" s="31" t="s">
        <v>35</v>
      </c>
      <c r="D24" s="24"/>
    </row>
    <row r="25" ht="17.25" customHeight="1" spans="1:4">
      <c r="A25" s="214"/>
      <c r="B25" s="24"/>
      <c r="C25" s="31" t="s">
        <v>36</v>
      </c>
      <c r="D25" s="24">
        <v>337128</v>
      </c>
    </row>
    <row r="26" ht="17.25" customHeight="1" spans="1:4">
      <c r="A26" s="214"/>
      <c r="B26" s="24"/>
      <c r="C26" s="31" t="s">
        <v>37</v>
      </c>
      <c r="D26" s="24"/>
    </row>
    <row r="27" ht="17.25" customHeight="1" spans="1:4">
      <c r="A27" s="214"/>
      <c r="B27" s="24"/>
      <c r="C27" s="213" t="s">
        <v>38</v>
      </c>
      <c r="D27" s="24"/>
    </row>
    <row r="28" ht="17.25" customHeight="1" spans="1:4">
      <c r="A28" s="214"/>
      <c r="B28" s="24"/>
      <c r="C28" s="31" t="s">
        <v>39</v>
      </c>
      <c r="D28" s="24"/>
    </row>
    <row r="29" ht="16.5" customHeight="1" spans="1:4">
      <c r="A29" s="214"/>
      <c r="B29" s="24"/>
      <c r="C29" s="31" t="s">
        <v>40</v>
      </c>
      <c r="D29" s="24"/>
    </row>
    <row r="30" ht="16.5" customHeight="1" spans="1:4">
      <c r="A30" s="214"/>
      <c r="B30" s="24"/>
      <c r="C30" s="213" t="s">
        <v>41</v>
      </c>
      <c r="D30" s="24"/>
    </row>
    <row r="31" ht="17.25" customHeight="1" spans="1:4">
      <c r="A31" s="214"/>
      <c r="B31" s="24"/>
      <c r="C31" s="213" t="s">
        <v>42</v>
      </c>
      <c r="D31" s="24"/>
    </row>
    <row r="32" ht="17.25" customHeight="1" spans="1:4">
      <c r="A32" s="214"/>
      <c r="B32" s="24"/>
      <c r="C32" s="31" t="s">
        <v>43</v>
      </c>
      <c r="D32" s="24"/>
    </row>
    <row r="33" ht="16.5" customHeight="1" spans="1:4">
      <c r="A33" s="214" t="s">
        <v>44</v>
      </c>
      <c r="B33" s="24">
        <v>6321895.76</v>
      </c>
      <c r="C33" s="214" t="s">
        <v>45</v>
      </c>
      <c r="D33" s="24">
        <v>6321895.76</v>
      </c>
    </row>
    <row r="34" ht="16.5" customHeight="1" spans="1:4">
      <c r="A34" s="213" t="s">
        <v>46</v>
      </c>
      <c r="B34" s="24"/>
      <c r="C34" s="213" t="s">
        <v>47</v>
      </c>
      <c r="D34" s="24"/>
    </row>
    <row r="35" ht="16.5" customHeight="1" spans="1:4">
      <c r="A35" s="31" t="s">
        <v>48</v>
      </c>
      <c r="B35" s="24"/>
      <c r="C35" s="31" t="s">
        <v>48</v>
      </c>
      <c r="D35" s="24"/>
    </row>
    <row r="36" ht="16.5" customHeight="1" spans="1:4">
      <c r="A36" s="31" t="s">
        <v>49</v>
      </c>
      <c r="B36" s="24"/>
      <c r="C36" s="31" t="s">
        <v>50</v>
      </c>
      <c r="D36" s="24"/>
    </row>
    <row r="37" ht="16.5" customHeight="1" spans="1:4">
      <c r="A37" s="215" t="s">
        <v>51</v>
      </c>
      <c r="B37" s="24">
        <v>6321895.76</v>
      </c>
      <c r="C37" s="215" t="s">
        <v>52</v>
      </c>
      <c r="D37" s="24">
        <v>6321895.76</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0" sqref="A10:C10"/>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5"/>
      <c r="B2" s="136"/>
      <c r="C2" s="135"/>
      <c r="D2" s="137"/>
      <c r="E2" s="137"/>
      <c r="F2" s="138" t="s">
        <v>482</v>
      </c>
    </row>
    <row r="3" ht="42" customHeight="1" spans="1:6">
      <c r="A3" s="139" t="str">
        <f>"2025"&amp;"年部门政府性基金预算支出预算表"</f>
        <v>2025年部门政府性基金预算支出预算表</v>
      </c>
      <c r="B3" s="139" t="s">
        <v>483</v>
      </c>
      <c r="C3" s="140"/>
      <c r="D3" s="141"/>
      <c r="E3" s="141"/>
      <c r="F3" s="141"/>
    </row>
    <row r="4" ht="13.5" customHeight="1" spans="1:6">
      <c r="A4" s="6" t="s">
        <v>1</v>
      </c>
      <c r="B4" s="6" t="s">
        <v>484</v>
      </c>
      <c r="C4" s="135"/>
      <c r="D4" s="137"/>
      <c r="E4" s="137"/>
      <c r="F4" s="138" t="s">
        <v>2</v>
      </c>
    </row>
    <row r="5" ht="19.5" customHeight="1" spans="1:6">
      <c r="A5" s="142" t="s">
        <v>190</v>
      </c>
      <c r="B5" s="143" t="s">
        <v>72</v>
      </c>
      <c r="C5" s="142" t="s">
        <v>73</v>
      </c>
      <c r="D5" s="12" t="s">
        <v>485</v>
      </c>
      <c r="E5" s="13"/>
      <c r="F5" s="14"/>
    </row>
    <row r="6" ht="18.75" customHeight="1" spans="1:6">
      <c r="A6" s="144"/>
      <c r="B6" s="145"/>
      <c r="C6" s="144"/>
      <c r="D6" s="17" t="s">
        <v>56</v>
      </c>
      <c r="E6" s="12" t="s">
        <v>75</v>
      </c>
      <c r="F6" s="17" t="s">
        <v>76</v>
      </c>
    </row>
    <row r="7" ht="18.75" customHeight="1" spans="1:6">
      <c r="A7" s="65">
        <v>1</v>
      </c>
      <c r="B7" s="146" t="s">
        <v>83</v>
      </c>
      <c r="C7" s="65">
        <v>3</v>
      </c>
      <c r="D7" s="147">
        <v>4</v>
      </c>
      <c r="E7" s="147">
        <v>5</v>
      </c>
      <c r="F7" s="147">
        <v>6</v>
      </c>
    </row>
    <row r="8" ht="21" customHeight="1" spans="1:6">
      <c r="A8" s="31"/>
      <c r="B8" s="31"/>
      <c r="C8" s="31"/>
      <c r="D8" s="24"/>
      <c r="E8" s="24"/>
      <c r="F8" s="24"/>
    </row>
    <row r="9" ht="21" customHeight="1" spans="1:6">
      <c r="A9" s="31"/>
      <c r="B9" s="31"/>
      <c r="C9" s="31"/>
      <c r="D9" s="24"/>
      <c r="E9" s="24"/>
      <c r="F9" s="24"/>
    </row>
    <row r="10" ht="18.75" customHeight="1" spans="1:6">
      <c r="A10" s="148" t="s">
        <v>179</v>
      </c>
      <c r="B10" s="148" t="s">
        <v>179</v>
      </c>
      <c r="C10" s="149" t="s">
        <v>179</v>
      </c>
      <c r="D10" s="24"/>
      <c r="E10" s="24"/>
      <c r="F10" s="24"/>
    </row>
    <row r="11" customHeight="1" spans="1:1">
      <c r="A11" s="1" t="s">
        <v>486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topLeftCell="C1" workbookViewId="0">
      <pane ySplit="1" topLeftCell="A2" activePane="bottomLeft" state="frozen"/>
      <selection/>
      <selection pane="bottomLeft" activeCell="F18" sqref="F1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7"/>
      <c r="B1" s="77"/>
      <c r="C1" s="77"/>
      <c r="D1" s="77"/>
      <c r="E1" s="77"/>
      <c r="F1" s="77"/>
      <c r="G1" s="77"/>
      <c r="H1" s="77"/>
      <c r="I1" s="77"/>
      <c r="J1" s="77"/>
      <c r="K1" s="77"/>
      <c r="L1" s="77"/>
      <c r="M1" s="77"/>
      <c r="N1" s="77"/>
      <c r="O1" s="77"/>
      <c r="P1" s="77"/>
      <c r="Q1" s="77"/>
      <c r="R1" s="77"/>
      <c r="S1" s="77"/>
    </row>
    <row r="2" ht="15.75" customHeight="1" spans="2:19">
      <c r="B2" s="79"/>
      <c r="C2" s="79"/>
      <c r="R2" s="132"/>
      <c r="S2" s="132" t="s">
        <v>487</v>
      </c>
    </row>
    <row r="3" ht="41.25" customHeight="1" spans="1:19">
      <c r="A3" s="80" t="str">
        <f>"2025"&amp;"年部门政府采购预算表"</f>
        <v>2025年部门政府采购预算表</v>
      </c>
      <c r="B3" s="81"/>
      <c r="C3" s="81"/>
      <c r="D3" s="117"/>
      <c r="E3" s="117"/>
      <c r="F3" s="117"/>
      <c r="G3" s="117"/>
      <c r="H3" s="117"/>
      <c r="I3" s="117"/>
      <c r="J3" s="117"/>
      <c r="K3" s="117"/>
      <c r="L3" s="117"/>
      <c r="M3" s="81"/>
      <c r="N3" s="117"/>
      <c r="O3" s="117"/>
      <c r="P3" s="81"/>
      <c r="Q3" s="117"/>
      <c r="R3" s="81"/>
      <c r="S3" s="81"/>
    </row>
    <row r="4" ht="18.75" customHeight="1" spans="1:19">
      <c r="A4" s="118" t="s">
        <v>1</v>
      </c>
      <c r="B4" s="84"/>
      <c r="C4" s="84"/>
      <c r="D4" s="119"/>
      <c r="E4" s="119"/>
      <c r="F4" s="119"/>
      <c r="G4" s="119"/>
      <c r="H4" s="119"/>
      <c r="I4" s="119"/>
      <c r="J4" s="119"/>
      <c r="K4" s="119"/>
      <c r="L4" s="119"/>
      <c r="R4" s="133"/>
      <c r="S4" s="134" t="s">
        <v>2</v>
      </c>
    </row>
    <row r="5" ht="15.75" customHeight="1" spans="1:19">
      <c r="A5" s="86" t="s">
        <v>189</v>
      </c>
      <c r="B5" s="87" t="s">
        <v>190</v>
      </c>
      <c r="C5" s="87" t="s">
        <v>488</v>
      </c>
      <c r="D5" s="88" t="s">
        <v>489</v>
      </c>
      <c r="E5" s="88" t="s">
        <v>490</v>
      </c>
      <c r="F5" s="88" t="s">
        <v>491</v>
      </c>
      <c r="G5" s="88" t="s">
        <v>492</v>
      </c>
      <c r="H5" s="88" t="s">
        <v>493</v>
      </c>
      <c r="I5" s="104" t="s">
        <v>197</v>
      </c>
      <c r="J5" s="104"/>
      <c r="K5" s="104"/>
      <c r="L5" s="104"/>
      <c r="M5" s="105"/>
      <c r="N5" s="104"/>
      <c r="O5" s="104"/>
      <c r="P5" s="113"/>
      <c r="Q5" s="104"/>
      <c r="R5" s="105"/>
      <c r="S5" s="114"/>
    </row>
    <row r="6" ht="17.25" customHeight="1" spans="1:19">
      <c r="A6" s="89"/>
      <c r="B6" s="90"/>
      <c r="C6" s="90"/>
      <c r="D6" s="91"/>
      <c r="E6" s="91"/>
      <c r="F6" s="91"/>
      <c r="G6" s="91"/>
      <c r="H6" s="91"/>
      <c r="I6" s="91" t="s">
        <v>56</v>
      </c>
      <c r="J6" s="91" t="s">
        <v>59</v>
      </c>
      <c r="K6" s="91" t="s">
        <v>494</v>
      </c>
      <c r="L6" s="91" t="s">
        <v>495</v>
      </c>
      <c r="M6" s="106" t="s">
        <v>496</v>
      </c>
      <c r="N6" s="107" t="s">
        <v>497</v>
      </c>
      <c r="O6" s="107"/>
      <c r="P6" s="115"/>
      <c r="Q6" s="107"/>
      <c r="R6" s="116"/>
      <c r="S6" s="93"/>
    </row>
    <row r="7" ht="54" customHeight="1" spans="1:19">
      <c r="A7" s="92"/>
      <c r="B7" s="93"/>
      <c r="C7" s="93"/>
      <c r="D7" s="94"/>
      <c r="E7" s="94"/>
      <c r="F7" s="94"/>
      <c r="G7" s="94"/>
      <c r="H7" s="94"/>
      <c r="I7" s="94"/>
      <c r="J7" s="94" t="s">
        <v>58</v>
      </c>
      <c r="K7" s="94"/>
      <c r="L7" s="94"/>
      <c r="M7" s="108"/>
      <c r="N7" s="94" t="s">
        <v>58</v>
      </c>
      <c r="O7" s="94" t="s">
        <v>65</v>
      </c>
      <c r="P7" s="93" t="s">
        <v>66</v>
      </c>
      <c r="Q7" s="94" t="s">
        <v>67</v>
      </c>
      <c r="R7" s="108" t="s">
        <v>68</v>
      </c>
      <c r="S7" s="93" t="s">
        <v>69</v>
      </c>
    </row>
    <row r="8" ht="18" customHeight="1" spans="1:19">
      <c r="A8" s="120">
        <v>1</v>
      </c>
      <c r="B8" s="120" t="s">
        <v>83</v>
      </c>
      <c r="C8" s="121">
        <v>3</v>
      </c>
      <c r="D8" s="121">
        <v>4</v>
      </c>
      <c r="E8" s="120">
        <v>5</v>
      </c>
      <c r="F8" s="120">
        <v>6</v>
      </c>
      <c r="G8" s="120">
        <v>7</v>
      </c>
      <c r="H8" s="120">
        <v>8</v>
      </c>
      <c r="I8" s="120">
        <v>9</v>
      </c>
      <c r="J8" s="120">
        <v>10</v>
      </c>
      <c r="K8" s="120">
        <v>11</v>
      </c>
      <c r="L8" s="120">
        <v>12</v>
      </c>
      <c r="M8" s="120">
        <v>13</v>
      </c>
      <c r="N8" s="120">
        <v>14</v>
      </c>
      <c r="O8" s="120">
        <v>15</v>
      </c>
      <c r="P8" s="120">
        <v>16</v>
      </c>
      <c r="Q8" s="120">
        <v>17</v>
      </c>
      <c r="R8" s="120">
        <v>18</v>
      </c>
      <c r="S8" s="120">
        <v>19</v>
      </c>
    </row>
    <row r="9" ht="18" customHeight="1" spans="1:19">
      <c r="A9" s="50" t="s">
        <v>207</v>
      </c>
      <c r="B9" s="67" t="s">
        <v>70</v>
      </c>
      <c r="C9" s="67" t="s">
        <v>276</v>
      </c>
      <c r="D9" s="50" t="s">
        <v>276</v>
      </c>
      <c r="E9" s="50" t="s">
        <v>498</v>
      </c>
      <c r="F9" s="50" t="s">
        <v>499</v>
      </c>
      <c r="G9" s="122">
        <v>1</v>
      </c>
      <c r="H9" s="120"/>
      <c r="I9" s="130">
        <v>322200</v>
      </c>
      <c r="J9" s="130">
        <v>322200</v>
      </c>
      <c r="K9" s="120"/>
      <c r="L9" s="120"/>
      <c r="M9" s="120"/>
      <c r="N9" s="120"/>
      <c r="O9" s="120"/>
      <c r="P9" s="120"/>
      <c r="Q9" s="120"/>
      <c r="R9" s="120"/>
      <c r="S9" s="120"/>
    </row>
    <row r="10" ht="18" customHeight="1" spans="1:19">
      <c r="A10" s="50" t="s">
        <v>207</v>
      </c>
      <c r="B10" s="67" t="s">
        <v>70</v>
      </c>
      <c r="C10" s="67" t="s">
        <v>280</v>
      </c>
      <c r="D10" s="50" t="s">
        <v>500</v>
      </c>
      <c r="E10" s="50" t="s">
        <v>501</v>
      </c>
      <c r="F10" s="50" t="s">
        <v>499</v>
      </c>
      <c r="G10" s="122">
        <v>1</v>
      </c>
      <c r="H10" s="120"/>
      <c r="I10" s="130">
        <v>47376</v>
      </c>
      <c r="J10" s="130">
        <v>47376</v>
      </c>
      <c r="K10" s="120"/>
      <c r="L10" s="120"/>
      <c r="M10" s="120"/>
      <c r="N10" s="120"/>
      <c r="O10" s="120"/>
      <c r="P10" s="120"/>
      <c r="Q10" s="120"/>
      <c r="R10" s="120"/>
      <c r="S10" s="120"/>
    </row>
    <row r="11" ht="18" customHeight="1" spans="1:19">
      <c r="A11" s="50" t="s">
        <v>207</v>
      </c>
      <c r="B11" s="67" t="s">
        <v>70</v>
      </c>
      <c r="C11" s="67" t="s">
        <v>280</v>
      </c>
      <c r="D11" s="50" t="s">
        <v>502</v>
      </c>
      <c r="E11" s="50" t="s">
        <v>501</v>
      </c>
      <c r="F11" s="50" t="s">
        <v>499</v>
      </c>
      <c r="G11" s="122">
        <v>1</v>
      </c>
      <c r="H11" s="120"/>
      <c r="I11" s="130">
        <v>102000</v>
      </c>
      <c r="J11" s="130">
        <v>102000</v>
      </c>
      <c r="K11" s="120"/>
      <c r="L11" s="120"/>
      <c r="M11" s="120"/>
      <c r="N11" s="120"/>
      <c r="O11" s="120"/>
      <c r="P11" s="120"/>
      <c r="Q11" s="120"/>
      <c r="R11" s="120"/>
      <c r="S11" s="120"/>
    </row>
    <row r="12" ht="18" customHeight="1" spans="1:19">
      <c r="A12" s="50" t="s">
        <v>207</v>
      </c>
      <c r="B12" s="67" t="s">
        <v>70</v>
      </c>
      <c r="C12" s="67" t="s">
        <v>280</v>
      </c>
      <c r="D12" s="50" t="s">
        <v>503</v>
      </c>
      <c r="E12" s="50" t="s">
        <v>504</v>
      </c>
      <c r="F12" s="50" t="s">
        <v>499</v>
      </c>
      <c r="G12" s="122">
        <v>1</v>
      </c>
      <c r="H12" s="120"/>
      <c r="I12" s="130">
        <v>76500</v>
      </c>
      <c r="J12" s="130">
        <v>76500</v>
      </c>
      <c r="K12" s="120"/>
      <c r="L12" s="120"/>
      <c r="M12" s="120"/>
      <c r="N12" s="120"/>
      <c r="O12" s="120"/>
      <c r="P12" s="120"/>
      <c r="Q12" s="120"/>
      <c r="R12" s="120"/>
      <c r="S12" s="120"/>
    </row>
    <row r="13" ht="21" customHeight="1" spans="1:19">
      <c r="A13" s="50" t="s">
        <v>207</v>
      </c>
      <c r="B13" s="67" t="s">
        <v>70</v>
      </c>
      <c r="C13" s="67" t="s">
        <v>280</v>
      </c>
      <c r="D13" s="50" t="s">
        <v>505</v>
      </c>
      <c r="E13" s="50" t="s">
        <v>506</v>
      </c>
      <c r="F13" s="50" t="s">
        <v>499</v>
      </c>
      <c r="G13" s="122">
        <v>1</v>
      </c>
      <c r="H13" s="123"/>
      <c r="I13" s="130">
        <v>102000</v>
      </c>
      <c r="J13" s="130">
        <v>102000</v>
      </c>
      <c r="K13" s="109"/>
      <c r="L13" s="109"/>
      <c r="M13" s="109"/>
      <c r="N13" s="109"/>
      <c r="O13" s="109"/>
      <c r="P13" s="109"/>
      <c r="Q13" s="109"/>
      <c r="R13" s="109"/>
      <c r="S13" s="109"/>
    </row>
    <row r="14" ht="21" customHeight="1" spans="1:19">
      <c r="A14" s="99" t="s">
        <v>179</v>
      </c>
      <c r="B14" s="124"/>
      <c r="C14" s="124"/>
      <c r="D14" s="125"/>
      <c r="E14" s="125"/>
      <c r="F14" s="125"/>
      <c r="G14" s="126"/>
      <c r="H14" s="123"/>
      <c r="I14" s="131">
        <v>650076</v>
      </c>
      <c r="J14" s="131">
        <v>650076</v>
      </c>
      <c r="K14" s="109"/>
      <c r="L14" s="109"/>
      <c r="M14" s="109"/>
      <c r="N14" s="109"/>
      <c r="O14" s="109"/>
      <c r="P14" s="109"/>
      <c r="Q14" s="109"/>
      <c r="R14" s="109"/>
      <c r="S14" s="109"/>
    </row>
    <row r="15" ht="21" customHeight="1" spans="1:19">
      <c r="A15" s="118" t="s">
        <v>507</v>
      </c>
      <c r="B15" s="127"/>
      <c r="C15" s="127"/>
      <c r="D15" s="118"/>
      <c r="E15" s="118"/>
      <c r="F15" s="118"/>
      <c r="G15" s="128"/>
      <c r="H15" s="129"/>
      <c r="I15" s="129"/>
      <c r="J15" s="129"/>
      <c r="K15" s="129"/>
      <c r="L15" s="129"/>
      <c r="M15" s="129"/>
      <c r="N15" s="129"/>
      <c r="O15" s="129"/>
      <c r="P15" s="129"/>
      <c r="Q15" s="129"/>
      <c r="R15" s="129"/>
      <c r="S15" s="129"/>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7"/>
      <c r="B1" s="77"/>
      <c r="C1" s="77"/>
      <c r="D1" s="77"/>
      <c r="E1" s="77"/>
      <c r="F1" s="77"/>
      <c r="G1" s="77"/>
      <c r="H1" s="77"/>
      <c r="I1" s="77"/>
      <c r="J1" s="77"/>
      <c r="K1" s="77"/>
      <c r="L1" s="77"/>
      <c r="M1" s="77"/>
      <c r="N1" s="77"/>
      <c r="O1" s="77"/>
      <c r="P1" s="77"/>
      <c r="Q1" s="77"/>
      <c r="R1" s="77"/>
      <c r="S1" s="77"/>
      <c r="T1" s="77"/>
    </row>
    <row r="2" ht="16.5" customHeight="1" spans="1:20">
      <c r="A2" s="78"/>
      <c r="B2" s="79"/>
      <c r="C2" s="79"/>
      <c r="D2" s="79"/>
      <c r="E2" s="79"/>
      <c r="F2" s="79"/>
      <c r="G2" s="79"/>
      <c r="H2" s="78"/>
      <c r="I2" s="78"/>
      <c r="J2" s="78"/>
      <c r="K2" s="78"/>
      <c r="L2" s="78"/>
      <c r="M2" s="78"/>
      <c r="N2" s="102"/>
      <c r="O2" s="78"/>
      <c r="P2" s="78"/>
      <c r="Q2" s="79"/>
      <c r="R2" s="78"/>
      <c r="S2" s="111"/>
      <c r="T2" s="111" t="s">
        <v>508</v>
      </c>
    </row>
    <row r="3" ht="41.25" customHeight="1" spans="1:20">
      <c r="A3" s="80" t="str">
        <f>"2025"&amp;"年部门政府购买服务预算表"</f>
        <v>2025年部门政府购买服务预算表</v>
      </c>
      <c r="B3" s="81"/>
      <c r="C3" s="81"/>
      <c r="D3" s="81"/>
      <c r="E3" s="81"/>
      <c r="F3" s="81"/>
      <c r="G3" s="81"/>
      <c r="H3" s="82"/>
      <c r="I3" s="82"/>
      <c r="J3" s="82"/>
      <c r="K3" s="82"/>
      <c r="L3" s="82"/>
      <c r="M3" s="82"/>
      <c r="N3" s="103"/>
      <c r="O3" s="82"/>
      <c r="P3" s="82"/>
      <c r="Q3" s="81"/>
      <c r="R3" s="82"/>
      <c r="S3" s="103"/>
      <c r="T3" s="81"/>
    </row>
    <row r="4" ht="22.5" customHeight="1" spans="1:20">
      <c r="A4" s="83" t="s">
        <v>1</v>
      </c>
      <c r="B4" s="84"/>
      <c r="C4" s="84"/>
      <c r="D4" s="84"/>
      <c r="E4" s="84"/>
      <c r="F4" s="84"/>
      <c r="G4" s="84"/>
      <c r="H4" s="85"/>
      <c r="I4" s="85"/>
      <c r="J4" s="85"/>
      <c r="K4" s="85"/>
      <c r="L4" s="85"/>
      <c r="M4" s="85"/>
      <c r="N4" s="102"/>
      <c r="O4" s="78"/>
      <c r="P4" s="78"/>
      <c r="Q4" s="79"/>
      <c r="R4" s="78"/>
      <c r="S4" s="112"/>
      <c r="T4" s="111" t="s">
        <v>2</v>
      </c>
    </row>
    <row r="5" ht="24" customHeight="1" spans="1:20">
      <c r="A5" s="86" t="s">
        <v>189</v>
      </c>
      <c r="B5" s="87" t="s">
        <v>190</v>
      </c>
      <c r="C5" s="87" t="s">
        <v>488</v>
      </c>
      <c r="D5" s="87" t="s">
        <v>509</v>
      </c>
      <c r="E5" s="87" t="s">
        <v>510</v>
      </c>
      <c r="F5" s="87" t="s">
        <v>511</v>
      </c>
      <c r="G5" s="87" t="s">
        <v>512</v>
      </c>
      <c r="H5" s="88" t="s">
        <v>513</v>
      </c>
      <c r="I5" s="88" t="s">
        <v>514</v>
      </c>
      <c r="J5" s="104" t="s">
        <v>197</v>
      </c>
      <c r="K5" s="104"/>
      <c r="L5" s="104"/>
      <c r="M5" s="104"/>
      <c r="N5" s="105"/>
      <c r="O5" s="104"/>
      <c r="P5" s="104"/>
      <c r="Q5" s="113"/>
      <c r="R5" s="104"/>
      <c r="S5" s="105"/>
      <c r="T5" s="114"/>
    </row>
    <row r="6" ht="24" customHeight="1" spans="1:20">
      <c r="A6" s="89"/>
      <c r="B6" s="90"/>
      <c r="C6" s="90"/>
      <c r="D6" s="90"/>
      <c r="E6" s="90"/>
      <c r="F6" s="90"/>
      <c r="G6" s="90"/>
      <c r="H6" s="91"/>
      <c r="I6" s="91"/>
      <c r="J6" s="91" t="s">
        <v>56</v>
      </c>
      <c r="K6" s="91" t="s">
        <v>59</v>
      </c>
      <c r="L6" s="91" t="s">
        <v>494</v>
      </c>
      <c r="M6" s="91" t="s">
        <v>495</v>
      </c>
      <c r="N6" s="106" t="s">
        <v>496</v>
      </c>
      <c r="O6" s="107" t="s">
        <v>497</v>
      </c>
      <c r="P6" s="107"/>
      <c r="Q6" s="115"/>
      <c r="R6" s="107"/>
      <c r="S6" s="116"/>
      <c r="T6" s="93"/>
    </row>
    <row r="7" ht="54" customHeight="1" spans="1:20">
      <c r="A7" s="92"/>
      <c r="B7" s="93"/>
      <c r="C7" s="93"/>
      <c r="D7" s="93"/>
      <c r="E7" s="93"/>
      <c r="F7" s="93"/>
      <c r="G7" s="93"/>
      <c r="H7" s="94"/>
      <c r="I7" s="94"/>
      <c r="J7" s="94"/>
      <c r="K7" s="94" t="s">
        <v>58</v>
      </c>
      <c r="L7" s="94"/>
      <c r="M7" s="94"/>
      <c r="N7" s="108"/>
      <c r="O7" s="94" t="s">
        <v>58</v>
      </c>
      <c r="P7" s="94" t="s">
        <v>65</v>
      </c>
      <c r="Q7" s="93" t="s">
        <v>66</v>
      </c>
      <c r="R7" s="94" t="s">
        <v>67</v>
      </c>
      <c r="S7" s="108" t="s">
        <v>68</v>
      </c>
      <c r="T7" s="93" t="s">
        <v>69</v>
      </c>
    </row>
    <row r="8" ht="17.25" customHeight="1" spans="1:20">
      <c r="A8" s="95">
        <v>1</v>
      </c>
      <c r="B8" s="93">
        <v>2</v>
      </c>
      <c r="C8" s="95">
        <v>3</v>
      </c>
      <c r="D8" s="95">
        <v>4</v>
      </c>
      <c r="E8" s="93">
        <v>5</v>
      </c>
      <c r="F8" s="95">
        <v>6</v>
      </c>
      <c r="G8" s="95">
        <v>7</v>
      </c>
      <c r="H8" s="93">
        <v>8</v>
      </c>
      <c r="I8" s="95">
        <v>9</v>
      </c>
      <c r="J8" s="95">
        <v>10</v>
      </c>
      <c r="K8" s="93">
        <v>11</v>
      </c>
      <c r="L8" s="95">
        <v>12</v>
      </c>
      <c r="M8" s="95">
        <v>13</v>
      </c>
      <c r="N8" s="93">
        <v>14</v>
      </c>
      <c r="O8" s="95">
        <v>15</v>
      </c>
      <c r="P8" s="95">
        <v>16</v>
      </c>
      <c r="Q8" s="93">
        <v>17</v>
      </c>
      <c r="R8" s="95">
        <v>18</v>
      </c>
      <c r="S8" s="95">
        <v>19</v>
      </c>
      <c r="T8" s="95">
        <v>20</v>
      </c>
    </row>
    <row r="9" ht="21" customHeight="1" spans="1:20">
      <c r="A9" s="96"/>
      <c r="B9" s="97"/>
      <c r="C9" s="97"/>
      <c r="D9" s="97"/>
      <c r="E9" s="97"/>
      <c r="F9" s="97"/>
      <c r="G9" s="97"/>
      <c r="H9" s="98"/>
      <c r="I9" s="98"/>
      <c r="J9" s="109"/>
      <c r="K9" s="109"/>
      <c r="L9" s="109"/>
      <c r="M9" s="109"/>
      <c r="N9" s="109"/>
      <c r="O9" s="109"/>
      <c r="P9" s="109"/>
      <c r="Q9" s="109"/>
      <c r="R9" s="109"/>
      <c r="S9" s="109"/>
      <c r="T9" s="109"/>
    </row>
    <row r="10" ht="21" customHeight="1" spans="1:20">
      <c r="A10" s="99" t="s">
        <v>179</v>
      </c>
      <c r="B10" s="100"/>
      <c r="C10" s="100"/>
      <c r="D10" s="100"/>
      <c r="E10" s="100"/>
      <c r="F10" s="100"/>
      <c r="G10" s="100"/>
      <c r="H10" s="101"/>
      <c r="I10" s="110"/>
      <c r="J10" s="109"/>
      <c r="K10" s="109"/>
      <c r="L10" s="109"/>
      <c r="M10" s="109"/>
      <c r="N10" s="109"/>
      <c r="O10" s="109"/>
      <c r="P10" s="109"/>
      <c r="Q10" s="109"/>
      <c r="R10" s="109"/>
      <c r="S10" s="109"/>
      <c r="T10" s="109"/>
    </row>
    <row r="11" customHeight="1" spans="1:1">
      <c r="A11" t="s">
        <v>515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4" sqref="E14"/>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8"/>
      <c r="E2" s="4" t="s">
        <v>516</v>
      </c>
    </row>
    <row r="3" ht="41.25" customHeight="1" spans="1:5">
      <c r="A3" s="69" t="str">
        <f>"2025"&amp;"年对下转移支付预算表"</f>
        <v>2025年对下转移支付预算表</v>
      </c>
      <c r="B3" s="5"/>
      <c r="C3" s="5"/>
      <c r="D3" s="5"/>
      <c r="E3" s="63"/>
    </row>
    <row r="4" ht="18" customHeight="1" spans="1:5">
      <c r="A4" s="70" t="s">
        <v>1</v>
      </c>
      <c r="B4" s="71"/>
      <c r="C4" s="71"/>
      <c r="D4" s="72"/>
      <c r="E4" s="9" t="s">
        <v>2</v>
      </c>
    </row>
    <row r="5" ht="19.5" customHeight="1" spans="1:5">
      <c r="A5" s="17" t="s">
        <v>517</v>
      </c>
      <c r="B5" s="12" t="s">
        <v>197</v>
      </c>
      <c r="C5" s="13"/>
      <c r="D5" s="13"/>
      <c r="E5" s="73" t="s">
        <v>518</v>
      </c>
    </row>
    <row r="6" ht="40.5" customHeight="1" spans="1:5">
      <c r="A6" s="20"/>
      <c r="B6" s="29" t="s">
        <v>56</v>
      </c>
      <c r="C6" s="11" t="s">
        <v>59</v>
      </c>
      <c r="D6" s="74" t="s">
        <v>494</v>
      </c>
      <c r="E6" s="73"/>
    </row>
    <row r="7" ht="19.5" customHeight="1" spans="1:5">
      <c r="A7" s="21">
        <v>1</v>
      </c>
      <c r="B7" s="21">
        <v>2</v>
      </c>
      <c r="C7" s="21">
        <v>3</v>
      </c>
      <c r="D7" s="75">
        <v>4</v>
      </c>
      <c r="E7" s="76">
        <v>5</v>
      </c>
    </row>
    <row r="8" ht="19.5" customHeight="1" spans="1:5">
      <c r="A8" s="30"/>
      <c r="B8" s="24"/>
      <c r="C8" s="24"/>
      <c r="D8" s="24"/>
      <c r="E8" s="24"/>
    </row>
    <row r="9" ht="19.5" customHeight="1" spans="1:5">
      <c r="A9" s="66"/>
      <c r="B9" s="24"/>
      <c r="C9" s="24"/>
      <c r="D9" s="24"/>
      <c r="E9" s="24"/>
    </row>
    <row r="10" customHeight="1" spans="1:1">
      <c r="A10" s="1" t="s">
        <v>519</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520</v>
      </c>
    </row>
    <row r="3" ht="41.25" customHeight="1" spans="1:10">
      <c r="A3" s="62" t="str">
        <f>"2025"&amp;"年对下转移支付绩效目标表"</f>
        <v>2025年对下转移支付绩效目标表</v>
      </c>
      <c r="B3" s="5"/>
      <c r="C3" s="5"/>
      <c r="D3" s="5"/>
      <c r="E3" s="5"/>
      <c r="F3" s="63"/>
      <c r="G3" s="5"/>
      <c r="H3" s="63"/>
      <c r="I3" s="63"/>
      <c r="J3" s="5"/>
    </row>
    <row r="4" ht="17.25" customHeight="1" spans="1:1">
      <c r="A4" s="6" t="s">
        <v>1</v>
      </c>
    </row>
    <row r="5" ht="44.25" customHeight="1" spans="1:10">
      <c r="A5" s="64" t="s">
        <v>517</v>
      </c>
      <c r="B5" s="64" t="s">
        <v>305</v>
      </c>
      <c r="C5" s="64" t="s">
        <v>306</v>
      </c>
      <c r="D5" s="64" t="s">
        <v>307</v>
      </c>
      <c r="E5" s="64" t="s">
        <v>308</v>
      </c>
      <c r="F5" s="65" t="s">
        <v>309</v>
      </c>
      <c r="G5" s="64" t="s">
        <v>310</v>
      </c>
      <c r="H5" s="65" t="s">
        <v>311</v>
      </c>
      <c r="I5" s="65" t="s">
        <v>312</v>
      </c>
      <c r="J5" s="64" t="s">
        <v>313</v>
      </c>
    </row>
    <row r="6" ht="14.25" customHeight="1" spans="1:10">
      <c r="A6" s="64">
        <v>1</v>
      </c>
      <c r="B6" s="64">
        <v>2</v>
      </c>
      <c r="C6" s="64">
        <v>3</v>
      </c>
      <c r="D6" s="64">
        <v>4</v>
      </c>
      <c r="E6" s="64">
        <v>5</v>
      </c>
      <c r="F6" s="65">
        <v>6</v>
      </c>
      <c r="G6" s="64">
        <v>7</v>
      </c>
      <c r="H6" s="65">
        <v>8</v>
      </c>
      <c r="I6" s="65">
        <v>9</v>
      </c>
      <c r="J6" s="64">
        <v>10</v>
      </c>
    </row>
    <row r="7" ht="42" customHeight="1" spans="1:10">
      <c r="A7" s="30"/>
      <c r="B7" s="66"/>
      <c r="C7" s="66"/>
      <c r="D7" s="66"/>
      <c r="E7" s="50"/>
      <c r="F7" s="67"/>
      <c r="G7" s="50"/>
      <c r="H7" s="67"/>
      <c r="I7" s="67"/>
      <c r="J7" s="50"/>
    </row>
    <row r="8" ht="42" customHeight="1" spans="1:10">
      <c r="A8" s="30"/>
      <c r="B8" s="31"/>
      <c r="C8" s="31"/>
      <c r="D8" s="31"/>
      <c r="E8" s="30"/>
      <c r="F8" s="31"/>
      <c r="G8" s="30"/>
      <c r="H8" s="31"/>
      <c r="I8" s="31"/>
      <c r="J8" s="30"/>
    </row>
    <row r="9" customHeight="1" spans="1:1">
      <c r="A9" s="1" t="s">
        <v>521</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8" t="s">
        <v>522</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1" t="s">
        <v>2</v>
      </c>
    </row>
    <row r="5" ht="28.5" customHeight="1" spans="1:9">
      <c r="A5" s="47" t="s">
        <v>189</v>
      </c>
      <c r="B5" s="36" t="s">
        <v>190</v>
      </c>
      <c r="C5" s="47" t="s">
        <v>523</v>
      </c>
      <c r="D5" s="47" t="s">
        <v>524</v>
      </c>
      <c r="E5" s="47" t="s">
        <v>525</v>
      </c>
      <c r="F5" s="47" t="s">
        <v>526</v>
      </c>
      <c r="G5" s="36" t="s">
        <v>527</v>
      </c>
      <c r="H5" s="36"/>
      <c r="I5" s="47"/>
    </row>
    <row r="6" ht="21" customHeight="1" spans="1:9">
      <c r="A6" s="47"/>
      <c r="B6" s="48"/>
      <c r="C6" s="48"/>
      <c r="D6" s="49"/>
      <c r="E6" s="48"/>
      <c r="F6" s="48"/>
      <c r="G6" s="36" t="s">
        <v>492</v>
      </c>
      <c r="H6" s="36" t="s">
        <v>528</v>
      </c>
      <c r="I6" s="36" t="s">
        <v>529</v>
      </c>
    </row>
    <row r="7" ht="17.25" customHeight="1" spans="1:9">
      <c r="A7" s="50" t="s">
        <v>82</v>
      </c>
      <c r="B7" s="51"/>
      <c r="C7" s="52" t="s">
        <v>83</v>
      </c>
      <c r="D7" s="50" t="s">
        <v>84</v>
      </c>
      <c r="E7" s="53" t="s">
        <v>85</v>
      </c>
      <c r="F7" s="50" t="s">
        <v>86</v>
      </c>
      <c r="G7" s="52" t="s">
        <v>87</v>
      </c>
      <c r="H7" s="54" t="s">
        <v>88</v>
      </c>
      <c r="I7" s="53" t="s">
        <v>89</v>
      </c>
    </row>
    <row r="8" ht="19.5" customHeight="1" spans="1:9">
      <c r="A8" s="30"/>
      <c r="B8" s="31"/>
      <c r="C8" s="31"/>
      <c r="D8" s="30"/>
      <c r="E8" s="31"/>
      <c r="F8" s="54"/>
      <c r="G8" s="55"/>
      <c r="H8" s="56"/>
      <c r="I8" s="56"/>
    </row>
    <row r="9" ht="19.5" customHeight="1" spans="1:9">
      <c r="A9" s="57" t="s">
        <v>56</v>
      </c>
      <c r="B9" s="58"/>
      <c r="C9" s="58"/>
      <c r="D9" s="59"/>
      <c r="E9" s="60"/>
      <c r="F9" s="60"/>
      <c r="G9" s="55"/>
      <c r="H9" s="56"/>
      <c r="I9" s="56"/>
    </row>
    <row r="10" customHeight="1" spans="1:1">
      <c r="A10" s="1" t="s">
        <v>530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scale="2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531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268</v>
      </c>
      <c r="B5" s="10" t="s">
        <v>192</v>
      </c>
      <c r="C5" s="10" t="s">
        <v>269</v>
      </c>
      <c r="D5" s="11" t="s">
        <v>193</v>
      </c>
      <c r="E5" s="11" t="s">
        <v>194</v>
      </c>
      <c r="F5" s="11" t="s">
        <v>270</v>
      </c>
      <c r="G5" s="11" t="s">
        <v>271</v>
      </c>
      <c r="H5" s="17" t="s">
        <v>56</v>
      </c>
      <c r="I5" s="12" t="s">
        <v>532</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6">
        <v>10</v>
      </c>
      <c r="K8" s="36">
        <v>11</v>
      </c>
    </row>
    <row r="9" ht="18.75" customHeight="1" spans="1:11">
      <c r="A9" s="30"/>
      <c r="B9" s="31"/>
      <c r="C9" s="30"/>
      <c r="D9" s="30"/>
      <c r="E9" s="30"/>
      <c r="F9" s="30"/>
      <c r="G9" s="30"/>
      <c r="H9" s="32"/>
      <c r="I9" s="37"/>
      <c r="J9" s="37"/>
      <c r="K9" s="32"/>
    </row>
    <row r="10" ht="18.75" customHeight="1" spans="1:11">
      <c r="A10" s="31"/>
      <c r="B10" s="31"/>
      <c r="C10" s="31"/>
      <c r="D10" s="31"/>
      <c r="E10" s="31"/>
      <c r="F10" s="31"/>
      <c r="G10" s="31"/>
      <c r="H10" s="28"/>
      <c r="I10" s="28"/>
      <c r="J10" s="28"/>
      <c r="K10" s="32"/>
    </row>
    <row r="11" ht="18.75" customHeight="1" spans="1:11">
      <c r="A11" s="33" t="s">
        <v>179</v>
      </c>
      <c r="B11" s="34"/>
      <c r="C11" s="34"/>
      <c r="D11" s="34"/>
      <c r="E11" s="34"/>
      <c r="F11" s="34"/>
      <c r="G11" s="35"/>
      <c r="H11" s="28"/>
      <c r="I11" s="28"/>
      <c r="J11" s="28"/>
      <c r="K11" s="32"/>
    </row>
    <row r="12" customHeight="1" spans="1:1">
      <c r="A12" s="1" t="s">
        <v>533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tabSelected="1" workbookViewId="0">
      <pane ySplit="1" topLeftCell="A2" activePane="bottomLeft" state="frozen"/>
      <selection/>
      <selection pane="bottomLeft" activeCell="E23" sqref="E23"/>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534</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269</v>
      </c>
      <c r="B5" s="10" t="s">
        <v>268</v>
      </c>
      <c r="C5" s="10" t="s">
        <v>192</v>
      </c>
      <c r="D5" s="11" t="s">
        <v>535</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5" customHeight="1" spans="1:7">
      <c r="A9" s="21" t="s">
        <v>70</v>
      </c>
      <c r="B9" s="22" t="s">
        <v>536</v>
      </c>
      <c r="C9" s="22" t="s">
        <v>276</v>
      </c>
      <c r="D9" s="23" t="s">
        <v>537</v>
      </c>
      <c r="E9" s="24">
        <v>322200</v>
      </c>
      <c r="F9" s="24">
        <v>322200</v>
      </c>
      <c r="G9" s="24">
        <v>322200</v>
      </c>
    </row>
    <row r="10" ht="15" customHeight="1" spans="1:7">
      <c r="A10" s="21" t="s">
        <v>70</v>
      </c>
      <c r="B10" s="22" t="s">
        <v>536</v>
      </c>
      <c r="C10" s="22" t="s">
        <v>280</v>
      </c>
      <c r="D10" s="23" t="s">
        <v>537</v>
      </c>
      <c r="E10" s="24">
        <v>327876</v>
      </c>
      <c r="F10" s="24">
        <v>327876</v>
      </c>
      <c r="G10" s="24">
        <v>327876</v>
      </c>
    </row>
    <row r="11" ht="15" customHeight="1" spans="1:7">
      <c r="A11" s="21" t="s">
        <v>70</v>
      </c>
      <c r="B11" s="22" t="s">
        <v>536</v>
      </c>
      <c r="C11" s="22" t="s">
        <v>299</v>
      </c>
      <c r="D11" s="23" t="s">
        <v>537</v>
      </c>
      <c r="E11" s="24">
        <v>61200</v>
      </c>
      <c r="F11" s="24">
        <v>61200</v>
      </c>
      <c r="G11" s="24">
        <v>61200</v>
      </c>
    </row>
    <row r="12" ht="15" customHeight="1" spans="1:7">
      <c r="A12" s="21" t="s">
        <v>70</v>
      </c>
      <c r="B12" s="22" t="s">
        <v>538</v>
      </c>
      <c r="C12" s="22" t="s">
        <v>283</v>
      </c>
      <c r="D12" s="23" t="s">
        <v>537</v>
      </c>
      <c r="E12" s="24">
        <v>24414.72</v>
      </c>
      <c r="F12" s="24">
        <v>24414.72</v>
      </c>
      <c r="G12" s="24">
        <v>24414.72</v>
      </c>
    </row>
    <row r="13" ht="15" customHeight="1" spans="1:7">
      <c r="A13" s="21" t="s">
        <v>70</v>
      </c>
      <c r="B13" s="22" t="s">
        <v>538</v>
      </c>
      <c r="C13" s="22" t="s">
        <v>287</v>
      </c>
      <c r="D13" s="23" t="s">
        <v>537</v>
      </c>
      <c r="E13" s="24">
        <v>1920</v>
      </c>
      <c r="F13" s="24">
        <v>1920</v>
      </c>
      <c r="G13" s="24">
        <v>1920</v>
      </c>
    </row>
    <row r="14" ht="15" customHeight="1" spans="1:7">
      <c r="A14" s="21" t="s">
        <v>70</v>
      </c>
      <c r="B14" s="22" t="s">
        <v>538</v>
      </c>
      <c r="C14" s="22" t="s">
        <v>291</v>
      </c>
      <c r="D14" s="23" t="s">
        <v>537</v>
      </c>
      <c r="E14" s="24">
        <v>99600</v>
      </c>
      <c r="F14" s="24">
        <v>98176</v>
      </c>
      <c r="G14" s="24">
        <v>98176</v>
      </c>
    </row>
    <row r="15" ht="15" customHeight="1" spans="1:7">
      <c r="A15" s="21" t="s">
        <v>70</v>
      </c>
      <c r="B15" s="22" t="s">
        <v>538</v>
      </c>
      <c r="C15" s="22" t="s">
        <v>293</v>
      </c>
      <c r="D15" s="23" t="s">
        <v>537</v>
      </c>
      <c r="E15" s="24">
        <v>768</v>
      </c>
      <c r="F15" s="24">
        <v>2304</v>
      </c>
      <c r="G15" s="24">
        <v>2304</v>
      </c>
    </row>
    <row r="16" ht="15" customHeight="1" spans="1:7">
      <c r="A16" s="21" t="s">
        <v>70</v>
      </c>
      <c r="B16" s="22" t="s">
        <v>538</v>
      </c>
      <c r="C16" s="22" t="s">
        <v>295</v>
      </c>
      <c r="D16" s="23" t="s">
        <v>537</v>
      </c>
      <c r="E16" s="24">
        <v>154880</v>
      </c>
      <c r="F16" s="24">
        <v>179712</v>
      </c>
      <c r="G16" s="24">
        <v>179712</v>
      </c>
    </row>
    <row r="17" ht="15" customHeight="1" spans="1:7">
      <c r="A17" s="21" t="s">
        <v>70</v>
      </c>
      <c r="B17" s="22" t="s">
        <v>538</v>
      </c>
      <c r="C17" s="22" t="s">
        <v>297</v>
      </c>
      <c r="D17" s="23" t="s">
        <v>537</v>
      </c>
      <c r="E17" s="24">
        <v>3041.28</v>
      </c>
      <c r="F17" s="24">
        <v>3041.28</v>
      </c>
      <c r="G17" s="24">
        <v>3041.28</v>
      </c>
    </row>
    <row r="18" ht="18.75" customHeight="1" spans="1:7">
      <c r="A18" s="25" t="s">
        <v>56</v>
      </c>
      <c r="B18" s="26" t="s">
        <v>539</v>
      </c>
      <c r="C18" s="26"/>
      <c r="D18" s="27"/>
      <c r="E18" s="28">
        <v>995900</v>
      </c>
      <c r="F18" s="24">
        <f>SUM(F9:F17)</f>
        <v>1020844</v>
      </c>
      <c r="G18" s="24">
        <f>SUM(G9:G17)</f>
        <v>1020844</v>
      </c>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9" sqref="A9"/>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1" t="s">
        <v>53</v>
      </c>
    </row>
    <row r="3" ht="41.25" customHeight="1" spans="1:1">
      <c r="A3" s="41" t="str">
        <f>"2025"&amp;"年部门收入预算表"</f>
        <v>2025年部门收入预算表</v>
      </c>
    </row>
    <row r="4" ht="17.25" customHeight="1" spans="1:19">
      <c r="A4" s="44" t="s">
        <v>1</v>
      </c>
      <c r="S4" s="46" t="s">
        <v>2</v>
      </c>
    </row>
    <row r="5" ht="21.75" customHeight="1" spans="1:19">
      <c r="A5" s="232" t="s">
        <v>54</v>
      </c>
      <c r="B5" s="233" t="s">
        <v>55</v>
      </c>
      <c r="C5" s="233" t="s">
        <v>56</v>
      </c>
      <c r="D5" s="234" t="s">
        <v>57</v>
      </c>
      <c r="E5" s="234"/>
      <c r="F5" s="234"/>
      <c r="G5" s="234"/>
      <c r="H5" s="234"/>
      <c r="I5" s="241"/>
      <c r="J5" s="234"/>
      <c r="K5" s="234"/>
      <c r="L5" s="234"/>
      <c r="M5" s="234"/>
      <c r="N5" s="242"/>
      <c r="O5" s="234" t="s">
        <v>46</v>
      </c>
      <c r="P5" s="234"/>
      <c r="Q5" s="234"/>
      <c r="R5" s="234"/>
      <c r="S5" s="242"/>
    </row>
    <row r="6" ht="27" customHeight="1" spans="1:19">
      <c r="A6" s="235"/>
      <c r="B6" s="236"/>
      <c r="C6" s="236"/>
      <c r="D6" s="236" t="s">
        <v>58</v>
      </c>
      <c r="E6" s="236" t="s">
        <v>59</v>
      </c>
      <c r="F6" s="236" t="s">
        <v>60</v>
      </c>
      <c r="G6" s="236" t="s">
        <v>61</v>
      </c>
      <c r="H6" s="236" t="s">
        <v>62</v>
      </c>
      <c r="I6" s="243" t="s">
        <v>63</v>
      </c>
      <c r="J6" s="244"/>
      <c r="K6" s="244"/>
      <c r="L6" s="244"/>
      <c r="M6" s="244"/>
      <c r="N6" s="245"/>
      <c r="O6" s="236" t="s">
        <v>58</v>
      </c>
      <c r="P6" s="236" t="s">
        <v>59</v>
      </c>
      <c r="Q6" s="236" t="s">
        <v>60</v>
      </c>
      <c r="R6" s="236" t="s">
        <v>61</v>
      </c>
      <c r="S6" s="236" t="s">
        <v>64</v>
      </c>
    </row>
    <row r="7" ht="30" customHeight="1" spans="1:19">
      <c r="A7" s="237"/>
      <c r="B7" s="238"/>
      <c r="C7" s="239"/>
      <c r="D7" s="239"/>
      <c r="E7" s="239"/>
      <c r="F7" s="239"/>
      <c r="G7" s="239"/>
      <c r="H7" s="239"/>
      <c r="I7" s="67" t="s">
        <v>58</v>
      </c>
      <c r="J7" s="245" t="s">
        <v>65</v>
      </c>
      <c r="K7" s="245" t="s">
        <v>66</v>
      </c>
      <c r="L7" s="245" t="s">
        <v>67</v>
      </c>
      <c r="M7" s="245" t="s">
        <v>68</v>
      </c>
      <c r="N7" s="245" t="s">
        <v>69</v>
      </c>
      <c r="O7" s="246"/>
      <c r="P7" s="246"/>
      <c r="Q7" s="246"/>
      <c r="R7" s="246"/>
      <c r="S7" s="239"/>
    </row>
    <row r="8" ht="15" customHeight="1" spans="1:19">
      <c r="A8" s="57">
        <v>1</v>
      </c>
      <c r="B8" s="57">
        <v>2</v>
      </c>
      <c r="C8" s="57">
        <v>3</v>
      </c>
      <c r="D8" s="57">
        <v>4</v>
      </c>
      <c r="E8" s="57">
        <v>5</v>
      </c>
      <c r="F8" s="57">
        <v>6</v>
      </c>
      <c r="G8" s="57">
        <v>7</v>
      </c>
      <c r="H8" s="57">
        <v>8</v>
      </c>
      <c r="I8" s="67">
        <v>9</v>
      </c>
      <c r="J8" s="57">
        <v>10</v>
      </c>
      <c r="K8" s="57">
        <v>11</v>
      </c>
      <c r="L8" s="57">
        <v>12</v>
      </c>
      <c r="M8" s="57">
        <v>13</v>
      </c>
      <c r="N8" s="57">
        <v>14</v>
      </c>
      <c r="O8" s="57">
        <v>15</v>
      </c>
      <c r="P8" s="57">
        <v>16</v>
      </c>
      <c r="Q8" s="57">
        <v>17</v>
      </c>
      <c r="R8" s="57">
        <v>18</v>
      </c>
      <c r="S8" s="57">
        <v>19</v>
      </c>
    </row>
    <row r="9" ht="18" customHeight="1" spans="1:19">
      <c r="A9" s="54">
        <v>105049</v>
      </c>
      <c r="B9" s="54" t="s">
        <v>70</v>
      </c>
      <c r="C9" s="24">
        <v>6321895.76</v>
      </c>
      <c r="D9" s="24">
        <v>6321895.76</v>
      </c>
      <c r="E9" s="24">
        <v>6232595.76</v>
      </c>
      <c r="F9" s="24"/>
      <c r="G9" s="24"/>
      <c r="H9" s="24"/>
      <c r="I9" s="24">
        <v>89300</v>
      </c>
      <c r="J9" s="24"/>
      <c r="K9" s="24"/>
      <c r="L9" s="24"/>
      <c r="M9" s="24"/>
      <c r="N9" s="24">
        <v>89300</v>
      </c>
      <c r="O9" s="24"/>
      <c r="P9" s="24"/>
      <c r="Q9" s="24"/>
      <c r="R9" s="24"/>
      <c r="S9" s="24"/>
    </row>
    <row r="10" ht="18" customHeight="1" spans="1:19">
      <c r="A10" s="54"/>
      <c r="B10" s="54"/>
      <c r="C10" s="24"/>
      <c r="D10" s="24"/>
      <c r="E10" s="24"/>
      <c r="F10" s="24"/>
      <c r="G10" s="24"/>
      <c r="H10" s="24"/>
      <c r="I10" s="24"/>
      <c r="J10" s="24"/>
      <c r="K10" s="24"/>
      <c r="L10" s="24"/>
      <c r="M10" s="24"/>
      <c r="N10" s="24"/>
      <c r="O10" s="24"/>
      <c r="P10" s="24"/>
      <c r="Q10" s="24"/>
      <c r="R10" s="24"/>
      <c r="S10" s="24"/>
    </row>
    <row r="11" ht="18" customHeight="1" spans="1:19">
      <c r="A11" s="54"/>
      <c r="B11" s="54"/>
      <c r="C11" s="24"/>
      <c r="D11" s="24"/>
      <c r="E11" s="24"/>
      <c r="F11" s="24"/>
      <c r="G11" s="24"/>
      <c r="H11" s="24"/>
      <c r="I11" s="24"/>
      <c r="J11" s="24"/>
      <c r="K11" s="24"/>
      <c r="L11" s="24"/>
      <c r="M11" s="24"/>
      <c r="N11" s="24"/>
      <c r="O11" s="24"/>
      <c r="P11" s="24"/>
      <c r="Q11" s="24"/>
      <c r="R11" s="24"/>
      <c r="S11" s="24"/>
    </row>
    <row r="12" ht="18" customHeight="1" spans="1:19">
      <c r="A12" s="54"/>
      <c r="B12" s="54"/>
      <c r="C12" s="24"/>
      <c r="D12" s="24"/>
      <c r="E12" s="24"/>
      <c r="F12" s="24"/>
      <c r="G12" s="24"/>
      <c r="H12" s="24"/>
      <c r="I12" s="24"/>
      <c r="J12" s="24"/>
      <c r="K12" s="24"/>
      <c r="L12" s="24"/>
      <c r="M12" s="24"/>
      <c r="N12" s="24"/>
      <c r="O12" s="24"/>
      <c r="P12" s="24"/>
      <c r="Q12" s="24"/>
      <c r="R12" s="24"/>
      <c r="S12" s="24"/>
    </row>
    <row r="13" ht="18" customHeight="1" spans="1:19">
      <c r="A13" s="47" t="s">
        <v>56</v>
      </c>
      <c r="B13" s="240"/>
      <c r="C13" s="24">
        <v>6321895.76</v>
      </c>
      <c r="D13" s="24">
        <v>6321895.76</v>
      </c>
      <c r="E13" s="24">
        <v>6232595.76</v>
      </c>
      <c r="F13" s="24"/>
      <c r="G13" s="24"/>
      <c r="H13" s="24"/>
      <c r="I13" s="24">
        <v>89300</v>
      </c>
      <c r="J13" s="24"/>
      <c r="K13" s="24"/>
      <c r="L13" s="24"/>
      <c r="M13" s="24"/>
      <c r="N13" s="24">
        <v>89300</v>
      </c>
      <c r="O13" s="24"/>
      <c r="P13" s="24"/>
      <c r="Q13" s="24"/>
      <c r="R13" s="24"/>
      <c r="S13" s="24"/>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14" activePane="bottomLeft" state="frozen"/>
      <selection/>
      <selection pane="bottomLeft" activeCell="F19" sqref="F19"/>
    </sheetView>
  </sheetViews>
  <sheetFormatPr defaultColWidth="8.575" defaultRowHeight="12.75" customHeight="1"/>
  <cols>
    <col min="1" max="1" width="14.2833333333333" style="1" customWidth="1"/>
    <col min="2" max="2" width="37.575" style="1" customWidth="1"/>
    <col min="3" max="6" width="24.575" style="207" customWidth="1"/>
    <col min="7"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6" t="s">
        <v>71</v>
      </c>
    </row>
    <row r="3" ht="41.25" customHeight="1" spans="1:1">
      <c r="A3" s="41" t="str">
        <f>"2025"&amp;"年部门支出预算表"</f>
        <v>2025年部门支出预算表</v>
      </c>
    </row>
    <row r="4" ht="17.25" customHeight="1" spans="1:15">
      <c r="A4" s="44" t="s">
        <v>1</v>
      </c>
      <c r="O4" s="46" t="s">
        <v>2</v>
      </c>
    </row>
    <row r="5" ht="27" customHeight="1" spans="1:15">
      <c r="A5" s="217" t="s">
        <v>72</v>
      </c>
      <c r="B5" s="217" t="s">
        <v>73</v>
      </c>
      <c r="C5" s="217" t="s">
        <v>56</v>
      </c>
      <c r="D5" s="218" t="s">
        <v>59</v>
      </c>
      <c r="E5" s="219"/>
      <c r="F5" s="220"/>
      <c r="G5" s="221" t="s">
        <v>60</v>
      </c>
      <c r="H5" s="221" t="s">
        <v>61</v>
      </c>
      <c r="I5" s="221" t="s">
        <v>74</v>
      </c>
      <c r="J5" s="218" t="s">
        <v>63</v>
      </c>
      <c r="K5" s="219"/>
      <c r="L5" s="219"/>
      <c r="M5" s="219"/>
      <c r="N5" s="230"/>
      <c r="O5" s="231"/>
    </row>
    <row r="6" ht="42" customHeight="1" spans="1:15">
      <c r="A6" s="222"/>
      <c r="B6" s="222"/>
      <c r="C6" s="223"/>
      <c r="D6" s="224" t="s">
        <v>58</v>
      </c>
      <c r="E6" s="224" t="s">
        <v>75</v>
      </c>
      <c r="F6" s="224" t="s">
        <v>76</v>
      </c>
      <c r="G6" s="223"/>
      <c r="H6" s="223"/>
      <c r="I6" s="222"/>
      <c r="J6" s="224" t="s">
        <v>58</v>
      </c>
      <c r="K6" s="210" t="s">
        <v>77</v>
      </c>
      <c r="L6" s="210" t="s">
        <v>78</v>
      </c>
      <c r="M6" s="210" t="s">
        <v>79</v>
      </c>
      <c r="N6" s="210" t="s">
        <v>80</v>
      </c>
      <c r="O6" s="210" t="s">
        <v>81</v>
      </c>
    </row>
    <row r="7" ht="18" customHeight="1" spans="1:15">
      <c r="A7" s="50" t="s">
        <v>82</v>
      </c>
      <c r="B7" s="50" t="s">
        <v>83</v>
      </c>
      <c r="C7" s="50" t="s">
        <v>84</v>
      </c>
      <c r="D7" s="54" t="s">
        <v>85</v>
      </c>
      <c r="E7" s="54" t="s">
        <v>86</v>
      </c>
      <c r="F7" s="54" t="s">
        <v>87</v>
      </c>
      <c r="G7" s="54" t="s">
        <v>88</v>
      </c>
      <c r="H7" s="54" t="s">
        <v>89</v>
      </c>
      <c r="I7" s="54" t="s">
        <v>90</v>
      </c>
      <c r="J7" s="54" t="s">
        <v>91</v>
      </c>
      <c r="K7" s="54" t="s">
        <v>92</v>
      </c>
      <c r="L7" s="54" t="s">
        <v>93</v>
      </c>
      <c r="M7" s="54" t="s">
        <v>94</v>
      </c>
      <c r="N7" s="50" t="s">
        <v>95</v>
      </c>
      <c r="O7" s="54" t="s">
        <v>96</v>
      </c>
    </row>
    <row r="8" ht="18" customHeight="1" spans="1:15">
      <c r="A8" s="225" t="s">
        <v>97</v>
      </c>
      <c r="B8" s="225" t="s">
        <v>98</v>
      </c>
      <c r="C8" s="130">
        <v>4846186.96</v>
      </c>
      <c r="D8" s="131">
        <v>4756886.96</v>
      </c>
      <c r="E8" s="131">
        <v>3760986.96</v>
      </c>
      <c r="F8" s="131">
        <v>995900</v>
      </c>
      <c r="G8" s="131"/>
      <c r="H8" s="131"/>
      <c r="I8" s="131"/>
      <c r="J8" s="131">
        <v>89300</v>
      </c>
      <c r="K8" s="131"/>
      <c r="L8" s="131"/>
      <c r="M8" s="131"/>
      <c r="N8" s="130"/>
      <c r="O8" s="130">
        <v>89300</v>
      </c>
    </row>
    <row r="9" ht="18" customHeight="1" spans="1:15">
      <c r="A9" s="226" t="s">
        <v>99</v>
      </c>
      <c r="B9" s="226" t="s">
        <v>100</v>
      </c>
      <c r="C9" s="130">
        <v>4194119.96</v>
      </c>
      <c r="D9" s="131">
        <v>4104819.96</v>
      </c>
      <c r="E9" s="131">
        <v>3759763.96</v>
      </c>
      <c r="F9" s="131">
        <v>345056</v>
      </c>
      <c r="G9" s="131"/>
      <c r="H9" s="131"/>
      <c r="I9" s="131"/>
      <c r="J9" s="131">
        <v>89300</v>
      </c>
      <c r="K9" s="131"/>
      <c r="L9" s="131"/>
      <c r="M9" s="131"/>
      <c r="N9" s="130"/>
      <c r="O9" s="130">
        <v>89300</v>
      </c>
    </row>
    <row r="10" ht="18" customHeight="1" spans="1:15">
      <c r="A10" s="227" t="s">
        <v>101</v>
      </c>
      <c r="B10" s="227" t="s">
        <v>102</v>
      </c>
      <c r="C10" s="130">
        <v>103503</v>
      </c>
      <c r="D10" s="131">
        <v>76203</v>
      </c>
      <c r="E10" s="131">
        <v>13083</v>
      </c>
      <c r="F10" s="131">
        <v>63120</v>
      </c>
      <c r="G10" s="131"/>
      <c r="H10" s="131"/>
      <c r="I10" s="131"/>
      <c r="J10" s="131">
        <v>27300</v>
      </c>
      <c r="K10" s="131"/>
      <c r="L10" s="131"/>
      <c r="M10" s="131"/>
      <c r="N10" s="130"/>
      <c r="O10" s="130">
        <v>27300</v>
      </c>
    </row>
    <row r="11" ht="18" customHeight="1" spans="1:15">
      <c r="A11" s="227" t="s">
        <v>103</v>
      </c>
      <c r="B11" s="227" t="s">
        <v>104</v>
      </c>
      <c r="C11" s="130">
        <v>4090616.96</v>
      </c>
      <c r="D11" s="131">
        <v>4846186.96</v>
      </c>
      <c r="E11" s="131">
        <v>3746680.96</v>
      </c>
      <c r="F11" s="131">
        <v>281936</v>
      </c>
      <c r="G11" s="131"/>
      <c r="H11" s="131"/>
      <c r="I11" s="131"/>
      <c r="J11" s="131">
        <v>62000</v>
      </c>
      <c r="K11" s="131"/>
      <c r="L11" s="131"/>
      <c r="M11" s="131"/>
      <c r="N11" s="130"/>
      <c r="O11" s="130">
        <v>62000</v>
      </c>
    </row>
    <row r="12" ht="18" customHeight="1" spans="1:15">
      <c r="A12" s="226" t="s">
        <v>105</v>
      </c>
      <c r="B12" s="226" t="s">
        <v>106</v>
      </c>
      <c r="C12" s="130">
        <v>1991</v>
      </c>
      <c r="D12" s="131">
        <v>1991</v>
      </c>
      <c r="E12" s="131">
        <v>1223</v>
      </c>
      <c r="F12" s="131">
        <v>768</v>
      </c>
      <c r="G12" s="131"/>
      <c r="H12" s="131"/>
      <c r="I12" s="131"/>
      <c r="J12" s="131"/>
      <c r="K12" s="131"/>
      <c r="L12" s="131"/>
      <c r="M12" s="131"/>
      <c r="N12" s="130"/>
      <c r="O12" s="130"/>
    </row>
    <row r="13" ht="18" customHeight="1" spans="1:15">
      <c r="A13" s="227" t="s">
        <v>107</v>
      </c>
      <c r="B13" s="227" t="s">
        <v>108</v>
      </c>
      <c r="C13" s="130">
        <v>1991</v>
      </c>
      <c r="D13" s="131">
        <v>1991</v>
      </c>
      <c r="E13" s="131">
        <v>1223</v>
      </c>
      <c r="F13" s="131">
        <v>768</v>
      </c>
      <c r="G13" s="131"/>
      <c r="H13" s="131"/>
      <c r="I13" s="131"/>
      <c r="J13" s="131"/>
      <c r="K13" s="131"/>
      <c r="L13" s="131"/>
      <c r="M13" s="131"/>
      <c r="N13" s="130"/>
      <c r="O13" s="130"/>
    </row>
    <row r="14" ht="18" customHeight="1" spans="1:15">
      <c r="A14" s="226" t="s">
        <v>109</v>
      </c>
      <c r="B14" s="226" t="s">
        <v>110</v>
      </c>
      <c r="C14" s="130">
        <v>650076</v>
      </c>
      <c r="D14" s="131">
        <v>650076</v>
      </c>
      <c r="E14" s="131"/>
      <c r="F14" s="131">
        <v>650076</v>
      </c>
      <c r="G14" s="131"/>
      <c r="H14" s="131"/>
      <c r="I14" s="131"/>
      <c r="J14" s="131"/>
      <c r="K14" s="131"/>
      <c r="L14" s="131"/>
      <c r="M14" s="131"/>
      <c r="N14" s="130"/>
      <c r="O14" s="130"/>
    </row>
    <row r="15" ht="18" customHeight="1" spans="1:15">
      <c r="A15" s="227" t="s">
        <v>111</v>
      </c>
      <c r="B15" s="227" t="s">
        <v>112</v>
      </c>
      <c r="C15" s="130">
        <v>650076</v>
      </c>
      <c r="D15" s="131">
        <v>650076</v>
      </c>
      <c r="E15" s="131"/>
      <c r="F15" s="131">
        <v>650076</v>
      </c>
      <c r="G15" s="131"/>
      <c r="H15" s="131"/>
      <c r="I15" s="131"/>
      <c r="J15" s="131"/>
      <c r="K15" s="131"/>
      <c r="L15" s="131"/>
      <c r="M15" s="131"/>
      <c r="N15" s="130"/>
      <c r="O15" s="130"/>
    </row>
    <row r="16" ht="18" customHeight="1" spans="1:15">
      <c r="A16" s="225" t="s">
        <v>113</v>
      </c>
      <c r="B16" s="225" t="s">
        <v>114</v>
      </c>
      <c r="C16" s="130">
        <v>771806.64</v>
      </c>
      <c r="D16" s="131">
        <v>771806.64</v>
      </c>
      <c r="E16" s="131">
        <v>771806.64</v>
      </c>
      <c r="F16" s="131"/>
      <c r="G16" s="131"/>
      <c r="H16" s="131"/>
      <c r="I16" s="131"/>
      <c r="J16" s="131"/>
      <c r="K16" s="131"/>
      <c r="L16" s="131"/>
      <c r="M16" s="131"/>
      <c r="N16" s="130"/>
      <c r="O16" s="130"/>
    </row>
    <row r="17" ht="18" customHeight="1" spans="1:15">
      <c r="A17" s="226" t="s">
        <v>115</v>
      </c>
      <c r="B17" s="226" t="s">
        <v>116</v>
      </c>
      <c r="C17" s="130">
        <v>723660</v>
      </c>
      <c r="D17" s="131">
        <v>723660</v>
      </c>
      <c r="E17" s="131">
        <v>723660</v>
      </c>
      <c r="F17" s="131"/>
      <c r="G17" s="131"/>
      <c r="H17" s="131"/>
      <c r="I17" s="131"/>
      <c r="J17" s="131"/>
      <c r="K17" s="131"/>
      <c r="L17" s="131"/>
      <c r="M17" s="131"/>
      <c r="N17" s="130"/>
      <c r="O17" s="130"/>
    </row>
    <row r="18" ht="18" customHeight="1" spans="1:15">
      <c r="A18" s="227" t="s">
        <v>117</v>
      </c>
      <c r="B18" s="227" t="s">
        <v>118</v>
      </c>
      <c r="C18" s="130">
        <v>376860</v>
      </c>
      <c r="D18" s="131">
        <v>376860</v>
      </c>
      <c r="E18" s="131">
        <v>376860</v>
      </c>
      <c r="F18" s="131"/>
      <c r="G18" s="131"/>
      <c r="H18" s="131"/>
      <c r="I18" s="131"/>
      <c r="J18" s="131"/>
      <c r="K18" s="131"/>
      <c r="L18" s="131"/>
      <c r="M18" s="131"/>
      <c r="N18" s="130"/>
      <c r="O18" s="130"/>
    </row>
    <row r="19" ht="18" customHeight="1" spans="1:15">
      <c r="A19" s="227" t="s">
        <v>119</v>
      </c>
      <c r="B19" s="227" t="s">
        <v>120</v>
      </c>
      <c r="C19" s="130">
        <v>346800</v>
      </c>
      <c r="D19" s="131">
        <v>346800</v>
      </c>
      <c r="E19" s="131">
        <v>346800</v>
      </c>
      <c r="F19" s="131"/>
      <c r="G19" s="131"/>
      <c r="H19" s="131"/>
      <c r="I19" s="131"/>
      <c r="J19" s="131"/>
      <c r="K19" s="131"/>
      <c r="L19" s="131"/>
      <c r="M19" s="131"/>
      <c r="N19" s="130"/>
      <c r="O19" s="130"/>
    </row>
    <row r="20" ht="18" customHeight="1" spans="1:15">
      <c r="A20" s="226" t="s">
        <v>121</v>
      </c>
      <c r="B20" s="226" t="s">
        <v>122</v>
      </c>
      <c r="C20" s="130">
        <v>48146.64</v>
      </c>
      <c r="D20" s="131">
        <v>48146.64</v>
      </c>
      <c r="E20" s="131">
        <v>48146.64</v>
      </c>
      <c r="F20" s="131"/>
      <c r="G20" s="131"/>
      <c r="H20" s="131"/>
      <c r="I20" s="131"/>
      <c r="J20" s="131"/>
      <c r="K20" s="131"/>
      <c r="L20" s="131"/>
      <c r="M20" s="131"/>
      <c r="N20" s="130"/>
      <c r="O20" s="130"/>
    </row>
    <row r="21" ht="18" customHeight="1" spans="1:15">
      <c r="A21" s="227" t="s">
        <v>123</v>
      </c>
      <c r="B21" s="227" t="s">
        <v>124</v>
      </c>
      <c r="C21" s="130">
        <v>48146.64</v>
      </c>
      <c r="D21" s="131">
        <v>48146.64</v>
      </c>
      <c r="E21" s="131">
        <v>48146.64</v>
      </c>
      <c r="F21" s="131"/>
      <c r="G21" s="131"/>
      <c r="H21" s="131"/>
      <c r="I21" s="131"/>
      <c r="J21" s="131"/>
      <c r="K21" s="131"/>
      <c r="L21" s="131"/>
      <c r="M21" s="131"/>
      <c r="N21" s="130"/>
      <c r="O21" s="130"/>
    </row>
    <row r="22" ht="18" customHeight="1" spans="1:15">
      <c r="A22" s="225" t="s">
        <v>125</v>
      </c>
      <c r="B22" s="225" t="s">
        <v>126</v>
      </c>
      <c r="C22" s="130">
        <v>366774.16</v>
      </c>
      <c r="D22" s="131">
        <v>366774.16</v>
      </c>
      <c r="E22" s="131">
        <v>366774.16</v>
      </c>
      <c r="F22" s="131"/>
      <c r="G22" s="131"/>
      <c r="H22" s="131"/>
      <c r="I22" s="131"/>
      <c r="J22" s="131"/>
      <c r="K22" s="131"/>
      <c r="L22" s="131"/>
      <c r="M22" s="131"/>
      <c r="N22" s="130"/>
      <c r="O22" s="130"/>
    </row>
    <row r="23" ht="18" customHeight="1" spans="1:15">
      <c r="A23" s="226" t="s">
        <v>127</v>
      </c>
      <c r="B23" s="226" t="s">
        <v>128</v>
      </c>
      <c r="C23" s="130">
        <v>366774.16</v>
      </c>
      <c r="D23" s="131">
        <v>366774.16</v>
      </c>
      <c r="E23" s="131">
        <v>366774.16</v>
      </c>
      <c r="F23" s="131"/>
      <c r="G23" s="131"/>
      <c r="H23" s="131"/>
      <c r="I23" s="131"/>
      <c r="J23" s="131"/>
      <c r="K23" s="131"/>
      <c r="L23" s="131"/>
      <c r="M23" s="131"/>
      <c r="N23" s="130"/>
      <c r="O23" s="130"/>
    </row>
    <row r="24" ht="18" customHeight="1" spans="1:15">
      <c r="A24" s="227" t="s">
        <v>129</v>
      </c>
      <c r="B24" s="227" t="s">
        <v>130</v>
      </c>
      <c r="C24" s="130">
        <v>172560</v>
      </c>
      <c r="D24" s="131">
        <v>172560</v>
      </c>
      <c r="E24" s="131">
        <v>172560</v>
      </c>
      <c r="F24" s="131"/>
      <c r="G24" s="131"/>
      <c r="H24" s="131"/>
      <c r="I24" s="131"/>
      <c r="J24" s="131"/>
      <c r="K24" s="131"/>
      <c r="L24" s="131"/>
      <c r="M24" s="131"/>
      <c r="N24" s="130"/>
      <c r="O24" s="130"/>
    </row>
    <row r="25" ht="18" customHeight="1" spans="1:15">
      <c r="A25" s="227" t="s">
        <v>131</v>
      </c>
      <c r="B25" s="227" t="s">
        <v>132</v>
      </c>
      <c r="C25" s="130">
        <v>168535</v>
      </c>
      <c r="D25" s="131">
        <v>168535</v>
      </c>
      <c r="E25" s="131">
        <v>168535</v>
      </c>
      <c r="F25" s="131"/>
      <c r="G25" s="131"/>
      <c r="H25" s="131"/>
      <c r="I25" s="131"/>
      <c r="J25" s="131"/>
      <c r="K25" s="131"/>
      <c r="L25" s="131"/>
      <c r="M25" s="131"/>
      <c r="N25" s="130"/>
      <c r="O25" s="130"/>
    </row>
    <row r="26" ht="18" customHeight="1" spans="1:15">
      <c r="A26" s="227" t="s">
        <v>133</v>
      </c>
      <c r="B26" s="227" t="s">
        <v>134</v>
      </c>
      <c r="C26" s="130">
        <v>25679.16</v>
      </c>
      <c r="D26" s="131">
        <v>25679.16</v>
      </c>
      <c r="E26" s="131">
        <v>25679.16</v>
      </c>
      <c r="F26" s="131"/>
      <c r="G26" s="131"/>
      <c r="H26" s="131"/>
      <c r="I26" s="131"/>
      <c r="J26" s="131"/>
      <c r="K26" s="131"/>
      <c r="L26" s="131"/>
      <c r="M26" s="131"/>
      <c r="N26" s="130"/>
      <c r="O26" s="130"/>
    </row>
    <row r="27" ht="18" customHeight="1" spans="1:15">
      <c r="A27" s="225" t="s">
        <v>135</v>
      </c>
      <c r="B27" s="225" t="s">
        <v>136</v>
      </c>
      <c r="C27" s="130">
        <v>337128</v>
      </c>
      <c r="D27" s="131">
        <v>337128</v>
      </c>
      <c r="E27" s="131">
        <v>337128</v>
      </c>
      <c r="F27" s="131"/>
      <c r="G27" s="131"/>
      <c r="H27" s="131"/>
      <c r="I27" s="131"/>
      <c r="J27" s="131"/>
      <c r="K27" s="131"/>
      <c r="L27" s="131"/>
      <c r="M27" s="131"/>
      <c r="N27" s="130"/>
      <c r="O27" s="130"/>
    </row>
    <row r="28" ht="18" customHeight="1" spans="1:15">
      <c r="A28" s="226" t="s">
        <v>137</v>
      </c>
      <c r="B28" s="226" t="s">
        <v>138</v>
      </c>
      <c r="C28" s="130">
        <v>337128</v>
      </c>
      <c r="D28" s="131">
        <v>337128</v>
      </c>
      <c r="E28" s="131">
        <v>337128</v>
      </c>
      <c r="F28" s="131"/>
      <c r="G28" s="131"/>
      <c r="H28" s="131"/>
      <c r="I28" s="131"/>
      <c r="J28" s="131"/>
      <c r="K28" s="131"/>
      <c r="L28" s="131"/>
      <c r="M28" s="131"/>
      <c r="N28" s="130"/>
      <c r="O28" s="130"/>
    </row>
    <row r="29" ht="18" customHeight="1" spans="1:15">
      <c r="A29" s="227" t="s">
        <v>139</v>
      </c>
      <c r="B29" s="227" t="s">
        <v>140</v>
      </c>
      <c r="C29" s="130">
        <v>337128</v>
      </c>
      <c r="D29" s="131">
        <v>337128</v>
      </c>
      <c r="E29" s="131">
        <v>337128</v>
      </c>
      <c r="F29" s="131"/>
      <c r="G29" s="131"/>
      <c r="H29" s="131"/>
      <c r="I29" s="131"/>
      <c r="J29" s="131"/>
      <c r="K29" s="131"/>
      <c r="L29" s="131"/>
      <c r="M29" s="131"/>
      <c r="N29" s="130"/>
      <c r="O29" s="130"/>
    </row>
    <row r="30" ht="18" customHeight="1" spans="1:15">
      <c r="A30" s="228" t="s">
        <v>56</v>
      </c>
      <c r="B30" s="229"/>
      <c r="C30" s="131">
        <v>6321895.76</v>
      </c>
      <c r="D30" s="131">
        <v>6232595.76</v>
      </c>
      <c r="E30" s="131">
        <v>5236695.76</v>
      </c>
      <c r="F30" s="131">
        <v>995900</v>
      </c>
      <c r="G30" s="131"/>
      <c r="H30" s="131"/>
      <c r="I30" s="131"/>
      <c r="J30" s="131">
        <v>89300</v>
      </c>
      <c r="K30" s="131"/>
      <c r="L30" s="131"/>
      <c r="M30" s="131"/>
      <c r="N30" s="131"/>
      <c r="O30" s="131">
        <v>89300</v>
      </c>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7" sqref="D7:D35"/>
    </sheetView>
  </sheetViews>
  <sheetFormatPr defaultColWidth="8.575" defaultRowHeight="12.75" customHeight="1" outlineLevelCol="3"/>
  <cols>
    <col min="1" max="1" width="35.575" style="1" customWidth="1"/>
    <col min="2" max="2" width="35.575" style="207" customWidth="1"/>
    <col min="3" max="3" width="35.575" style="1" customWidth="1"/>
    <col min="4" max="4" width="35.575" style="207" customWidth="1"/>
    <col min="5" max="16384" width="8.575" style="1"/>
  </cols>
  <sheetData>
    <row r="1" customHeight="1" spans="1:4">
      <c r="A1" s="2"/>
      <c r="B1" s="2"/>
      <c r="C1" s="2"/>
      <c r="D1" s="2"/>
    </row>
    <row r="2" ht="15" customHeight="1" spans="1:4">
      <c r="A2" s="42"/>
      <c r="B2" s="208"/>
      <c r="C2" s="46"/>
      <c r="D2" s="208" t="s">
        <v>141</v>
      </c>
    </row>
    <row r="3" ht="41.25" customHeight="1" spans="1:1">
      <c r="A3" s="41" t="str">
        <f>"2025"&amp;"年部门财政拨款收支预算总表"</f>
        <v>2025年部门财政拨款收支预算总表</v>
      </c>
    </row>
    <row r="4" ht="17.25" customHeight="1" spans="1:4">
      <c r="A4" s="44" t="s">
        <v>1</v>
      </c>
      <c r="B4" s="209"/>
      <c r="D4" s="208" t="s">
        <v>2</v>
      </c>
    </row>
    <row r="5" ht="17.25" customHeight="1" spans="1:4">
      <c r="A5" s="210" t="s">
        <v>3</v>
      </c>
      <c r="B5" s="211"/>
      <c r="C5" s="210" t="s">
        <v>4</v>
      </c>
      <c r="D5" s="211"/>
    </row>
    <row r="6" ht="18.75" customHeight="1" spans="1:4">
      <c r="A6" s="210" t="s">
        <v>5</v>
      </c>
      <c r="B6" s="210" t="s">
        <v>6</v>
      </c>
      <c r="C6" s="210" t="s">
        <v>7</v>
      </c>
      <c r="D6" s="210" t="s">
        <v>6</v>
      </c>
    </row>
    <row r="7" ht="16.5" customHeight="1" spans="1:4">
      <c r="A7" s="212" t="s">
        <v>142</v>
      </c>
      <c r="B7" s="24">
        <v>6232595.76</v>
      </c>
      <c r="C7" s="212" t="s">
        <v>143</v>
      </c>
      <c r="D7" s="24">
        <v>6232595.76</v>
      </c>
    </row>
    <row r="8" ht="16.5" customHeight="1" spans="1:4">
      <c r="A8" s="212" t="s">
        <v>144</v>
      </c>
      <c r="B8" s="24">
        <v>6232595.76</v>
      </c>
      <c r="C8" s="212" t="s">
        <v>145</v>
      </c>
      <c r="D8" s="24"/>
    </row>
    <row r="9" ht="16.5" customHeight="1" spans="1:4">
      <c r="A9" s="212" t="s">
        <v>146</v>
      </c>
      <c r="B9" s="24"/>
      <c r="C9" s="212" t="s">
        <v>147</v>
      </c>
      <c r="D9" s="24"/>
    </row>
    <row r="10" ht="16.5" customHeight="1" spans="1:4">
      <c r="A10" s="212" t="s">
        <v>148</v>
      </c>
      <c r="B10" s="24"/>
      <c r="C10" s="212" t="s">
        <v>149</v>
      </c>
      <c r="D10" s="24"/>
    </row>
    <row r="11" ht="16.5" customHeight="1" spans="1:4">
      <c r="A11" s="212" t="s">
        <v>150</v>
      </c>
      <c r="B11" s="24">
        <v>89300</v>
      </c>
      <c r="C11" s="212" t="s">
        <v>151</v>
      </c>
      <c r="D11" s="24">
        <v>4846186.96</v>
      </c>
    </row>
    <row r="12" ht="16.5" customHeight="1" spans="1:4">
      <c r="A12" s="212" t="s">
        <v>144</v>
      </c>
      <c r="B12" s="24"/>
      <c r="C12" s="212" t="s">
        <v>152</v>
      </c>
      <c r="D12" s="24">
        <v>4756886.96</v>
      </c>
    </row>
    <row r="13" ht="16.5" customHeight="1" spans="1:4">
      <c r="A13" s="213" t="s">
        <v>146</v>
      </c>
      <c r="B13" s="24"/>
      <c r="C13" s="66" t="s">
        <v>153</v>
      </c>
      <c r="D13" s="24"/>
    </row>
    <row r="14" ht="16.5" customHeight="1" spans="1:4">
      <c r="A14" s="213" t="s">
        <v>148</v>
      </c>
      <c r="B14" s="24"/>
      <c r="C14" s="66" t="s">
        <v>154</v>
      </c>
      <c r="D14" s="130">
        <v>771806.64</v>
      </c>
    </row>
    <row r="15" ht="16.5" customHeight="1" spans="1:4">
      <c r="A15" s="214"/>
      <c r="B15" s="24"/>
      <c r="C15" s="66" t="s">
        <v>155</v>
      </c>
      <c r="D15" s="130">
        <v>366774.16</v>
      </c>
    </row>
    <row r="16" ht="16.5" customHeight="1" spans="1:4">
      <c r="A16" s="214"/>
      <c r="B16" s="24"/>
      <c r="C16" s="66" t="s">
        <v>156</v>
      </c>
      <c r="D16" s="130">
        <v>366774.16</v>
      </c>
    </row>
    <row r="17" ht="16.5" customHeight="1" spans="1:4">
      <c r="A17" s="214"/>
      <c r="B17" s="24"/>
      <c r="C17" s="66" t="s">
        <v>157</v>
      </c>
      <c r="D17" s="24"/>
    </row>
    <row r="18" ht="16.5" customHeight="1" spans="1:4">
      <c r="A18" s="214"/>
      <c r="B18" s="24"/>
      <c r="C18" s="66" t="s">
        <v>158</v>
      </c>
      <c r="D18" s="24"/>
    </row>
    <row r="19" ht="16.5" customHeight="1" spans="1:4">
      <c r="A19" s="214"/>
      <c r="B19" s="24"/>
      <c r="C19" s="66" t="s">
        <v>159</v>
      </c>
      <c r="D19" s="24"/>
    </row>
    <row r="20" ht="16.5" customHeight="1" spans="1:4">
      <c r="A20" s="214"/>
      <c r="B20" s="24"/>
      <c r="C20" s="66" t="s">
        <v>160</v>
      </c>
      <c r="D20" s="24"/>
    </row>
    <row r="21" ht="16.5" customHeight="1" spans="1:4">
      <c r="A21" s="214"/>
      <c r="B21" s="24"/>
      <c r="C21" s="66" t="s">
        <v>161</v>
      </c>
      <c r="D21" s="24"/>
    </row>
    <row r="22" ht="16.5" customHeight="1" spans="1:4">
      <c r="A22" s="214"/>
      <c r="B22" s="24"/>
      <c r="C22" s="66" t="s">
        <v>162</v>
      </c>
      <c r="D22" s="24"/>
    </row>
    <row r="23" ht="16.5" customHeight="1" spans="1:4">
      <c r="A23" s="214"/>
      <c r="B23" s="24"/>
      <c r="C23" s="66" t="s">
        <v>163</v>
      </c>
      <c r="D23" s="24"/>
    </row>
    <row r="24" ht="16.5" customHeight="1" spans="1:4">
      <c r="A24" s="214"/>
      <c r="B24" s="24"/>
      <c r="C24" s="66" t="s">
        <v>164</v>
      </c>
      <c r="D24" s="24"/>
    </row>
    <row r="25" ht="16.5" customHeight="1" spans="1:4">
      <c r="A25" s="214"/>
      <c r="B25" s="24"/>
      <c r="C25" s="66" t="s">
        <v>165</v>
      </c>
      <c r="D25" s="130">
        <v>337128</v>
      </c>
    </row>
    <row r="26" ht="16.5" customHeight="1" spans="1:4">
      <c r="A26" s="214"/>
      <c r="B26" s="24"/>
      <c r="C26" s="66" t="s">
        <v>166</v>
      </c>
      <c r="D26" s="130">
        <v>337128</v>
      </c>
    </row>
    <row r="27" ht="16.5" customHeight="1" spans="1:4">
      <c r="A27" s="214"/>
      <c r="B27" s="24"/>
      <c r="C27" s="66" t="s">
        <v>167</v>
      </c>
      <c r="D27" s="24"/>
    </row>
    <row r="28" ht="16.5" customHeight="1" spans="1:4">
      <c r="A28" s="214"/>
      <c r="B28" s="24"/>
      <c r="C28" s="66" t="s">
        <v>168</v>
      </c>
      <c r="D28" s="24"/>
    </row>
    <row r="29" ht="16.5" customHeight="1" spans="1:4">
      <c r="A29" s="214"/>
      <c r="B29" s="24"/>
      <c r="C29" s="66" t="s">
        <v>169</v>
      </c>
      <c r="D29" s="24"/>
    </row>
    <row r="30" ht="16.5" customHeight="1" spans="1:4">
      <c r="A30" s="214"/>
      <c r="B30" s="24"/>
      <c r="C30" s="66" t="s">
        <v>170</v>
      </c>
      <c r="D30" s="24"/>
    </row>
    <row r="31" ht="16.5" customHeight="1" spans="1:4">
      <c r="A31" s="214"/>
      <c r="B31" s="24"/>
      <c r="C31" s="66" t="s">
        <v>171</v>
      </c>
      <c r="D31" s="24"/>
    </row>
    <row r="32" ht="16.5" customHeight="1" spans="1:4">
      <c r="A32" s="214"/>
      <c r="B32" s="24"/>
      <c r="C32" s="213" t="s">
        <v>172</v>
      </c>
      <c r="D32" s="24"/>
    </row>
    <row r="33" ht="16.5" customHeight="1" spans="1:4">
      <c r="A33" s="214"/>
      <c r="B33" s="24"/>
      <c r="C33" s="213" t="s">
        <v>173</v>
      </c>
      <c r="D33" s="24">
        <v>6321895.76</v>
      </c>
    </row>
    <row r="34" ht="16.5" customHeight="1" spans="1:4">
      <c r="A34" s="214"/>
      <c r="B34" s="24"/>
      <c r="C34" s="30" t="s">
        <v>174</v>
      </c>
      <c r="D34" s="24"/>
    </row>
    <row r="35" ht="15" customHeight="1" spans="1:4">
      <c r="A35" s="215" t="s">
        <v>51</v>
      </c>
      <c r="B35" s="216">
        <v>6232595.76</v>
      </c>
      <c r="C35" s="215" t="s">
        <v>52</v>
      </c>
      <c r="D35" s="216">
        <v>6232595.76</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C8" sqref="C8:G30"/>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97"/>
      <c r="F2" s="68"/>
      <c r="G2" s="198" t="s">
        <v>175</v>
      </c>
    </row>
    <row r="3" ht="41.25" customHeight="1" spans="1:7">
      <c r="A3" s="141" t="str">
        <f>"2025"&amp;"年一般公共预算支出预算表（按功能科目分类）"</f>
        <v>2025年一般公共预算支出预算表（按功能科目分类）</v>
      </c>
      <c r="B3" s="141"/>
      <c r="C3" s="141"/>
      <c r="D3" s="141"/>
      <c r="E3" s="141"/>
      <c r="F3" s="141"/>
      <c r="G3" s="141"/>
    </row>
    <row r="4" ht="18" customHeight="1" spans="1:7">
      <c r="A4" s="6" t="s">
        <v>1</v>
      </c>
      <c r="F4" s="137"/>
      <c r="G4" s="198" t="s">
        <v>2</v>
      </c>
    </row>
    <row r="5" ht="20.25" customHeight="1" spans="1:7">
      <c r="A5" s="199" t="s">
        <v>176</v>
      </c>
      <c r="B5" s="200"/>
      <c r="C5" s="142" t="s">
        <v>56</v>
      </c>
      <c r="D5" s="201" t="s">
        <v>75</v>
      </c>
      <c r="E5" s="13"/>
      <c r="F5" s="14"/>
      <c r="G5" s="202" t="s">
        <v>76</v>
      </c>
    </row>
    <row r="6" ht="20.25" customHeight="1" spans="1:7">
      <c r="A6" s="203" t="s">
        <v>72</v>
      </c>
      <c r="B6" s="203" t="s">
        <v>73</v>
      </c>
      <c r="C6" s="20"/>
      <c r="D6" s="147" t="s">
        <v>58</v>
      </c>
      <c r="E6" s="147" t="s">
        <v>177</v>
      </c>
      <c r="F6" s="147" t="s">
        <v>178</v>
      </c>
      <c r="G6" s="204"/>
    </row>
    <row r="7" ht="15" customHeight="1" spans="1:7">
      <c r="A7" s="57" t="s">
        <v>82</v>
      </c>
      <c r="B7" s="57" t="s">
        <v>83</v>
      </c>
      <c r="C7" s="57" t="s">
        <v>84</v>
      </c>
      <c r="D7" s="57" t="s">
        <v>85</v>
      </c>
      <c r="E7" s="57" t="s">
        <v>86</v>
      </c>
      <c r="F7" s="57" t="s">
        <v>87</v>
      </c>
      <c r="G7" s="57" t="s">
        <v>88</v>
      </c>
    </row>
    <row r="8" ht="15" customHeight="1" spans="1:7">
      <c r="A8" s="30" t="s">
        <v>97</v>
      </c>
      <c r="B8" s="30" t="s">
        <v>98</v>
      </c>
      <c r="C8" s="28">
        <v>4756886.96</v>
      </c>
      <c r="D8" s="32">
        <v>3760986.96</v>
      </c>
      <c r="E8" s="32">
        <v>3466866.44</v>
      </c>
      <c r="F8" s="32">
        <v>294120.52</v>
      </c>
      <c r="G8" s="32">
        <v>995900</v>
      </c>
    </row>
    <row r="9" ht="15" customHeight="1" spans="1:7">
      <c r="A9" s="205" t="s">
        <v>99</v>
      </c>
      <c r="B9" s="205" t="s">
        <v>100</v>
      </c>
      <c r="C9" s="28">
        <v>4104819.96</v>
      </c>
      <c r="D9" s="32">
        <v>3759763.96</v>
      </c>
      <c r="E9" s="32">
        <v>3466866.44</v>
      </c>
      <c r="F9" s="32">
        <v>292897.52</v>
      </c>
      <c r="G9" s="32">
        <v>345056</v>
      </c>
    </row>
    <row r="10" ht="15" customHeight="1" spans="1:7">
      <c r="A10" s="206" t="s">
        <v>101</v>
      </c>
      <c r="B10" s="206" t="s">
        <v>102</v>
      </c>
      <c r="C10" s="28">
        <v>76203</v>
      </c>
      <c r="D10" s="32">
        <v>13083</v>
      </c>
      <c r="E10" s="32"/>
      <c r="F10" s="32">
        <v>13083</v>
      </c>
      <c r="G10" s="32">
        <v>63120</v>
      </c>
    </row>
    <row r="11" ht="15" customHeight="1" spans="1:7">
      <c r="A11" s="206" t="s">
        <v>103</v>
      </c>
      <c r="B11" s="206" t="s">
        <v>104</v>
      </c>
      <c r="C11" s="28">
        <v>4028616.96</v>
      </c>
      <c r="D11" s="32">
        <v>4846186.96</v>
      </c>
      <c r="E11" s="32">
        <v>3466866.44</v>
      </c>
      <c r="F11" s="32">
        <v>279814.52</v>
      </c>
      <c r="G11" s="32">
        <v>281936</v>
      </c>
    </row>
    <row r="12" ht="15" customHeight="1" spans="1:7">
      <c r="A12" s="205" t="s">
        <v>105</v>
      </c>
      <c r="B12" s="205" t="s">
        <v>106</v>
      </c>
      <c r="C12" s="28">
        <v>1991</v>
      </c>
      <c r="D12" s="32">
        <v>1223</v>
      </c>
      <c r="E12" s="32"/>
      <c r="F12" s="32">
        <v>1223</v>
      </c>
      <c r="G12" s="32">
        <v>768</v>
      </c>
    </row>
    <row r="13" ht="15" customHeight="1" spans="1:7">
      <c r="A13" s="206" t="s">
        <v>107</v>
      </c>
      <c r="B13" s="206" t="s">
        <v>108</v>
      </c>
      <c r="C13" s="28">
        <v>1991</v>
      </c>
      <c r="D13" s="32">
        <v>1223</v>
      </c>
      <c r="E13" s="32"/>
      <c r="F13" s="32">
        <v>1223</v>
      </c>
      <c r="G13" s="32">
        <v>768</v>
      </c>
    </row>
    <row r="14" ht="15" customHeight="1" spans="1:7">
      <c r="A14" s="205" t="s">
        <v>109</v>
      </c>
      <c r="B14" s="205" t="s">
        <v>110</v>
      </c>
      <c r="C14" s="28">
        <v>650076</v>
      </c>
      <c r="D14" s="32">
        <v>771806.64</v>
      </c>
      <c r="E14" s="32"/>
      <c r="F14" s="32"/>
      <c r="G14" s="32">
        <v>650076</v>
      </c>
    </row>
    <row r="15" ht="15" customHeight="1" spans="1:7">
      <c r="A15" s="206" t="s">
        <v>111</v>
      </c>
      <c r="B15" s="206" t="s">
        <v>112</v>
      </c>
      <c r="C15" s="28">
        <v>650076</v>
      </c>
      <c r="D15" s="32">
        <v>366774.16</v>
      </c>
      <c r="E15" s="32"/>
      <c r="F15" s="32"/>
      <c r="G15" s="32">
        <v>650076</v>
      </c>
    </row>
    <row r="16" ht="15" customHeight="1" spans="1:7">
      <c r="A16" s="30" t="s">
        <v>113</v>
      </c>
      <c r="B16" s="30">
        <v>89300</v>
      </c>
      <c r="C16" s="28">
        <v>771806.64</v>
      </c>
      <c r="D16" s="32">
        <v>771806.64</v>
      </c>
      <c r="E16" s="32">
        <v>771806.64</v>
      </c>
      <c r="F16" s="32"/>
      <c r="G16" s="32"/>
    </row>
    <row r="17" ht="15" customHeight="1" spans="1:7">
      <c r="A17" s="205" t="s">
        <v>115</v>
      </c>
      <c r="B17" s="205" t="s">
        <v>116</v>
      </c>
      <c r="C17" s="28">
        <v>723660</v>
      </c>
      <c r="D17" s="32">
        <v>723660</v>
      </c>
      <c r="E17" s="32">
        <v>723660</v>
      </c>
      <c r="F17" s="32"/>
      <c r="G17" s="32"/>
    </row>
    <row r="18" ht="15" customHeight="1" spans="1:7">
      <c r="A18" s="206" t="s">
        <v>117</v>
      </c>
      <c r="B18" s="206" t="s">
        <v>118</v>
      </c>
      <c r="C18" s="28">
        <v>376860</v>
      </c>
      <c r="D18" s="32">
        <v>376860</v>
      </c>
      <c r="E18" s="32">
        <v>376860</v>
      </c>
      <c r="F18" s="32"/>
      <c r="G18" s="32"/>
    </row>
    <row r="19" ht="15" customHeight="1" spans="1:7">
      <c r="A19" s="206" t="s">
        <v>119</v>
      </c>
      <c r="B19" s="206" t="s">
        <v>120</v>
      </c>
      <c r="C19" s="28">
        <v>346800</v>
      </c>
      <c r="D19" s="32">
        <v>346800</v>
      </c>
      <c r="E19" s="32">
        <v>346800</v>
      </c>
      <c r="F19" s="32"/>
      <c r="G19" s="32"/>
    </row>
    <row r="20" ht="15" customHeight="1" spans="1:7">
      <c r="A20" s="205" t="s">
        <v>121</v>
      </c>
      <c r="B20" s="205" t="s">
        <v>122</v>
      </c>
      <c r="C20" s="28">
        <v>48146.64</v>
      </c>
      <c r="D20" s="32">
        <v>48146.64</v>
      </c>
      <c r="E20" s="32">
        <v>48146.64</v>
      </c>
      <c r="F20" s="32"/>
      <c r="G20" s="32"/>
    </row>
    <row r="21" ht="15" customHeight="1" spans="1:7">
      <c r="A21" s="206" t="s">
        <v>123</v>
      </c>
      <c r="B21" s="206" t="s">
        <v>124</v>
      </c>
      <c r="C21" s="28">
        <v>48146.64</v>
      </c>
      <c r="D21" s="32">
        <v>48146.64</v>
      </c>
      <c r="E21" s="32">
        <v>48146.64</v>
      </c>
      <c r="F21" s="32"/>
      <c r="G21" s="32"/>
    </row>
    <row r="22" ht="15" customHeight="1" spans="1:7">
      <c r="A22" s="30" t="s">
        <v>125</v>
      </c>
      <c r="B22" s="30" t="s">
        <v>126</v>
      </c>
      <c r="C22" s="28">
        <v>366774.16</v>
      </c>
      <c r="D22" s="32">
        <v>366774.16</v>
      </c>
      <c r="E22" s="32">
        <v>366774.16</v>
      </c>
      <c r="F22" s="32"/>
      <c r="G22" s="32"/>
    </row>
    <row r="23" ht="15" customHeight="1" spans="1:7">
      <c r="A23" s="205" t="s">
        <v>127</v>
      </c>
      <c r="B23" s="205" t="s">
        <v>128</v>
      </c>
      <c r="C23" s="28">
        <v>366774.16</v>
      </c>
      <c r="D23" s="32">
        <v>366774.16</v>
      </c>
      <c r="E23" s="32">
        <v>366774.16</v>
      </c>
      <c r="F23" s="32"/>
      <c r="G23" s="32"/>
    </row>
    <row r="24" ht="15" customHeight="1" spans="1:7">
      <c r="A24" s="206" t="s">
        <v>129</v>
      </c>
      <c r="B24" s="206" t="s">
        <v>130</v>
      </c>
      <c r="C24" s="28">
        <v>172560</v>
      </c>
      <c r="D24" s="32">
        <v>172560</v>
      </c>
      <c r="E24" s="32">
        <v>172560</v>
      </c>
      <c r="F24" s="32"/>
      <c r="G24" s="32"/>
    </row>
    <row r="25" ht="15" customHeight="1" spans="1:7">
      <c r="A25" s="206" t="s">
        <v>131</v>
      </c>
      <c r="B25" s="206" t="s">
        <v>132</v>
      </c>
      <c r="C25" s="28">
        <v>168535</v>
      </c>
      <c r="D25" s="32">
        <v>168535</v>
      </c>
      <c r="E25" s="32">
        <v>168535</v>
      </c>
      <c r="F25" s="32"/>
      <c r="G25" s="32"/>
    </row>
    <row r="26" ht="15" customHeight="1" spans="1:7">
      <c r="A26" s="206" t="s">
        <v>133</v>
      </c>
      <c r="B26" s="206" t="s">
        <v>134</v>
      </c>
      <c r="C26" s="28">
        <v>25679.16</v>
      </c>
      <c r="D26" s="32">
        <v>25679.16</v>
      </c>
      <c r="E26" s="32">
        <v>25679.16</v>
      </c>
      <c r="F26" s="32"/>
      <c r="G26" s="32"/>
    </row>
    <row r="27" ht="15" customHeight="1" spans="1:7">
      <c r="A27" s="30" t="s">
        <v>135</v>
      </c>
      <c r="B27" s="30" t="s">
        <v>136</v>
      </c>
      <c r="C27" s="28">
        <v>337128</v>
      </c>
      <c r="D27" s="32">
        <v>337128</v>
      </c>
      <c r="E27" s="32">
        <v>337128</v>
      </c>
      <c r="F27" s="32"/>
      <c r="G27" s="32"/>
    </row>
    <row r="28" ht="15" customHeight="1" spans="1:7">
      <c r="A28" s="205" t="s">
        <v>137</v>
      </c>
      <c r="B28" s="205" t="s">
        <v>138</v>
      </c>
      <c r="C28" s="28">
        <v>337128</v>
      </c>
      <c r="D28" s="32">
        <v>337128</v>
      </c>
      <c r="E28" s="32">
        <v>337128</v>
      </c>
      <c r="F28" s="32"/>
      <c r="G28" s="32"/>
    </row>
    <row r="29" ht="15" customHeight="1" spans="1:7">
      <c r="A29" s="206" t="s">
        <v>139</v>
      </c>
      <c r="B29" s="206" t="s">
        <v>140</v>
      </c>
      <c r="C29" s="28">
        <v>337128</v>
      </c>
      <c r="D29" s="32">
        <v>337128</v>
      </c>
      <c r="E29" s="32">
        <v>337128</v>
      </c>
      <c r="F29" s="32"/>
      <c r="G29" s="32"/>
    </row>
    <row r="30" ht="18" customHeight="1" spans="1:7">
      <c r="A30" s="21" t="s">
        <v>179</v>
      </c>
      <c r="B30" s="21"/>
      <c r="C30" s="28">
        <v>6232595.76</v>
      </c>
      <c r="D30" s="32">
        <v>5236695.76</v>
      </c>
      <c r="E30" s="28">
        <v>4942575.24</v>
      </c>
      <c r="F30" s="28">
        <v>294120.52</v>
      </c>
      <c r="G30" s="28">
        <v>995900</v>
      </c>
    </row>
  </sheetData>
  <mergeCells count="6">
    <mergeCell ref="A3:G3"/>
    <mergeCell ref="A5:B5"/>
    <mergeCell ref="D5:F5"/>
    <mergeCell ref="A30:B30"/>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3" sqref="B13"/>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3"/>
      <c r="B2" s="43"/>
      <c r="C2" s="43"/>
      <c r="D2" s="43"/>
      <c r="E2" s="42"/>
      <c r="F2" s="192" t="s">
        <v>180</v>
      </c>
    </row>
    <row r="3" ht="41.25" customHeight="1" spans="1:6">
      <c r="A3" s="193" t="str">
        <f>"2025"&amp;"年一般公共预算“三公”经费支出预算表"</f>
        <v>2025年一般公共预算“三公”经费支出预算表</v>
      </c>
      <c r="B3" s="43"/>
      <c r="C3" s="43"/>
      <c r="D3" s="43"/>
      <c r="E3" s="42"/>
      <c r="F3" s="43"/>
    </row>
    <row r="4" customHeight="1" spans="1:6">
      <c r="A4" s="194" t="s">
        <v>1</v>
      </c>
      <c r="B4" s="195"/>
      <c r="D4" s="43"/>
      <c r="E4" s="42"/>
      <c r="F4" s="61" t="s">
        <v>2</v>
      </c>
    </row>
    <row r="5" ht="27" customHeight="1" spans="1:6">
      <c r="A5" s="47" t="s">
        <v>181</v>
      </c>
      <c r="B5" s="47" t="s">
        <v>182</v>
      </c>
      <c r="C5" s="47" t="s">
        <v>183</v>
      </c>
      <c r="D5" s="47"/>
      <c r="E5" s="36"/>
      <c r="F5" s="47" t="s">
        <v>184</v>
      </c>
    </row>
    <row r="6" ht="28.5" customHeight="1" spans="1:6">
      <c r="A6" s="196"/>
      <c r="B6" s="49"/>
      <c r="C6" s="36" t="s">
        <v>58</v>
      </c>
      <c r="D6" s="36" t="s">
        <v>185</v>
      </c>
      <c r="E6" s="36" t="s">
        <v>186</v>
      </c>
      <c r="F6" s="48"/>
    </row>
    <row r="7" ht="17.25" customHeight="1" spans="1:6">
      <c r="A7" s="54" t="s">
        <v>82</v>
      </c>
      <c r="B7" s="54" t="s">
        <v>83</v>
      </c>
      <c r="C7" s="54" t="s">
        <v>84</v>
      </c>
      <c r="D7" s="54" t="s">
        <v>85</v>
      </c>
      <c r="E7" s="54" t="s">
        <v>86</v>
      </c>
      <c r="F7" s="54" t="s">
        <v>87</v>
      </c>
    </row>
    <row r="8" ht="17.25" customHeight="1" spans="1:6">
      <c r="A8" s="24"/>
      <c r="B8" s="24"/>
      <c r="C8" s="24"/>
      <c r="D8" s="24"/>
      <c r="E8" s="24"/>
      <c r="F8" s="24"/>
    </row>
    <row r="9" customHeight="1" spans="1:1">
      <c r="A9" s="1" t="s">
        <v>187</v>
      </c>
    </row>
  </sheetData>
  <mergeCells count="6">
    <mergeCell ref="A3:F3"/>
    <mergeCell ref="A4:B4"/>
    <mergeCell ref="C5:E5"/>
    <mergeCell ref="A5:A6"/>
    <mergeCell ref="B5:B6"/>
    <mergeCell ref="F5:F6"/>
  </mergeCells>
  <pageMargins left="0.67" right="0.67" top="0.72" bottom="0.72" header="0.28" footer="0.28"/>
  <pageSetup paperSize="9" scale="4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
  <sheetViews>
    <sheetView showZeros="0" workbookViewId="0">
      <pane ySplit="1" topLeftCell="A2" activePane="bottomLeft" state="frozen"/>
      <selection/>
      <selection pane="bottomLeft" activeCell="B27" sqref="B27"/>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7"/>
      <c r="B1" s="77"/>
      <c r="C1" s="77"/>
      <c r="D1" s="77"/>
      <c r="E1" s="77"/>
      <c r="F1" s="77"/>
      <c r="G1" s="77"/>
      <c r="H1" s="77"/>
      <c r="I1" s="77"/>
      <c r="J1" s="77"/>
      <c r="K1" s="77"/>
      <c r="L1" s="77"/>
      <c r="M1" s="77"/>
      <c r="N1" s="77"/>
      <c r="O1" s="77"/>
      <c r="P1" s="77"/>
      <c r="Q1" s="77"/>
      <c r="R1" s="77"/>
      <c r="S1" s="77"/>
      <c r="T1" s="77"/>
      <c r="U1" s="77"/>
      <c r="V1" s="77"/>
      <c r="W1" s="77"/>
      <c r="X1" s="77"/>
    </row>
    <row r="2" ht="13.5" customHeight="1" spans="2:24">
      <c r="B2" s="154"/>
      <c r="C2" s="177"/>
      <c r="E2" s="178"/>
      <c r="F2" s="178"/>
      <c r="G2" s="178"/>
      <c r="H2" s="178"/>
      <c r="I2" s="79"/>
      <c r="J2" s="79"/>
      <c r="K2" s="79"/>
      <c r="L2" s="79"/>
      <c r="M2" s="79"/>
      <c r="N2" s="79"/>
      <c r="R2" s="79"/>
      <c r="V2" s="177"/>
      <c r="X2" s="132" t="s">
        <v>188</v>
      </c>
    </row>
    <row r="3" ht="45.75" customHeight="1" spans="1:24">
      <c r="A3" s="81" t="str">
        <f>"2025"&amp;"年部门基本支出预算表"</f>
        <v>2025年部门基本支出预算表</v>
      </c>
      <c r="B3" s="117"/>
      <c r="C3" s="81"/>
      <c r="D3" s="81"/>
      <c r="E3" s="81"/>
      <c r="F3" s="81"/>
      <c r="G3" s="81"/>
      <c r="H3" s="81"/>
      <c r="I3" s="81"/>
      <c r="J3" s="81"/>
      <c r="K3" s="81"/>
      <c r="L3" s="81"/>
      <c r="M3" s="81"/>
      <c r="N3" s="81"/>
      <c r="O3" s="117"/>
      <c r="P3" s="117"/>
      <c r="Q3" s="117"/>
      <c r="R3" s="81"/>
      <c r="S3" s="81"/>
      <c r="T3" s="81"/>
      <c r="U3" s="81"/>
      <c r="V3" s="81"/>
      <c r="W3" s="81"/>
      <c r="X3" s="81"/>
    </row>
    <row r="4" ht="18.75" customHeight="1" spans="1:24">
      <c r="A4" s="127" t="s">
        <v>1</v>
      </c>
      <c r="B4" s="156"/>
      <c r="C4" s="179"/>
      <c r="D4" s="179"/>
      <c r="E4" s="179"/>
      <c r="F4" s="179"/>
      <c r="G4" s="179"/>
      <c r="H4" s="179"/>
      <c r="I4" s="84"/>
      <c r="J4" s="84"/>
      <c r="K4" s="84"/>
      <c r="L4" s="84"/>
      <c r="M4" s="84"/>
      <c r="N4" s="84"/>
      <c r="O4" s="119"/>
      <c r="P4" s="119"/>
      <c r="Q4" s="119"/>
      <c r="R4" s="84"/>
      <c r="V4" s="177"/>
      <c r="X4" s="132" t="s">
        <v>2</v>
      </c>
    </row>
    <row r="5" ht="18" customHeight="1" spans="1:24">
      <c r="A5" s="157" t="s">
        <v>189</v>
      </c>
      <c r="B5" s="157" t="s">
        <v>190</v>
      </c>
      <c r="C5" s="157" t="s">
        <v>191</v>
      </c>
      <c r="D5" s="157" t="s">
        <v>192</v>
      </c>
      <c r="E5" s="157" t="s">
        <v>193</v>
      </c>
      <c r="F5" s="157" t="s">
        <v>194</v>
      </c>
      <c r="G5" s="157" t="s">
        <v>195</v>
      </c>
      <c r="H5" s="157" t="s">
        <v>196</v>
      </c>
      <c r="I5" s="186" t="s">
        <v>197</v>
      </c>
      <c r="J5" s="113" t="s">
        <v>197</v>
      </c>
      <c r="K5" s="113"/>
      <c r="L5" s="113"/>
      <c r="M5" s="113"/>
      <c r="N5" s="113"/>
      <c r="O5" s="168"/>
      <c r="P5" s="168"/>
      <c r="Q5" s="168"/>
      <c r="R5" s="105" t="s">
        <v>62</v>
      </c>
      <c r="S5" s="113" t="s">
        <v>63</v>
      </c>
      <c r="T5" s="113"/>
      <c r="U5" s="113"/>
      <c r="V5" s="113"/>
      <c r="W5" s="113"/>
      <c r="X5" s="114"/>
    </row>
    <row r="6" ht="18" customHeight="1" spans="1:24">
      <c r="A6" s="158"/>
      <c r="B6" s="159"/>
      <c r="C6" s="180"/>
      <c r="D6" s="158"/>
      <c r="E6" s="158"/>
      <c r="F6" s="158"/>
      <c r="G6" s="158"/>
      <c r="H6" s="158"/>
      <c r="I6" s="187" t="s">
        <v>198</v>
      </c>
      <c r="J6" s="186" t="s">
        <v>59</v>
      </c>
      <c r="K6" s="113"/>
      <c r="L6" s="113"/>
      <c r="M6" s="113"/>
      <c r="N6" s="114"/>
      <c r="O6" s="167" t="s">
        <v>199</v>
      </c>
      <c r="P6" s="168"/>
      <c r="Q6" s="169"/>
      <c r="R6" s="157" t="s">
        <v>62</v>
      </c>
      <c r="S6" s="186" t="s">
        <v>63</v>
      </c>
      <c r="T6" s="105" t="s">
        <v>65</v>
      </c>
      <c r="U6" s="113" t="s">
        <v>63</v>
      </c>
      <c r="V6" s="105" t="s">
        <v>67</v>
      </c>
      <c r="W6" s="105" t="s">
        <v>68</v>
      </c>
      <c r="X6" s="191" t="s">
        <v>69</v>
      </c>
    </row>
    <row r="7" ht="19.5" customHeight="1" spans="1:24">
      <c r="A7" s="159"/>
      <c r="B7" s="159"/>
      <c r="C7" s="159"/>
      <c r="D7" s="159"/>
      <c r="E7" s="159"/>
      <c r="F7" s="159"/>
      <c r="G7" s="159"/>
      <c r="H7" s="159"/>
      <c r="I7" s="159"/>
      <c r="J7" s="188" t="s">
        <v>200</v>
      </c>
      <c r="K7" s="157" t="s">
        <v>201</v>
      </c>
      <c r="L7" s="157" t="s">
        <v>202</v>
      </c>
      <c r="M7" s="157" t="s">
        <v>203</v>
      </c>
      <c r="N7" s="157" t="s">
        <v>204</v>
      </c>
      <c r="O7" s="157" t="s">
        <v>59</v>
      </c>
      <c r="P7" s="157" t="s">
        <v>60</v>
      </c>
      <c r="Q7" s="157" t="s">
        <v>61</v>
      </c>
      <c r="R7" s="159"/>
      <c r="S7" s="157" t="s">
        <v>58</v>
      </c>
      <c r="T7" s="157" t="s">
        <v>65</v>
      </c>
      <c r="U7" s="157" t="s">
        <v>205</v>
      </c>
      <c r="V7" s="157" t="s">
        <v>67</v>
      </c>
      <c r="W7" s="157" t="s">
        <v>68</v>
      </c>
      <c r="X7" s="157" t="s">
        <v>69</v>
      </c>
    </row>
    <row r="8" ht="37.5" customHeight="1" spans="1:24">
      <c r="A8" s="181"/>
      <c r="B8" s="95"/>
      <c r="C8" s="181"/>
      <c r="D8" s="181"/>
      <c r="E8" s="181"/>
      <c r="F8" s="181"/>
      <c r="G8" s="181"/>
      <c r="H8" s="181"/>
      <c r="I8" s="181"/>
      <c r="J8" s="189" t="s">
        <v>58</v>
      </c>
      <c r="K8" s="160" t="s">
        <v>206</v>
      </c>
      <c r="L8" s="160" t="s">
        <v>202</v>
      </c>
      <c r="M8" s="160" t="s">
        <v>203</v>
      </c>
      <c r="N8" s="160" t="s">
        <v>204</v>
      </c>
      <c r="O8" s="160" t="s">
        <v>202</v>
      </c>
      <c r="P8" s="160" t="s">
        <v>203</v>
      </c>
      <c r="Q8" s="160" t="s">
        <v>204</v>
      </c>
      <c r="R8" s="160" t="s">
        <v>62</v>
      </c>
      <c r="S8" s="160" t="s">
        <v>58</v>
      </c>
      <c r="T8" s="160" t="s">
        <v>65</v>
      </c>
      <c r="U8" s="160" t="s">
        <v>205</v>
      </c>
      <c r="V8" s="160" t="s">
        <v>67</v>
      </c>
      <c r="W8" s="160" t="s">
        <v>68</v>
      </c>
      <c r="X8" s="160" t="s">
        <v>69</v>
      </c>
    </row>
    <row r="9" customHeight="1" spans="1:24">
      <c r="A9" s="175">
        <v>1</v>
      </c>
      <c r="B9" s="175">
        <v>2</v>
      </c>
      <c r="C9" s="175">
        <v>3</v>
      </c>
      <c r="D9" s="175">
        <v>4</v>
      </c>
      <c r="E9" s="175">
        <v>5</v>
      </c>
      <c r="F9" s="175">
        <v>6</v>
      </c>
      <c r="G9" s="175">
        <v>7</v>
      </c>
      <c r="H9" s="175">
        <v>8</v>
      </c>
      <c r="I9" s="175">
        <v>9</v>
      </c>
      <c r="J9" s="175">
        <v>10</v>
      </c>
      <c r="K9" s="175">
        <v>11</v>
      </c>
      <c r="L9" s="175">
        <v>12</v>
      </c>
      <c r="M9" s="175">
        <v>13</v>
      </c>
      <c r="N9" s="175">
        <v>14</v>
      </c>
      <c r="O9" s="175">
        <v>15</v>
      </c>
      <c r="P9" s="175">
        <v>16</v>
      </c>
      <c r="Q9" s="175">
        <v>17</v>
      </c>
      <c r="R9" s="175">
        <v>18</v>
      </c>
      <c r="S9" s="175">
        <v>19</v>
      </c>
      <c r="T9" s="175">
        <v>20</v>
      </c>
      <c r="U9" s="175">
        <v>21</v>
      </c>
      <c r="V9" s="175">
        <v>22</v>
      </c>
      <c r="W9" s="175">
        <v>23</v>
      </c>
      <c r="X9" s="175">
        <v>24</v>
      </c>
    </row>
    <row r="10" customHeight="1" spans="1:24">
      <c r="A10" s="182" t="s">
        <v>207</v>
      </c>
      <c r="B10" s="182" t="s">
        <v>70</v>
      </c>
      <c r="C10" s="250" t="s">
        <v>208</v>
      </c>
      <c r="D10" s="182" t="s">
        <v>209</v>
      </c>
      <c r="E10" s="182" t="s">
        <v>101</v>
      </c>
      <c r="F10" s="182" t="s">
        <v>102</v>
      </c>
      <c r="G10" s="182" t="s">
        <v>210</v>
      </c>
      <c r="H10" s="182" t="s">
        <v>211</v>
      </c>
      <c r="I10" s="190">
        <v>10000.7</v>
      </c>
      <c r="J10" s="190">
        <v>10000.7</v>
      </c>
      <c r="K10" s="190"/>
      <c r="L10" s="190"/>
      <c r="M10" s="190"/>
      <c r="N10" s="190"/>
      <c r="O10" s="190"/>
      <c r="P10" s="190"/>
      <c r="Q10" s="190"/>
      <c r="R10" s="190"/>
      <c r="S10" s="190"/>
      <c r="T10" s="190"/>
      <c r="U10" s="190"/>
      <c r="V10" s="190"/>
      <c r="W10" s="190"/>
      <c r="X10" s="190"/>
    </row>
    <row r="11" customHeight="1" spans="1:24">
      <c r="A11" s="182" t="s">
        <v>207</v>
      </c>
      <c r="B11" s="182" t="s">
        <v>70</v>
      </c>
      <c r="C11" s="250" t="s">
        <v>208</v>
      </c>
      <c r="D11" s="182" t="s">
        <v>209</v>
      </c>
      <c r="E11" s="182" t="s">
        <v>103</v>
      </c>
      <c r="F11" s="182" t="s">
        <v>104</v>
      </c>
      <c r="G11" s="182" t="s">
        <v>210</v>
      </c>
      <c r="H11" s="182" t="s">
        <v>211</v>
      </c>
      <c r="I11" s="190">
        <v>2400</v>
      </c>
      <c r="J11" s="190">
        <v>2400</v>
      </c>
      <c r="K11" s="190"/>
      <c r="L11" s="190"/>
      <c r="M11" s="190"/>
      <c r="N11" s="190"/>
      <c r="O11" s="190"/>
      <c r="P11" s="190"/>
      <c r="Q11" s="190"/>
      <c r="R11" s="190"/>
      <c r="S11" s="190"/>
      <c r="T11" s="190"/>
      <c r="U11" s="190"/>
      <c r="V11" s="190"/>
      <c r="W11" s="190"/>
      <c r="X11" s="190"/>
    </row>
    <row r="12" customHeight="1" spans="1:24">
      <c r="A12" s="182" t="s">
        <v>207</v>
      </c>
      <c r="B12" s="182" t="s">
        <v>70</v>
      </c>
      <c r="C12" s="250" t="s">
        <v>208</v>
      </c>
      <c r="D12" s="182" t="s">
        <v>209</v>
      </c>
      <c r="E12" s="182" t="s">
        <v>101</v>
      </c>
      <c r="F12" s="182" t="s">
        <v>102</v>
      </c>
      <c r="G12" s="182" t="s">
        <v>212</v>
      </c>
      <c r="H12" s="182" t="s">
        <v>213</v>
      </c>
      <c r="I12" s="190">
        <v>600</v>
      </c>
      <c r="J12" s="190">
        <v>600</v>
      </c>
      <c r="K12" s="190"/>
      <c r="L12" s="190"/>
      <c r="M12" s="190"/>
      <c r="N12" s="190"/>
      <c r="O12" s="190"/>
      <c r="P12" s="190"/>
      <c r="Q12" s="190"/>
      <c r="R12" s="190"/>
      <c r="S12" s="190"/>
      <c r="T12" s="190"/>
      <c r="U12" s="190"/>
      <c r="V12" s="190"/>
      <c r="W12" s="190"/>
      <c r="X12" s="190"/>
    </row>
    <row r="13" customHeight="1" spans="1:24">
      <c r="A13" s="182" t="s">
        <v>207</v>
      </c>
      <c r="B13" s="182" t="s">
        <v>70</v>
      </c>
      <c r="C13" s="250" t="s">
        <v>208</v>
      </c>
      <c r="D13" s="182" t="s">
        <v>209</v>
      </c>
      <c r="E13" s="182" t="s">
        <v>101</v>
      </c>
      <c r="F13" s="182" t="s">
        <v>102</v>
      </c>
      <c r="G13" s="182" t="s">
        <v>214</v>
      </c>
      <c r="H13" s="182" t="s">
        <v>215</v>
      </c>
      <c r="I13" s="190">
        <v>1174</v>
      </c>
      <c r="J13" s="190">
        <v>1174</v>
      </c>
      <c r="K13" s="190"/>
      <c r="L13" s="190"/>
      <c r="M13" s="190"/>
      <c r="N13" s="190"/>
      <c r="O13" s="190"/>
      <c r="P13" s="190"/>
      <c r="Q13" s="190"/>
      <c r="R13" s="190"/>
      <c r="S13" s="190"/>
      <c r="T13" s="190"/>
      <c r="U13" s="190"/>
      <c r="V13" s="190"/>
      <c r="W13" s="190"/>
      <c r="X13" s="190"/>
    </row>
    <row r="14" customHeight="1" spans="1:24">
      <c r="A14" s="182" t="s">
        <v>207</v>
      </c>
      <c r="B14" s="182" t="s">
        <v>70</v>
      </c>
      <c r="C14" s="250" t="s">
        <v>208</v>
      </c>
      <c r="D14" s="182" t="s">
        <v>209</v>
      </c>
      <c r="E14" s="182" t="s">
        <v>101</v>
      </c>
      <c r="F14" s="182" t="s">
        <v>102</v>
      </c>
      <c r="G14" s="182" t="s">
        <v>216</v>
      </c>
      <c r="H14" s="182" t="s">
        <v>217</v>
      </c>
      <c r="I14" s="190">
        <v>1308.3</v>
      </c>
      <c r="J14" s="190">
        <v>1308.3</v>
      </c>
      <c r="K14" s="190"/>
      <c r="L14" s="190"/>
      <c r="M14" s="190"/>
      <c r="N14" s="190"/>
      <c r="O14" s="190"/>
      <c r="P14" s="190"/>
      <c r="Q14" s="190"/>
      <c r="R14" s="190"/>
      <c r="S14" s="190"/>
      <c r="T14" s="190"/>
      <c r="U14" s="190"/>
      <c r="V14" s="190"/>
      <c r="W14" s="190"/>
      <c r="X14" s="190"/>
    </row>
    <row r="15" customHeight="1" spans="1:24">
      <c r="A15" s="182" t="s">
        <v>207</v>
      </c>
      <c r="B15" s="182" t="s">
        <v>70</v>
      </c>
      <c r="C15" s="250" t="s">
        <v>208</v>
      </c>
      <c r="D15" s="182" t="s">
        <v>209</v>
      </c>
      <c r="E15" s="182" t="s">
        <v>103</v>
      </c>
      <c r="F15" s="182" t="s">
        <v>104</v>
      </c>
      <c r="G15" s="182" t="s">
        <v>216</v>
      </c>
      <c r="H15" s="182" t="s">
        <v>217</v>
      </c>
      <c r="I15" s="190">
        <v>37094.64</v>
      </c>
      <c r="J15" s="190">
        <v>37094.64</v>
      </c>
      <c r="K15" s="190"/>
      <c r="L15" s="190"/>
      <c r="M15" s="190"/>
      <c r="N15" s="190"/>
      <c r="O15" s="190"/>
      <c r="P15" s="190"/>
      <c r="Q15" s="190"/>
      <c r="R15" s="190"/>
      <c r="S15" s="190"/>
      <c r="T15" s="190"/>
      <c r="U15" s="190"/>
      <c r="V15" s="190"/>
      <c r="W15" s="190"/>
      <c r="X15" s="190"/>
    </row>
    <row r="16" customHeight="1" spans="1:24">
      <c r="A16" s="182" t="s">
        <v>207</v>
      </c>
      <c r="B16" s="182" t="s">
        <v>70</v>
      </c>
      <c r="C16" s="250" t="s">
        <v>208</v>
      </c>
      <c r="D16" s="182" t="s">
        <v>209</v>
      </c>
      <c r="E16" s="182" t="s">
        <v>103</v>
      </c>
      <c r="F16" s="182" t="s">
        <v>104</v>
      </c>
      <c r="G16" s="182" t="s">
        <v>218</v>
      </c>
      <c r="H16" s="182" t="s">
        <v>219</v>
      </c>
      <c r="I16" s="190">
        <v>60000</v>
      </c>
      <c r="J16" s="190">
        <v>60000</v>
      </c>
      <c r="K16" s="190"/>
      <c r="L16" s="190"/>
      <c r="M16" s="190"/>
      <c r="N16" s="190"/>
      <c r="O16" s="190"/>
      <c r="P16" s="190"/>
      <c r="Q16" s="190"/>
      <c r="R16" s="190"/>
      <c r="S16" s="190"/>
      <c r="T16" s="190"/>
      <c r="U16" s="190"/>
      <c r="V16" s="190"/>
      <c r="W16" s="190"/>
      <c r="X16" s="190"/>
    </row>
    <row r="17" customHeight="1" spans="1:24">
      <c r="A17" s="182" t="s">
        <v>207</v>
      </c>
      <c r="B17" s="182" t="s">
        <v>70</v>
      </c>
      <c r="C17" s="182" t="s">
        <v>220</v>
      </c>
      <c r="D17" s="182" t="s">
        <v>221</v>
      </c>
      <c r="E17" s="182" t="s">
        <v>123</v>
      </c>
      <c r="F17" s="182" t="s">
        <v>124</v>
      </c>
      <c r="G17" s="182" t="s">
        <v>222</v>
      </c>
      <c r="H17" s="182" t="s">
        <v>223</v>
      </c>
      <c r="I17" s="190">
        <v>48146.64</v>
      </c>
      <c r="J17" s="190">
        <v>48146.64</v>
      </c>
      <c r="K17" s="190"/>
      <c r="L17" s="190"/>
      <c r="M17" s="190"/>
      <c r="N17" s="190"/>
      <c r="O17" s="190"/>
      <c r="P17" s="190"/>
      <c r="Q17" s="190"/>
      <c r="R17" s="190"/>
      <c r="S17" s="190"/>
      <c r="T17" s="190"/>
      <c r="U17" s="190"/>
      <c r="V17" s="190"/>
      <c r="W17" s="190"/>
      <c r="X17" s="190"/>
    </row>
    <row r="18" customHeight="1" spans="1:24">
      <c r="A18" s="182" t="s">
        <v>207</v>
      </c>
      <c r="B18" s="182" t="s">
        <v>70</v>
      </c>
      <c r="C18" s="182" t="s">
        <v>224</v>
      </c>
      <c r="D18" s="182" t="s">
        <v>225</v>
      </c>
      <c r="E18" s="182" t="s">
        <v>103</v>
      </c>
      <c r="F18" s="182" t="s">
        <v>104</v>
      </c>
      <c r="G18" s="182" t="s">
        <v>226</v>
      </c>
      <c r="H18" s="182" t="s">
        <v>227</v>
      </c>
      <c r="I18" s="190">
        <v>700000</v>
      </c>
      <c r="J18" s="190">
        <v>700000</v>
      </c>
      <c r="K18" s="190"/>
      <c r="L18" s="190"/>
      <c r="M18" s="190"/>
      <c r="N18" s="190"/>
      <c r="O18" s="190"/>
      <c r="P18" s="190"/>
      <c r="Q18" s="190"/>
      <c r="R18" s="190"/>
      <c r="S18" s="190"/>
      <c r="T18" s="190"/>
      <c r="U18" s="190"/>
      <c r="V18" s="190"/>
      <c r="W18" s="190"/>
      <c r="X18" s="190"/>
    </row>
    <row r="19" customHeight="1" spans="1:24">
      <c r="A19" s="182" t="s">
        <v>207</v>
      </c>
      <c r="B19" s="182" t="s">
        <v>70</v>
      </c>
      <c r="C19" s="182" t="s">
        <v>224</v>
      </c>
      <c r="D19" s="182" t="s">
        <v>225</v>
      </c>
      <c r="E19" s="182" t="s">
        <v>103</v>
      </c>
      <c r="F19" s="182" t="s">
        <v>104</v>
      </c>
      <c r="G19" s="182" t="s">
        <v>228</v>
      </c>
      <c r="H19" s="182" t="s">
        <v>229</v>
      </c>
      <c r="I19" s="190">
        <v>360000</v>
      </c>
      <c r="J19" s="190">
        <v>360000</v>
      </c>
      <c r="K19" s="190"/>
      <c r="L19" s="190"/>
      <c r="M19" s="190"/>
      <c r="N19" s="190"/>
      <c r="O19" s="190"/>
      <c r="P19" s="190"/>
      <c r="Q19" s="190"/>
      <c r="R19" s="190"/>
      <c r="S19" s="190"/>
      <c r="T19" s="190"/>
      <c r="U19" s="190"/>
      <c r="V19" s="190"/>
      <c r="W19" s="190"/>
      <c r="X19" s="190"/>
    </row>
    <row r="20" customHeight="1" spans="1:24">
      <c r="A20" s="182" t="s">
        <v>207</v>
      </c>
      <c r="B20" s="182" t="s">
        <v>70</v>
      </c>
      <c r="C20" s="183" t="s">
        <v>230</v>
      </c>
      <c r="D20" s="182" t="s">
        <v>231</v>
      </c>
      <c r="E20" s="182" t="s">
        <v>103</v>
      </c>
      <c r="F20" s="182" t="s">
        <v>104</v>
      </c>
      <c r="G20" s="182" t="s">
        <v>232</v>
      </c>
      <c r="H20" s="182" t="s">
        <v>231</v>
      </c>
      <c r="I20" s="190">
        <v>18321.84</v>
      </c>
      <c r="J20" s="190">
        <v>18321.84</v>
      </c>
      <c r="K20" s="190"/>
      <c r="L20" s="190"/>
      <c r="M20" s="190"/>
      <c r="N20" s="190"/>
      <c r="O20" s="190"/>
      <c r="P20" s="190"/>
      <c r="Q20" s="190"/>
      <c r="R20" s="190"/>
      <c r="S20" s="190"/>
      <c r="T20" s="190"/>
      <c r="U20" s="190"/>
      <c r="V20" s="190"/>
      <c r="W20" s="190"/>
      <c r="X20" s="190"/>
    </row>
    <row r="21" customHeight="1" spans="1:24">
      <c r="A21" s="182" t="s">
        <v>207</v>
      </c>
      <c r="B21" s="182" t="s">
        <v>70</v>
      </c>
      <c r="C21" s="183" t="s">
        <v>233</v>
      </c>
      <c r="D21" s="182" t="s">
        <v>234</v>
      </c>
      <c r="E21" s="182" t="s">
        <v>103</v>
      </c>
      <c r="F21" s="182" t="s">
        <v>104</v>
      </c>
      <c r="G21" s="182" t="s">
        <v>210</v>
      </c>
      <c r="H21" s="182" t="s">
        <v>211</v>
      </c>
      <c r="I21" s="190">
        <v>10200</v>
      </c>
      <c r="J21" s="190">
        <v>10200</v>
      </c>
      <c r="K21" s="190"/>
      <c r="L21" s="190"/>
      <c r="M21" s="190"/>
      <c r="N21" s="190"/>
      <c r="O21" s="190"/>
      <c r="P21" s="190"/>
      <c r="Q21" s="190"/>
      <c r="R21" s="190"/>
      <c r="S21" s="190"/>
      <c r="T21" s="190"/>
      <c r="U21" s="190"/>
      <c r="V21" s="190"/>
      <c r="W21" s="190"/>
      <c r="X21" s="190"/>
    </row>
    <row r="22" customHeight="1" spans="1:24">
      <c r="A22" s="182" t="s">
        <v>207</v>
      </c>
      <c r="B22" s="182" t="s">
        <v>70</v>
      </c>
      <c r="C22" s="182" t="s">
        <v>235</v>
      </c>
      <c r="D22" s="182" t="s">
        <v>140</v>
      </c>
      <c r="E22" s="182" t="s">
        <v>139</v>
      </c>
      <c r="F22" s="182" t="s">
        <v>140</v>
      </c>
      <c r="G22" s="182" t="s">
        <v>236</v>
      </c>
      <c r="H22" s="182" t="s">
        <v>140</v>
      </c>
      <c r="I22" s="190">
        <v>337128</v>
      </c>
      <c r="J22" s="190">
        <v>337128</v>
      </c>
      <c r="K22" s="190"/>
      <c r="L22" s="190"/>
      <c r="M22" s="190"/>
      <c r="N22" s="190"/>
      <c r="O22" s="190"/>
      <c r="P22" s="190"/>
      <c r="Q22" s="190"/>
      <c r="R22" s="190"/>
      <c r="S22" s="190"/>
      <c r="T22" s="190"/>
      <c r="U22" s="190"/>
      <c r="V22" s="190"/>
      <c r="W22" s="190"/>
      <c r="X22" s="190"/>
    </row>
    <row r="23" customHeight="1" spans="1:24">
      <c r="A23" s="182" t="s">
        <v>207</v>
      </c>
      <c r="B23" s="182" t="s">
        <v>70</v>
      </c>
      <c r="C23" s="183" t="s">
        <v>237</v>
      </c>
      <c r="D23" s="182" t="s">
        <v>238</v>
      </c>
      <c r="E23" s="182" t="s">
        <v>103</v>
      </c>
      <c r="F23" s="182" t="s">
        <v>104</v>
      </c>
      <c r="G23" s="182" t="s">
        <v>210</v>
      </c>
      <c r="H23" s="182" t="s">
        <v>211</v>
      </c>
      <c r="I23" s="190">
        <v>45000</v>
      </c>
      <c r="J23" s="190">
        <v>45000</v>
      </c>
      <c r="K23" s="190"/>
      <c r="L23" s="190"/>
      <c r="M23" s="190"/>
      <c r="N23" s="190"/>
      <c r="O23" s="190"/>
      <c r="P23" s="190"/>
      <c r="Q23" s="190"/>
      <c r="R23" s="190"/>
      <c r="S23" s="190"/>
      <c r="T23" s="190"/>
      <c r="U23" s="190"/>
      <c r="V23" s="190"/>
      <c r="W23" s="190"/>
      <c r="X23" s="190"/>
    </row>
    <row r="24" customHeight="1" spans="1:24">
      <c r="A24" s="182" t="s">
        <v>207</v>
      </c>
      <c r="B24" s="182" t="s">
        <v>70</v>
      </c>
      <c r="C24" s="183" t="s">
        <v>237</v>
      </c>
      <c r="D24" s="182" t="s">
        <v>238</v>
      </c>
      <c r="E24" s="182" t="s">
        <v>107</v>
      </c>
      <c r="F24" s="182" t="s">
        <v>108</v>
      </c>
      <c r="G24" s="182" t="s">
        <v>210</v>
      </c>
      <c r="H24" s="182" t="s">
        <v>211</v>
      </c>
      <c r="I24" s="190">
        <v>1223</v>
      </c>
      <c r="J24" s="190">
        <v>1223</v>
      </c>
      <c r="K24" s="190"/>
      <c r="L24" s="190"/>
      <c r="M24" s="190"/>
      <c r="N24" s="190"/>
      <c r="O24" s="190"/>
      <c r="P24" s="190"/>
      <c r="Q24" s="190"/>
      <c r="R24" s="190"/>
      <c r="S24" s="190"/>
      <c r="T24" s="190"/>
      <c r="U24" s="190"/>
      <c r="V24" s="190"/>
      <c r="W24" s="190"/>
      <c r="X24" s="190"/>
    </row>
    <row r="25" customHeight="1" spans="1:24">
      <c r="A25" s="182" t="s">
        <v>207</v>
      </c>
      <c r="B25" s="182" t="s">
        <v>70</v>
      </c>
      <c r="C25" s="183" t="s">
        <v>237</v>
      </c>
      <c r="D25" s="182" t="s">
        <v>238</v>
      </c>
      <c r="E25" s="182" t="s">
        <v>103</v>
      </c>
      <c r="F25" s="182" t="s">
        <v>104</v>
      </c>
      <c r="G25" s="182" t="s">
        <v>212</v>
      </c>
      <c r="H25" s="182" t="s">
        <v>213</v>
      </c>
      <c r="I25" s="190">
        <v>8776</v>
      </c>
      <c r="J25" s="190">
        <v>8776</v>
      </c>
      <c r="K25" s="190"/>
      <c r="L25" s="190"/>
      <c r="M25" s="190"/>
      <c r="N25" s="190"/>
      <c r="O25" s="190"/>
      <c r="P25" s="190"/>
      <c r="Q25" s="190"/>
      <c r="R25" s="190"/>
      <c r="S25" s="190"/>
      <c r="T25" s="190"/>
      <c r="U25" s="190"/>
      <c r="V25" s="190"/>
      <c r="W25" s="190"/>
      <c r="X25" s="190"/>
    </row>
    <row r="26" customHeight="1" spans="1:24">
      <c r="A26" s="182" t="s">
        <v>207</v>
      </c>
      <c r="B26" s="182" t="s">
        <v>70</v>
      </c>
      <c r="C26" s="183" t="s">
        <v>237</v>
      </c>
      <c r="D26" s="182" t="s">
        <v>238</v>
      </c>
      <c r="E26" s="182" t="s">
        <v>103</v>
      </c>
      <c r="F26" s="182" t="s">
        <v>104</v>
      </c>
      <c r="G26" s="182" t="s">
        <v>214</v>
      </c>
      <c r="H26" s="182" t="s">
        <v>215</v>
      </c>
      <c r="I26" s="190">
        <v>21622.4</v>
      </c>
      <c r="J26" s="190">
        <v>21622.4</v>
      </c>
      <c r="K26" s="190"/>
      <c r="L26" s="190"/>
      <c r="M26" s="190"/>
      <c r="N26" s="190"/>
      <c r="O26" s="190"/>
      <c r="P26" s="190"/>
      <c r="Q26" s="190"/>
      <c r="R26" s="190"/>
      <c r="S26" s="190"/>
      <c r="T26" s="190"/>
      <c r="U26" s="190"/>
      <c r="V26" s="190"/>
      <c r="W26" s="190"/>
      <c r="X26" s="190"/>
    </row>
    <row r="27" customHeight="1" spans="1:24">
      <c r="A27" s="182" t="s">
        <v>207</v>
      </c>
      <c r="B27" s="182" t="s">
        <v>70</v>
      </c>
      <c r="C27" s="183" t="s">
        <v>237</v>
      </c>
      <c r="D27" s="182" t="s">
        <v>238</v>
      </c>
      <c r="E27" s="182" t="s">
        <v>103</v>
      </c>
      <c r="F27" s="182" t="s">
        <v>104</v>
      </c>
      <c r="G27" s="182" t="s">
        <v>216</v>
      </c>
      <c r="H27" s="182" t="s">
        <v>217</v>
      </c>
      <c r="I27" s="190">
        <v>8377.6</v>
      </c>
      <c r="J27" s="190">
        <v>8377.6</v>
      </c>
      <c r="K27" s="190"/>
      <c r="L27" s="190"/>
      <c r="M27" s="190"/>
      <c r="N27" s="190"/>
      <c r="O27" s="190"/>
      <c r="P27" s="190"/>
      <c r="Q27" s="190"/>
      <c r="R27" s="190"/>
      <c r="S27" s="190"/>
      <c r="T27" s="190"/>
      <c r="U27" s="190"/>
      <c r="V27" s="190"/>
      <c r="W27" s="190"/>
      <c r="X27" s="190"/>
    </row>
    <row r="28" customHeight="1" spans="1:24">
      <c r="A28" s="182" t="s">
        <v>207</v>
      </c>
      <c r="B28" s="182" t="s">
        <v>70</v>
      </c>
      <c r="C28" s="183" t="s">
        <v>239</v>
      </c>
      <c r="D28" s="182" t="s">
        <v>240</v>
      </c>
      <c r="E28" s="182" t="s">
        <v>103</v>
      </c>
      <c r="F28" s="182" t="s">
        <v>104</v>
      </c>
      <c r="G28" s="182" t="s">
        <v>218</v>
      </c>
      <c r="H28" s="182" t="s">
        <v>219</v>
      </c>
      <c r="I28" s="190">
        <v>40800</v>
      </c>
      <c r="J28" s="190">
        <v>40800</v>
      </c>
      <c r="K28" s="190"/>
      <c r="L28" s="190"/>
      <c r="M28" s="190"/>
      <c r="N28" s="190"/>
      <c r="O28" s="190"/>
      <c r="P28" s="190"/>
      <c r="Q28" s="190"/>
      <c r="R28" s="190"/>
      <c r="S28" s="190"/>
      <c r="T28" s="190"/>
      <c r="U28" s="190"/>
      <c r="V28" s="190"/>
      <c r="W28" s="190"/>
      <c r="X28" s="190"/>
    </row>
    <row r="29" customHeight="1" spans="1:24">
      <c r="A29" s="182" t="s">
        <v>207</v>
      </c>
      <c r="B29" s="182" t="s">
        <v>70</v>
      </c>
      <c r="C29" s="250" t="s">
        <v>241</v>
      </c>
      <c r="D29" s="182" t="s">
        <v>242</v>
      </c>
      <c r="E29" s="182" t="s">
        <v>103</v>
      </c>
      <c r="F29" s="182" t="s">
        <v>104</v>
      </c>
      <c r="G29" s="182" t="s">
        <v>243</v>
      </c>
      <c r="H29" s="182" t="s">
        <v>244</v>
      </c>
      <c r="I29" s="190">
        <v>916092</v>
      </c>
      <c r="J29" s="190">
        <v>916092</v>
      </c>
      <c r="K29" s="190"/>
      <c r="L29" s="190"/>
      <c r="M29" s="190"/>
      <c r="N29" s="190"/>
      <c r="O29" s="190"/>
      <c r="P29" s="190"/>
      <c r="Q29" s="190"/>
      <c r="R29" s="190"/>
      <c r="S29" s="190"/>
      <c r="T29" s="190"/>
      <c r="U29" s="190"/>
      <c r="V29" s="190"/>
      <c r="W29" s="190"/>
      <c r="X29" s="190"/>
    </row>
    <row r="30" customHeight="1" spans="1:24">
      <c r="A30" s="182" t="s">
        <v>207</v>
      </c>
      <c r="B30" s="182" t="s">
        <v>70</v>
      </c>
      <c r="C30" s="250" t="s">
        <v>241</v>
      </c>
      <c r="D30" s="182" t="s">
        <v>242</v>
      </c>
      <c r="E30" s="182" t="s">
        <v>103</v>
      </c>
      <c r="F30" s="182" t="s">
        <v>104</v>
      </c>
      <c r="G30" s="182" t="s">
        <v>245</v>
      </c>
      <c r="H30" s="182" t="s">
        <v>246</v>
      </c>
      <c r="I30" s="190">
        <v>149800</v>
      </c>
      <c r="J30" s="190">
        <v>149800</v>
      </c>
      <c r="K30" s="190"/>
      <c r="L30" s="190"/>
      <c r="M30" s="190"/>
      <c r="N30" s="190"/>
      <c r="O30" s="190"/>
      <c r="P30" s="190"/>
      <c r="Q30" s="190"/>
      <c r="R30" s="190"/>
      <c r="S30" s="190"/>
      <c r="T30" s="190"/>
      <c r="U30" s="190"/>
      <c r="V30" s="190"/>
      <c r="W30" s="190"/>
      <c r="X30" s="190"/>
    </row>
    <row r="31" customHeight="1" spans="1:24">
      <c r="A31" s="182" t="s">
        <v>207</v>
      </c>
      <c r="B31" s="182" t="s">
        <v>70</v>
      </c>
      <c r="C31" s="250" t="s">
        <v>241</v>
      </c>
      <c r="D31" s="182" t="s">
        <v>242</v>
      </c>
      <c r="E31" s="182" t="s">
        <v>103</v>
      </c>
      <c r="F31" s="182" t="s">
        <v>104</v>
      </c>
      <c r="G31" s="182" t="s">
        <v>245</v>
      </c>
      <c r="H31" s="182" t="s">
        <v>246</v>
      </c>
      <c r="I31" s="190">
        <v>408240</v>
      </c>
      <c r="J31" s="190">
        <v>408240</v>
      </c>
      <c r="K31" s="190"/>
      <c r="L31" s="190"/>
      <c r="M31" s="190"/>
      <c r="N31" s="190"/>
      <c r="O31" s="190"/>
      <c r="P31" s="190"/>
      <c r="Q31" s="190"/>
      <c r="R31" s="190"/>
      <c r="S31" s="190"/>
      <c r="T31" s="190"/>
      <c r="U31" s="190"/>
      <c r="V31" s="190"/>
      <c r="W31" s="190"/>
      <c r="X31" s="190"/>
    </row>
    <row r="32" customHeight="1" spans="1:24">
      <c r="A32" s="182" t="s">
        <v>207</v>
      </c>
      <c r="B32" s="182" t="s">
        <v>70</v>
      </c>
      <c r="C32" s="250" t="s">
        <v>241</v>
      </c>
      <c r="D32" s="182" t="s">
        <v>242</v>
      </c>
      <c r="E32" s="182" t="s">
        <v>103</v>
      </c>
      <c r="F32" s="182" t="s">
        <v>104</v>
      </c>
      <c r="G32" s="182" t="s">
        <v>245</v>
      </c>
      <c r="H32" s="182" t="s">
        <v>246</v>
      </c>
      <c r="I32" s="190">
        <v>120000</v>
      </c>
      <c r="J32" s="190">
        <v>120000</v>
      </c>
      <c r="K32" s="190"/>
      <c r="L32" s="190"/>
      <c r="M32" s="190"/>
      <c r="N32" s="190"/>
      <c r="O32" s="190"/>
      <c r="P32" s="190"/>
      <c r="Q32" s="190"/>
      <c r="R32" s="190"/>
      <c r="S32" s="190"/>
      <c r="T32" s="190"/>
      <c r="U32" s="190"/>
      <c r="V32" s="190"/>
      <c r="W32" s="190"/>
      <c r="X32" s="190"/>
    </row>
    <row r="33" customHeight="1" spans="1:24">
      <c r="A33" s="182" t="s">
        <v>207</v>
      </c>
      <c r="B33" s="182" t="s">
        <v>70</v>
      </c>
      <c r="C33" s="250" t="s">
        <v>241</v>
      </c>
      <c r="D33" s="182" t="s">
        <v>242</v>
      </c>
      <c r="E33" s="182" t="s">
        <v>103</v>
      </c>
      <c r="F33" s="182" t="s">
        <v>104</v>
      </c>
      <c r="G33" s="182" t="s">
        <v>226</v>
      </c>
      <c r="H33" s="182" t="s">
        <v>227</v>
      </c>
      <c r="I33" s="190">
        <v>76341</v>
      </c>
      <c r="J33" s="190">
        <v>76341</v>
      </c>
      <c r="K33" s="190"/>
      <c r="L33" s="190"/>
      <c r="M33" s="190"/>
      <c r="N33" s="190"/>
      <c r="O33" s="190"/>
      <c r="P33" s="190"/>
      <c r="Q33" s="190"/>
      <c r="R33" s="190"/>
      <c r="S33" s="190"/>
      <c r="T33" s="190"/>
      <c r="U33" s="190"/>
      <c r="V33" s="190"/>
      <c r="W33" s="190"/>
      <c r="X33" s="190"/>
    </row>
    <row r="34" customHeight="1" spans="1:24">
      <c r="A34" s="182" t="s">
        <v>207</v>
      </c>
      <c r="B34" s="182" t="s">
        <v>70</v>
      </c>
      <c r="C34" s="250" t="s">
        <v>241</v>
      </c>
      <c r="D34" s="182" t="s">
        <v>242</v>
      </c>
      <c r="E34" s="182" t="s">
        <v>103</v>
      </c>
      <c r="F34" s="182" t="s">
        <v>104</v>
      </c>
      <c r="G34" s="182" t="s">
        <v>228</v>
      </c>
      <c r="H34" s="182" t="s">
        <v>229</v>
      </c>
      <c r="I34" s="190">
        <v>375780</v>
      </c>
      <c r="J34" s="190">
        <v>375780</v>
      </c>
      <c r="K34" s="190"/>
      <c r="L34" s="190"/>
      <c r="M34" s="190"/>
      <c r="N34" s="190"/>
      <c r="O34" s="190"/>
      <c r="P34" s="190"/>
      <c r="Q34" s="190"/>
      <c r="R34" s="190"/>
      <c r="S34" s="190"/>
      <c r="T34" s="190"/>
      <c r="U34" s="190"/>
      <c r="V34" s="190"/>
      <c r="W34" s="190"/>
      <c r="X34" s="190"/>
    </row>
    <row r="35" customHeight="1" spans="1:24">
      <c r="A35" s="182" t="s">
        <v>207</v>
      </c>
      <c r="B35" s="182" t="s">
        <v>70</v>
      </c>
      <c r="C35" s="250" t="s">
        <v>241</v>
      </c>
      <c r="D35" s="182" t="s">
        <v>242</v>
      </c>
      <c r="E35" s="182" t="s">
        <v>103</v>
      </c>
      <c r="F35" s="182" t="s">
        <v>104</v>
      </c>
      <c r="G35" s="182" t="s">
        <v>228</v>
      </c>
      <c r="H35" s="182" t="s">
        <v>229</v>
      </c>
      <c r="I35" s="190">
        <v>202860</v>
      </c>
      <c r="J35" s="190">
        <v>202860</v>
      </c>
      <c r="K35" s="190"/>
      <c r="L35" s="190"/>
      <c r="M35" s="190"/>
      <c r="N35" s="190"/>
      <c r="O35" s="190"/>
      <c r="P35" s="190"/>
      <c r="Q35" s="190"/>
      <c r="R35" s="190"/>
      <c r="S35" s="190"/>
      <c r="T35" s="190"/>
      <c r="U35" s="190"/>
      <c r="V35" s="190"/>
      <c r="W35" s="190"/>
      <c r="X35" s="190"/>
    </row>
    <row r="36" customHeight="1" spans="1:24">
      <c r="A36" s="182" t="s">
        <v>207</v>
      </c>
      <c r="B36" s="182" t="s">
        <v>70</v>
      </c>
      <c r="C36" s="183" t="s">
        <v>247</v>
      </c>
      <c r="D36" s="182" t="s">
        <v>248</v>
      </c>
      <c r="E36" s="182" t="s">
        <v>103</v>
      </c>
      <c r="F36" s="182" t="s">
        <v>104</v>
      </c>
      <c r="G36" s="182" t="s">
        <v>249</v>
      </c>
      <c r="H36" s="182" t="s">
        <v>250</v>
      </c>
      <c r="I36" s="190">
        <v>27222.04</v>
      </c>
      <c r="J36" s="190">
        <v>27222.04</v>
      </c>
      <c r="K36" s="190"/>
      <c r="L36" s="190"/>
      <c r="M36" s="190"/>
      <c r="N36" s="190"/>
      <c r="O36" s="190"/>
      <c r="P36" s="190"/>
      <c r="Q36" s="190"/>
      <c r="R36" s="190"/>
      <c r="S36" s="190"/>
      <c r="T36" s="190"/>
      <c r="U36" s="190"/>
      <c r="V36" s="190"/>
      <c r="W36" s="190"/>
      <c r="X36" s="190"/>
    </row>
    <row r="37" customHeight="1" spans="1:24">
      <c r="A37" s="182" t="s">
        <v>207</v>
      </c>
      <c r="B37" s="182" t="s">
        <v>70</v>
      </c>
      <c r="C37" s="183" t="s">
        <v>251</v>
      </c>
      <c r="D37" s="182" t="s">
        <v>252</v>
      </c>
      <c r="E37" s="182" t="s">
        <v>119</v>
      </c>
      <c r="F37" s="182" t="s">
        <v>120</v>
      </c>
      <c r="G37" s="182" t="s">
        <v>222</v>
      </c>
      <c r="H37" s="182" t="s">
        <v>223</v>
      </c>
      <c r="I37" s="190">
        <v>346800</v>
      </c>
      <c r="J37" s="190">
        <v>346800</v>
      </c>
      <c r="K37" s="190"/>
      <c r="L37" s="190"/>
      <c r="M37" s="190"/>
      <c r="N37" s="190"/>
      <c r="O37" s="190"/>
      <c r="P37" s="190"/>
      <c r="Q37" s="190"/>
      <c r="R37" s="190"/>
      <c r="S37" s="190"/>
      <c r="T37" s="190"/>
      <c r="U37" s="190"/>
      <c r="V37" s="190"/>
      <c r="W37" s="190"/>
      <c r="X37" s="190"/>
    </row>
    <row r="38" customHeight="1" spans="1:24">
      <c r="A38" s="182" t="s">
        <v>207</v>
      </c>
      <c r="B38" s="182" t="s">
        <v>70</v>
      </c>
      <c r="C38" s="250" t="s">
        <v>253</v>
      </c>
      <c r="D38" s="182" t="s">
        <v>254</v>
      </c>
      <c r="E38" s="182" t="s">
        <v>103</v>
      </c>
      <c r="F38" s="182" t="s">
        <v>104</v>
      </c>
      <c r="G38" s="182" t="s">
        <v>255</v>
      </c>
      <c r="H38" s="182" t="s">
        <v>256</v>
      </c>
      <c r="I38" s="190">
        <v>29448</v>
      </c>
      <c r="J38" s="190">
        <v>29448</v>
      </c>
      <c r="K38" s="190"/>
      <c r="L38" s="190"/>
      <c r="M38" s="190"/>
      <c r="N38" s="190"/>
      <c r="O38" s="190"/>
      <c r="P38" s="190"/>
      <c r="Q38" s="190"/>
      <c r="R38" s="190"/>
      <c r="S38" s="190"/>
      <c r="T38" s="190"/>
      <c r="U38" s="190"/>
      <c r="V38" s="190"/>
      <c r="W38" s="190"/>
      <c r="X38" s="190"/>
    </row>
    <row r="39" customHeight="1" spans="1:24">
      <c r="A39" s="182" t="s">
        <v>207</v>
      </c>
      <c r="B39" s="182" t="s">
        <v>70</v>
      </c>
      <c r="C39" s="250" t="s">
        <v>253</v>
      </c>
      <c r="D39" s="182" t="s">
        <v>254</v>
      </c>
      <c r="E39" s="182" t="s">
        <v>103</v>
      </c>
      <c r="F39" s="182" t="s">
        <v>104</v>
      </c>
      <c r="G39" s="182" t="s">
        <v>255</v>
      </c>
      <c r="H39" s="182" t="s">
        <v>256</v>
      </c>
      <c r="I39" s="190">
        <v>120552</v>
      </c>
      <c r="J39" s="190">
        <v>120552</v>
      </c>
      <c r="K39" s="190"/>
      <c r="L39" s="190"/>
      <c r="M39" s="190"/>
      <c r="N39" s="190"/>
      <c r="O39" s="190"/>
      <c r="P39" s="190"/>
      <c r="Q39" s="190"/>
      <c r="R39" s="190"/>
      <c r="S39" s="190"/>
      <c r="T39" s="190"/>
      <c r="U39" s="190"/>
      <c r="V39" s="190"/>
      <c r="W39" s="190"/>
      <c r="X39" s="190"/>
    </row>
    <row r="40" customHeight="1" spans="1:24">
      <c r="A40" s="182" t="s">
        <v>207</v>
      </c>
      <c r="B40" s="182" t="s">
        <v>70</v>
      </c>
      <c r="C40" s="183" t="s">
        <v>257</v>
      </c>
      <c r="D40" s="182" t="s">
        <v>258</v>
      </c>
      <c r="E40" s="182" t="s">
        <v>117</v>
      </c>
      <c r="F40" s="182" t="s">
        <v>118</v>
      </c>
      <c r="G40" s="182" t="s">
        <v>259</v>
      </c>
      <c r="H40" s="182" t="s">
        <v>260</v>
      </c>
      <c r="I40" s="190">
        <v>376860</v>
      </c>
      <c r="J40" s="190">
        <v>376860</v>
      </c>
      <c r="K40" s="190"/>
      <c r="L40" s="190"/>
      <c r="M40" s="190"/>
      <c r="N40" s="190"/>
      <c r="O40" s="190"/>
      <c r="P40" s="190"/>
      <c r="Q40" s="190"/>
      <c r="R40" s="190"/>
      <c r="S40" s="190"/>
      <c r="T40" s="190"/>
      <c r="U40" s="190"/>
      <c r="V40" s="190"/>
      <c r="W40" s="190"/>
      <c r="X40" s="190"/>
    </row>
    <row r="41" customHeight="1" spans="1:24">
      <c r="A41" s="182" t="s">
        <v>207</v>
      </c>
      <c r="B41" s="182" t="s">
        <v>70</v>
      </c>
      <c r="C41" s="183" t="s">
        <v>257</v>
      </c>
      <c r="D41" s="182" t="s">
        <v>258</v>
      </c>
      <c r="E41" s="182" t="s">
        <v>129</v>
      </c>
      <c r="F41" s="182" t="s">
        <v>130</v>
      </c>
      <c r="G41" s="182" t="s">
        <v>261</v>
      </c>
      <c r="H41" s="182" t="s">
        <v>262</v>
      </c>
      <c r="I41" s="190">
        <v>172560</v>
      </c>
      <c r="J41" s="190">
        <v>172560</v>
      </c>
      <c r="K41" s="190"/>
      <c r="L41" s="190"/>
      <c r="M41" s="190"/>
      <c r="N41" s="190"/>
      <c r="O41" s="190"/>
      <c r="P41" s="190"/>
      <c r="Q41" s="190"/>
      <c r="R41" s="190"/>
      <c r="S41" s="190"/>
      <c r="T41" s="190"/>
      <c r="U41" s="190"/>
      <c r="V41" s="190"/>
      <c r="W41" s="190"/>
      <c r="X41" s="190"/>
    </row>
    <row r="42" customHeight="1" spans="1:24">
      <c r="A42" s="182" t="s">
        <v>207</v>
      </c>
      <c r="B42" s="182" t="s">
        <v>70</v>
      </c>
      <c r="C42" s="183" t="s">
        <v>257</v>
      </c>
      <c r="D42" s="182" t="s">
        <v>258</v>
      </c>
      <c r="E42" s="182" t="s">
        <v>131</v>
      </c>
      <c r="F42" s="182" t="s">
        <v>132</v>
      </c>
      <c r="G42" s="182" t="s">
        <v>263</v>
      </c>
      <c r="H42" s="182" t="s">
        <v>264</v>
      </c>
      <c r="I42" s="190">
        <v>168535</v>
      </c>
      <c r="J42" s="190">
        <v>168535</v>
      </c>
      <c r="K42" s="190"/>
      <c r="L42" s="190"/>
      <c r="M42" s="190"/>
      <c r="N42" s="190"/>
      <c r="O42" s="190"/>
      <c r="P42" s="190"/>
      <c r="Q42" s="190"/>
      <c r="R42" s="190"/>
      <c r="S42" s="190"/>
      <c r="T42" s="190"/>
      <c r="U42" s="190"/>
      <c r="V42" s="190"/>
      <c r="W42" s="190"/>
      <c r="X42" s="190"/>
    </row>
    <row r="43" customHeight="1" spans="1:24">
      <c r="A43" s="182" t="s">
        <v>207</v>
      </c>
      <c r="B43" s="182" t="s">
        <v>70</v>
      </c>
      <c r="C43" s="183" t="s">
        <v>257</v>
      </c>
      <c r="D43" s="182" t="s">
        <v>258</v>
      </c>
      <c r="E43" s="182" t="s">
        <v>103</v>
      </c>
      <c r="F43" s="182" t="s">
        <v>104</v>
      </c>
      <c r="G43" s="182" t="s">
        <v>265</v>
      </c>
      <c r="H43" s="182" t="s">
        <v>266</v>
      </c>
      <c r="I43" s="190">
        <v>7753.44</v>
      </c>
      <c r="J43" s="190">
        <v>7753.44</v>
      </c>
      <c r="K43" s="190"/>
      <c r="L43" s="190"/>
      <c r="M43" s="190"/>
      <c r="N43" s="190"/>
      <c r="O43" s="190"/>
      <c r="P43" s="190"/>
      <c r="Q43" s="190"/>
      <c r="R43" s="190"/>
      <c r="S43" s="190"/>
      <c r="T43" s="190"/>
      <c r="U43" s="190"/>
      <c r="V43" s="190"/>
      <c r="W43" s="190"/>
      <c r="X43" s="190"/>
    </row>
    <row r="44" customHeight="1" spans="1:24">
      <c r="A44" s="182" t="s">
        <v>207</v>
      </c>
      <c r="B44" s="182" t="s">
        <v>70</v>
      </c>
      <c r="C44" s="183" t="s">
        <v>257</v>
      </c>
      <c r="D44" s="182" t="s">
        <v>258</v>
      </c>
      <c r="E44" s="182" t="s">
        <v>133</v>
      </c>
      <c r="F44" s="182" t="s">
        <v>134</v>
      </c>
      <c r="G44" s="182" t="s">
        <v>265</v>
      </c>
      <c r="H44" s="182" t="s">
        <v>266</v>
      </c>
      <c r="I44" s="190">
        <v>8030.16</v>
      </c>
      <c r="J44" s="190">
        <v>8030.16</v>
      </c>
      <c r="K44" s="190"/>
      <c r="L44" s="190"/>
      <c r="M44" s="190"/>
      <c r="N44" s="190"/>
      <c r="O44" s="190"/>
      <c r="P44" s="190"/>
      <c r="Q44" s="190"/>
      <c r="R44" s="190"/>
      <c r="S44" s="190"/>
      <c r="T44" s="190"/>
      <c r="U44" s="190"/>
      <c r="V44" s="190"/>
      <c r="W44" s="190"/>
      <c r="X44" s="190"/>
    </row>
    <row r="45" customHeight="1" spans="1:24">
      <c r="A45" s="182" t="s">
        <v>207</v>
      </c>
      <c r="B45" s="182" t="s">
        <v>70</v>
      </c>
      <c r="C45" s="183" t="s">
        <v>257</v>
      </c>
      <c r="D45" s="182" t="s">
        <v>258</v>
      </c>
      <c r="E45" s="182" t="s">
        <v>133</v>
      </c>
      <c r="F45" s="182" t="s">
        <v>134</v>
      </c>
      <c r="G45" s="182" t="s">
        <v>265</v>
      </c>
      <c r="H45" s="182" t="s">
        <v>266</v>
      </c>
      <c r="I45" s="190">
        <v>17649</v>
      </c>
      <c r="J45" s="190">
        <v>17649</v>
      </c>
      <c r="K45" s="190"/>
      <c r="L45" s="190"/>
      <c r="M45" s="190"/>
      <c r="N45" s="190"/>
      <c r="O45" s="190"/>
      <c r="P45" s="190"/>
      <c r="Q45" s="190"/>
      <c r="R45" s="190"/>
      <c r="S45" s="190"/>
      <c r="T45" s="190"/>
      <c r="U45" s="190"/>
      <c r="V45" s="190"/>
      <c r="W45" s="190"/>
      <c r="X45" s="190"/>
    </row>
    <row r="46" ht="17.25" customHeight="1" spans="1:24">
      <c r="A46" s="163" t="s">
        <v>56</v>
      </c>
      <c r="B46" s="164"/>
      <c r="C46" s="184"/>
      <c r="D46" s="184"/>
      <c r="E46" s="184"/>
      <c r="F46" s="184"/>
      <c r="G46" s="184"/>
      <c r="H46" s="185"/>
      <c r="I46" s="190">
        <v>5236695.76</v>
      </c>
      <c r="J46" s="190">
        <v>5236695.76</v>
      </c>
      <c r="K46" s="109"/>
      <c r="L46" s="109"/>
      <c r="M46" s="109"/>
      <c r="N46" s="109"/>
      <c r="O46" s="109"/>
      <c r="P46" s="109"/>
      <c r="Q46" s="109"/>
      <c r="R46" s="109"/>
      <c r="S46" s="109"/>
      <c r="T46" s="109"/>
      <c r="U46" s="109"/>
      <c r="V46" s="109"/>
      <c r="W46" s="109"/>
      <c r="X46" s="109"/>
    </row>
  </sheetData>
  <mergeCells count="31">
    <mergeCell ref="A3:X3"/>
    <mergeCell ref="A4:H4"/>
    <mergeCell ref="I5:X5"/>
    <mergeCell ref="J6:N6"/>
    <mergeCell ref="O6:Q6"/>
    <mergeCell ref="S6:X6"/>
    <mergeCell ref="A46:H4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C1" workbookViewId="0">
      <pane ySplit="1" topLeftCell="A2" activePane="bottomLeft" state="frozen"/>
      <selection/>
      <selection pane="bottomLeft" activeCell="K28" sqref="K28"/>
    </sheetView>
  </sheetViews>
  <sheetFormatPr defaultColWidth="9.14166666666667" defaultRowHeight="14.25" customHeight="1"/>
  <cols>
    <col min="1" max="1" width="10.2833333333333" customWidth="1"/>
    <col min="2" max="2" width="20.875" customWidth="1"/>
    <col min="3" max="3" width="42.9083333333333"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7"/>
      <c r="B1" s="77"/>
      <c r="C1" s="77"/>
      <c r="D1" s="77"/>
      <c r="E1" s="77"/>
      <c r="F1" s="77"/>
      <c r="G1" s="77"/>
      <c r="H1" s="77"/>
      <c r="I1" s="77"/>
      <c r="J1" s="77"/>
      <c r="K1" s="77"/>
      <c r="L1" s="77"/>
      <c r="M1" s="77"/>
      <c r="N1" s="77"/>
      <c r="O1" s="77"/>
      <c r="P1" s="77"/>
      <c r="Q1" s="77"/>
      <c r="R1" s="77"/>
      <c r="S1" s="77"/>
      <c r="T1" s="77"/>
      <c r="U1" s="77"/>
      <c r="V1" s="77"/>
      <c r="W1" s="77"/>
    </row>
    <row r="2" ht="13.5" customHeight="1" spans="2:23">
      <c r="B2" s="154"/>
      <c r="E2" s="155"/>
      <c r="F2" s="155"/>
      <c r="G2" s="155"/>
      <c r="H2" s="155"/>
      <c r="U2" s="154"/>
      <c r="W2" s="176" t="s">
        <v>267</v>
      </c>
    </row>
    <row r="3" ht="46.5" customHeight="1" spans="1:23">
      <c r="A3" s="117" t="str">
        <f>"2025"&amp;"年部门项目支出预算表"</f>
        <v>2025年部门项目支出预算表</v>
      </c>
      <c r="B3" s="117"/>
      <c r="C3" s="117"/>
      <c r="D3" s="117"/>
      <c r="E3" s="117"/>
      <c r="F3" s="117"/>
      <c r="G3" s="117"/>
      <c r="H3" s="117"/>
      <c r="I3" s="117"/>
      <c r="J3" s="117"/>
      <c r="K3" s="117"/>
      <c r="L3" s="117"/>
      <c r="M3" s="117"/>
      <c r="N3" s="117"/>
      <c r="O3" s="117"/>
      <c r="P3" s="117"/>
      <c r="Q3" s="117"/>
      <c r="R3" s="117"/>
      <c r="S3" s="117"/>
      <c r="T3" s="117"/>
      <c r="U3" s="117"/>
      <c r="V3" s="117"/>
      <c r="W3" s="117"/>
    </row>
    <row r="4" ht="13.5" customHeight="1" spans="1:23">
      <c r="A4" s="127" t="s">
        <v>1</v>
      </c>
      <c r="B4" s="156"/>
      <c r="C4" s="156"/>
      <c r="D4" s="156"/>
      <c r="E4" s="156"/>
      <c r="F4" s="156"/>
      <c r="G4" s="156"/>
      <c r="H4" s="156"/>
      <c r="I4" s="119"/>
      <c r="J4" s="119"/>
      <c r="K4" s="119"/>
      <c r="L4" s="119"/>
      <c r="M4" s="119"/>
      <c r="N4" s="119"/>
      <c r="O4" s="119"/>
      <c r="P4" s="119"/>
      <c r="Q4" s="119"/>
      <c r="U4" s="154"/>
      <c r="W4" s="134" t="s">
        <v>2</v>
      </c>
    </row>
    <row r="5" ht="21.75" customHeight="1" spans="1:23">
      <c r="A5" s="157" t="s">
        <v>268</v>
      </c>
      <c r="B5" s="86" t="s">
        <v>191</v>
      </c>
      <c r="C5" s="157" t="s">
        <v>192</v>
      </c>
      <c r="D5" s="157" t="s">
        <v>269</v>
      </c>
      <c r="E5" s="86" t="s">
        <v>193</v>
      </c>
      <c r="F5" s="86" t="s">
        <v>194</v>
      </c>
      <c r="G5" s="86" t="s">
        <v>270</v>
      </c>
      <c r="H5" s="86" t="s">
        <v>271</v>
      </c>
      <c r="I5" s="166" t="s">
        <v>56</v>
      </c>
      <c r="J5" s="167" t="s">
        <v>272</v>
      </c>
      <c r="K5" s="168"/>
      <c r="L5" s="168"/>
      <c r="M5" s="169"/>
      <c r="N5" s="167" t="s">
        <v>199</v>
      </c>
      <c r="O5" s="168"/>
      <c r="P5" s="169"/>
      <c r="Q5" s="86" t="s">
        <v>62</v>
      </c>
      <c r="R5" s="167" t="s">
        <v>63</v>
      </c>
      <c r="S5" s="168"/>
      <c r="T5" s="168"/>
      <c r="U5" s="168"/>
      <c r="V5" s="168"/>
      <c r="W5" s="169"/>
    </row>
    <row r="6" ht="21.75" customHeight="1" spans="1:23">
      <c r="A6" s="158"/>
      <c r="B6" s="159"/>
      <c r="C6" s="158"/>
      <c r="D6" s="158"/>
      <c r="E6" s="89"/>
      <c r="F6" s="89"/>
      <c r="G6" s="89"/>
      <c r="H6" s="89"/>
      <c r="I6" s="159"/>
      <c r="J6" s="170" t="s">
        <v>59</v>
      </c>
      <c r="K6" s="171"/>
      <c r="L6" s="86" t="s">
        <v>60</v>
      </c>
      <c r="M6" s="86" t="s">
        <v>61</v>
      </c>
      <c r="N6" s="86" t="s">
        <v>59</v>
      </c>
      <c r="O6" s="86" t="s">
        <v>60</v>
      </c>
      <c r="P6" s="86" t="s">
        <v>61</v>
      </c>
      <c r="Q6" s="89"/>
      <c r="R6" s="86" t="s">
        <v>58</v>
      </c>
      <c r="S6" s="86" t="s">
        <v>65</v>
      </c>
      <c r="T6" s="86" t="s">
        <v>205</v>
      </c>
      <c r="U6" s="86" t="s">
        <v>67</v>
      </c>
      <c r="V6" s="86" t="s">
        <v>68</v>
      </c>
      <c r="W6" s="86" t="s">
        <v>69</v>
      </c>
    </row>
    <row r="7" ht="21" customHeight="1" spans="1:23">
      <c r="A7" s="159"/>
      <c r="B7" s="159"/>
      <c r="C7" s="159"/>
      <c r="D7" s="159"/>
      <c r="E7" s="159"/>
      <c r="F7" s="159"/>
      <c r="G7" s="159"/>
      <c r="H7" s="159"/>
      <c r="I7" s="159"/>
      <c r="J7" s="172" t="s">
        <v>58</v>
      </c>
      <c r="K7" s="173"/>
      <c r="L7" s="159"/>
      <c r="M7" s="159"/>
      <c r="N7" s="159"/>
      <c r="O7" s="159"/>
      <c r="P7" s="159"/>
      <c r="Q7" s="159"/>
      <c r="R7" s="159"/>
      <c r="S7" s="159"/>
      <c r="T7" s="159"/>
      <c r="U7" s="159"/>
      <c r="V7" s="159"/>
      <c r="W7" s="159"/>
    </row>
    <row r="8" ht="39.75" customHeight="1" spans="1:23">
      <c r="A8" s="160"/>
      <c r="B8" s="95"/>
      <c r="C8" s="160"/>
      <c r="D8" s="160"/>
      <c r="E8" s="92"/>
      <c r="F8" s="92"/>
      <c r="G8" s="92"/>
      <c r="H8" s="92"/>
      <c r="I8" s="95"/>
      <c r="J8" s="174" t="s">
        <v>58</v>
      </c>
      <c r="K8" s="174" t="s">
        <v>273</v>
      </c>
      <c r="L8" s="92"/>
      <c r="M8" s="92"/>
      <c r="N8" s="92"/>
      <c r="O8" s="92"/>
      <c r="P8" s="92"/>
      <c r="Q8" s="92"/>
      <c r="R8" s="92"/>
      <c r="S8" s="92"/>
      <c r="T8" s="92"/>
      <c r="U8" s="95"/>
      <c r="V8" s="92"/>
      <c r="W8" s="92"/>
    </row>
    <row r="9" ht="15" customHeight="1" spans="1:23">
      <c r="A9" s="161">
        <v>1</v>
      </c>
      <c r="B9" s="161">
        <v>2</v>
      </c>
      <c r="C9" s="161">
        <v>3</v>
      </c>
      <c r="D9" s="161">
        <v>4</v>
      </c>
      <c r="E9" s="161">
        <v>5</v>
      </c>
      <c r="F9" s="161">
        <v>6</v>
      </c>
      <c r="G9" s="161">
        <v>7</v>
      </c>
      <c r="H9" s="161">
        <v>8</v>
      </c>
      <c r="I9" s="161">
        <v>9</v>
      </c>
      <c r="J9" s="161">
        <v>10</v>
      </c>
      <c r="K9" s="161">
        <v>11</v>
      </c>
      <c r="L9" s="175">
        <v>12</v>
      </c>
      <c r="M9" s="175">
        <v>13</v>
      </c>
      <c r="N9" s="175">
        <v>14</v>
      </c>
      <c r="O9" s="175">
        <v>15</v>
      </c>
      <c r="P9" s="175">
        <v>16</v>
      </c>
      <c r="Q9" s="175">
        <v>17</v>
      </c>
      <c r="R9" s="175">
        <v>18</v>
      </c>
      <c r="S9" s="175">
        <v>19</v>
      </c>
      <c r="T9" s="175">
        <v>20</v>
      </c>
      <c r="U9" s="161">
        <v>21</v>
      </c>
      <c r="V9" s="175">
        <v>22</v>
      </c>
      <c r="W9" s="161">
        <v>23</v>
      </c>
    </row>
    <row r="10" ht="15" customHeight="1" spans="1:23">
      <c r="A10" s="23" t="s">
        <v>274</v>
      </c>
      <c r="B10" s="251" t="s">
        <v>275</v>
      </c>
      <c r="C10" s="22" t="s">
        <v>276</v>
      </c>
      <c r="D10" s="22" t="s">
        <v>70</v>
      </c>
      <c r="E10" s="23" t="s">
        <v>111</v>
      </c>
      <c r="F10" s="23" t="s">
        <v>112</v>
      </c>
      <c r="G10" s="23" t="s">
        <v>277</v>
      </c>
      <c r="H10" s="23" t="s">
        <v>278</v>
      </c>
      <c r="I10" s="131">
        <v>322200</v>
      </c>
      <c r="J10" s="131">
        <v>322200</v>
      </c>
      <c r="K10" s="131">
        <v>322200</v>
      </c>
      <c r="L10" s="175"/>
      <c r="M10" s="175"/>
      <c r="N10" s="175"/>
      <c r="O10" s="175"/>
      <c r="P10" s="175"/>
      <c r="Q10" s="175"/>
      <c r="R10" s="175"/>
      <c r="S10" s="175"/>
      <c r="T10" s="175"/>
      <c r="U10" s="161"/>
      <c r="V10" s="175"/>
      <c r="W10" s="161"/>
    </row>
    <row r="11" ht="15" customHeight="1" spans="1:23">
      <c r="A11" s="23" t="s">
        <v>274</v>
      </c>
      <c r="B11" s="251" t="s">
        <v>279</v>
      </c>
      <c r="C11" s="22" t="s">
        <v>280</v>
      </c>
      <c r="D11" s="22" t="s">
        <v>70</v>
      </c>
      <c r="E11" s="23" t="s">
        <v>111</v>
      </c>
      <c r="F11" s="23" t="s">
        <v>112</v>
      </c>
      <c r="G11" s="23" t="s">
        <v>277</v>
      </c>
      <c r="H11" s="23" t="s">
        <v>278</v>
      </c>
      <c r="I11" s="131">
        <v>327876</v>
      </c>
      <c r="J11" s="131">
        <v>327876</v>
      </c>
      <c r="K11" s="131">
        <v>327876</v>
      </c>
      <c r="L11" s="175"/>
      <c r="M11" s="175"/>
      <c r="N11" s="175"/>
      <c r="O11" s="175"/>
      <c r="P11" s="175"/>
      <c r="Q11" s="175"/>
      <c r="R11" s="175"/>
      <c r="S11" s="175"/>
      <c r="T11" s="175"/>
      <c r="U11" s="161"/>
      <c r="V11" s="175"/>
      <c r="W11" s="161"/>
    </row>
    <row r="12" ht="15" customHeight="1" spans="1:23">
      <c r="A12" s="23" t="s">
        <v>281</v>
      </c>
      <c r="B12" s="251" t="s">
        <v>282</v>
      </c>
      <c r="C12" s="22" t="s">
        <v>283</v>
      </c>
      <c r="D12" s="22" t="s">
        <v>70</v>
      </c>
      <c r="E12" s="23" t="s">
        <v>103</v>
      </c>
      <c r="F12" s="23" t="s">
        <v>104</v>
      </c>
      <c r="G12" s="23" t="s">
        <v>216</v>
      </c>
      <c r="H12" s="23" t="s">
        <v>217</v>
      </c>
      <c r="I12" s="131">
        <v>2441</v>
      </c>
      <c r="J12" s="131">
        <v>2441</v>
      </c>
      <c r="K12" s="131">
        <v>2441</v>
      </c>
      <c r="L12" s="175"/>
      <c r="M12" s="175"/>
      <c r="N12" s="175"/>
      <c r="O12" s="175"/>
      <c r="P12" s="175"/>
      <c r="Q12" s="175"/>
      <c r="R12" s="175"/>
      <c r="S12" s="175"/>
      <c r="T12" s="175"/>
      <c r="U12" s="161"/>
      <c r="V12" s="175"/>
      <c r="W12" s="161"/>
    </row>
    <row r="13" ht="15" customHeight="1" spans="1:23">
      <c r="A13" s="23" t="s">
        <v>281</v>
      </c>
      <c r="B13" s="251" t="s">
        <v>282</v>
      </c>
      <c r="C13" s="22" t="s">
        <v>283</v>
      </c>
      <c r="D13" s="22" t="s">
        <v>70</v>
      </c>
      <c r="E13" s="23" t="s">
        <v>103</v>
      </c>
      <c r="F13" s="23" t="s">
        <v>104</v>
      </c>
      <c r="G13" s="23" t="s">
        <v>210</v>
      </c>
      <c r="H13" s="23" t="s">
        <v>211</v>
      </c>
      <c r="I13" s="131">
        <v>11973.72</v>
      </c>
      <c r="J13" s="131">
        <v>11973.72</v>
      </c>
      <c r="K13" s="131">
        <v>11973.72</v>
      </c>
      <c r="L13" s="175"/>
      <c r="M13" s="175"/>
      <c r="N13" s="175"/>
      <c r="O13" s="175"/>
      <c r="P13" s="175"/>
      <c r="Q13" s="175"/>
      <c r="R13" s="175"/>
      <c r="S13" s="175"/>
      <c r="T13" s="175"/>
      <c r="U13" s="161"/>
      <c r="V13" s="175"/>
      <c r="W13" s="161"/>
    </row>
    <row r="14" ht="15" customHeight="1" spans="1:23">
      <c r="A14" s="23" t="s">
        <v>281</v>
      </c>
      <c r="B14" s="251" t="s">
        <v>282</v>
      </c>
      <c r="C14" s="22" t="s">
        <v>283</v>
      </c>
      <c r="D14" s="22" t="s">
        <v>70</v>
      </c>
      <c r="E14" s="23" t="s">
        <v>103</v>
      </c>
      <c r="F14" s="23" t="s">
        <v>104</v>
      </c>
      <c r="G14" s="23" t="s">
        <v>284</v>
      </c>
      <c r="H14" s="23" t="s">
        <v>285</v>
      </c>
      <c r="I14" s="131">
        <v>10000</v>
      </c>
      <c r="J14" s="131">
        <v>10000</v>
      </c>
      <c r="K14" s="131">
        <v>10000</v>
      </c>
      <c r="L14" s="175"/>
      <c r="M14" s="175"/>
      <c r="N14" s="175"/>
      <c r="O14" s="175"/>
      <c r="P14" s="175"/>
      <c r="Q14" s="175"/>
      <c r="R14" s="175"/>
      <c r="S14" s="175"/>
      <c r="T14" s="175"/>
      <c r="U14" s="161"/>
      <c r="V14" s="175"/>
      <c r="W14" s="161"/>
    </row>
    <row r="15" ht="15" customHeight="1" spans="1:23">
      <c r="A15" s="23" t="s">
        <v>281</v>
      </c>
      <c r="B15" s="162" t="s">
        <v>286</v>
      </c>
      <c r="C15" s="22" t="s">
        <v>287</v>
      </c>
      <c r="D15" s="22" t="s">
        <v>70</v>
      </c>
      <c r="E15" s="23" t="s">
        <v>101</v>
      </c>
      <c r="F15" s="23" t="s">
        <v>102</v>
      </c>
      <c r="G15" s="23" t="s">
        <v>288</v>
      </c>
      <c r="H15" s="23" t="s">
        <v>289</v>
      </c>
      <c r="I15" s="131">
        <v>1920</v>
      </c>
      <c r="J15" s="131">
        <v>1920</v>
      </c>
      <c r="K15" s="131">
        <v>1920</v>
      </c>
      <c r="L15" s="175"/>
      <c r="M15" s="175"/>
      <c r="N15" s="175"/>
      <c r="O15" s="175"/>
      <c r="P15" s="175"/>
      <c r="Q15" s="175"/>
      <c r="R15" s="175"/>
      <c r="S15" s="175"/>
      <c r="T15" s="175"/>
      <c r="U15" s="161"/>
      <c r="V15" s="175"/>
      <c r="W15" s="161"/>
    </row>
    <row r="16" ht="15" customHeight="1" spans="1:23">
      <c r="A16" s="23" t="s">
        <v>281</v>
      </c>
      <c r="B16" s="162" t="s">
        <v>290</v>
      </c>
      <c r="C16" s="22" t="s">
        <v>291</v>
      </c>
      <c r="D16" s="22" t="s">
        <v>70</v>
      </c>
      <c r="E16" s="23" t="s">
        <v>103</v>
      </c>
      <c r="F16" s="23" t="s">
        <v>104</v>
      </c>
      <c r="G16" s="23" t="s">
        <v>288</v>
      </c>
      <c r="H16" s="23" t="s">
        <v>289</v>
      </c>
      <c r="I16" s="131">
        <v>99600</v>
      </c>
      <c r="J16" s="131">
        <v>99600</v>
      </c>
      <c r="K16" s="131">
        <v>99600</v>
      </c>
      <c r="L16" s="175"/>
      <c r="M16" s="175"/>
      <c r="N16" s="175"/>
      <c r="O16" s="175"/>
      <c r="P16" s="175"/>
      <c r="Q16" s="175"/>
      <c r="R16" s="175"/>
      <c r="S16" s="175"/>
      <c r="T16" s="175"/>
      <c r="U16" s="161"/>
      <c r="V16" s="175"/>
      <c r="W16" s="161"/>
    </row>
    <row r="17" ht="15" customHeight="1" spans="1:23">
      <c r="A17" s="23" t="s">
        <v>281</v>
      </c>
      <c r="B17" s="251" t="s">
        <v>292</v>
      </c>
      <c r="C17" s="22" t="s">
        <v>293</v>
      </c>
      <c r="D17" s="22" t="s">
        <v>70</v>
      </c>
      <c r="E17" s="23" t="s">
        <v>107</v>
      </c>
      <c r="F17" s="23" t="s">
        <v>108</v>
      </c>
      <c r="G17" s="23" t="s">
        <v>216</v>
      </c>
      <c r="H17" s="23" t="s">
        <v>217</v>
      </c>
      <c r="I17" s="131">
        <v>76.8</v>
      </c>
      <c r="J17" s="131">
        <v>76.8</v>
      </c>
      <c r="K17" s="131">
        <v>76.8</v>
      </c>
      <c r="L17" s="175"/>
      <c r="M17" s="175"/>
      <c r="N17" s="175"/>
      <c r="O17" s="175"/>
      <c r="P17" s="175"/>
      <c r="Q17" s="175"/>
      <c r="R17" s="175"/>
      <c r="S17" s="175"/>
      <c r="T17" s="175"/>
      <c r="U17" s="161"/>
      <c r="V17" s="175"/>
      <c r="W17" s="161"/>
    </row>
    <row r="18" ht="15" customHeight="1" spans="1:23">
      <c r="A18" s="23" t="s">
        <v>281</v>
      </c>
      <c r="B18" s="251" t="s">
        <v>292</v>
      </c>
      <c r="C18" s="22" t="s">
        <v>293</v>
      </c>
      <c r="D18" s="22" t="s">
        <v>70</v>
      </c>
      <c r="E18" s="23" t="s">
        <v>107</v>
      </c>
      <c r="F18" s="23" t="s">
        <v>108</v>
      </c>
      <c r="G18" s="23" t="s">
        <v>210</v>
      </c>
      <c r="H18" s="23" t="s">
        <v>211</v>
      </c>
      <c r="I18" s="131">
        <v>691.2</v>
      </c>
      <c r="J18" s="131">
        <v>691.2</v>
      </c>
      <c r="K18" s="131">
        <v>691.2</v>
      </c>
      <c r="L18" s="175"/>
      <c r="M18" s="175"/>
      <c r="N18" s="175"/>
      <c r="O18" s="175"/>
      <c r="P18" s="175"/>
      <c r="Q18" s="175"/>
      <c r="R18" s="175"/>
      <c r="S18" s="175"/>
      <c r="T18" s="175"/>
      <c r="U18" s="161"/>
      <c r="V18" s="175"/>
      <c r="W18" s="161"/>
    </row>
    <row r="19" ht="15" customHeight="1" spans="1:23">
      <c r="A19" s="23" t="s">
        <v>281</v>
      </c>
      <c r="B19" s="251" t="s">
        <v>294</v>
      </c>
      <c r="C19" s="22" t="s">
        <v>295</v>
      </c>
      <c r="D19" s="22" t="s">
        <v>70</v>
      </c>
      <c r="E19" s="23" t="s">
        <v>103</v>
      </c>
      <c r="F19" s="23" t="s">
        <v>104</v>
      </c>
      <c r="G19" s="23" t="s">
        <v>288</v>
      </c>
      <c r="H19" s="23" t="s">
        <v>289</v>
      </c>
      <c r="I19" s="131">
        <v>154880</v>
      </c>
      <c r="J19" s="131">
        <v>154880</v>
      </c>
      <c r="K19" s="131">
        <v>154880</v>
      </c>
      <c r="L19" s="175"/>
      <c r="M19" s="175"/>
      <c r="N19" s="175"/>
      <c r="O19" s="175"/>
      <c r="P19" s="175"/>
      <c r="Q19" s="175"/>
      <c r="R19" s="175"/>
      <c r="S19" s="175"/>
      <c r="T19" s="175"/>
      <c r="U19" s="161"/>
      <c r="V19" s="175"/>
      <c r="W19" s="161"/>
    </row>
    <row r="20" ht="15" customHeight="1" spans="1:23">
      <c r="A20" s="23" t="s">
        <v>281</v>
      </c>
      <c r="B20" s="251" t="s">
        <v>296</v>
      </c>
      <c r="C20" s="22" t="s">
        <v>297</v>
      </c>
      <c r="D20" s="22" t="s">
        <v>70</v>
      </c>
      <c r="E20" s="23" t="s">
        <v>103</v>
      </c>
      <c r="F20" s="23" t="s">
        <v>104</v>
      </c>
      <c r="G20" s="23" t="s">
        <v>210</v>
      </c>
      <c r="H20" s="23" t="s">
        <v>211</v>
      </c>
      <c r="I20" s="131">
        <v>2737.18</v>
      </c>
      <c r="J20" s="131">
        <v>2737.18</v>
      </c>
      <c r="K20" s="131">
        <v>2737.18</v>
      </c>
      <c r="L20" s="175"/>
      <c r="M20" s="175"/>
      <c r="N20" s="175"/>
      <c r="O20" s="175"/>
      <c r="P20" s="175"/>
      <c r="Q20" s="175"/>
      <c r="R20" s="175"/>
      <c r="S20" s="175"/>
      <c r="T20" s="175"/>
      <c r="U20" s="161"/>
      <c r="V20" s="175"/>
      <c r="W20" s="161"/>
    </row>
    <row r="21" ht="15" customHeight="1" spans="1:23">
      <c r="A21" s="23" t="s">
        <v>281</v>
      </c>
      <c r="B21" s="251" t="s">
        <v>296</v>
      </c>
      <c r="C21" s="22" t="s">
        <v>297</v>
      </c>
      <c r="D21" s="22" t="s">
        <v>70</v>
      </c>
      <c r="E21" s="23" t="s">
        <v>103</v>
      </c>
      <c r="F21" s="23" t="s">
        <v>104</v>
      </c>
      <c r="G21" s="23" t="s">
        <v>216</v>
      </c>
      <c r="H21" s="23" t="s">
        <v>217</v>
      </c>
      <c r="I21" s="131">
        <v>304.1</v>
      </c>
      <c r="J21" s="131">
        <v>304.1</v>
      </c>
      <c r="K21" s="131">
        <v>304.1</v>
      </c>
      <c r="L21" s="175"/>
      <c r="M21" s="175"/>
      <c r="N21" s="175"/>
      <c r="O21" s="175"/>
      <c r="P21" s="175"/>
      <c r="Q21" s="175"/>
      <c r="R21" s="175"/>
      <c r="S21" s="175"/>
      <c r="T21" s="175"/>
      <c r="U21" s="161"/>
      <c r="V21" s="175"/>
      <c r="W21" s="161"/>
    </row>
    <row r="22" ht="15" customHeight="1" spans="1:23">
      <c r="A22" s="23" t="s">
        <v>274</v>
      </c>
      <c r="B22" s="162" t="s">
        <v>298</v>
      </c>
      <c r="C22" s="22" t="s">
        <v>299</v>
      </c>
      <c r="D22" s="22" t="s">
        <v>70</v>
      </c>
      <c r="E22" s="23" t="s">
        <v>101</v>
      </c>
      <c r="F22" s="23" t="s">
        <v>102</v>
      </c>
      <c r="G22" s="23" t="s">
        <v>300</v>
      </c>
      <c r="H22" s="23" t="s">
        <v>301</v>
      </c>
      <c r="I22" s="131">
        <v>61200</v>
      </c>
      <c r="J22" s="131">
        <v>61200</v>
      </c>
      <c r="K22" s="131">
        <v>61200</v>
      </c>
      <c r="L22" s="175"/>
      <c r="M22" s="175"/>
      <c r="N22" s="175"/>
      <c r="O22" s="175"/>
      <c r="P22" s="175"/>
      <c r="Q22" s="175"/>
      <c r="R22" s="175"/>
      <c r="S22" s="175"/>
      <c r="T22" s="175"/>
      <c r="U22" s="161"/>
      <c r="V22" s="175"/>
      <c r="W22" s="161"/>
    </row>
    <row r="23" ht="15" customHeight="1" spans="1:23">
      <c r="A23" s="23" t="s">
        <v>274</v>
      </c>
      <c r="B23" s="251" t="s">
        <v>302</v>
      </c>
      <c r="C23" s="22" t="s">
        <v>303</v>
      </c>
      <c r="D23" s="22" t="s">
        <v>70</v>
      </c>
      <c r="E23" s="23" t="s">
        <v>101</v>
      </c>
      <c r="F23" s="23" t="s">
        <v>102</v>
      </c>
      <c r="G23" s="23" t="s">
        <v>277</v>
      </c>
      <c r="H23" s="23" t="s">
        <v>278</v>
      </c>
      <c r="I23" s="131">
        <v>27300</v>
      </c>
      <c r="J23" s="131"/>
      <c r="K23" s="161"/>
      <c r="L23" s="175"/>
      <c r="M23" s="175"/>
      <c r="N23" s="175"/>
      <c r="O23" s="175"/>
      <c r="P23" s="175"/>
      <c r="Q23" s="175"/>
      <c r="R23" s="131">
        <v>27300</v>
      </c>
      <c r="S23" s="175"/>
      <c r="T23" s="175"/>
      <c r="U23" s="161"/>
      <c r="V23" s="175"/>
      <c r="W23" s="131">
        <v>27300</v>
      </c>
    </row>
    <row r="24" ht="15" customHeight="1" spans="1:23">
      <c r="A24" s="23" t="s">
        <v>274</v>
      </c>
      <c r="B24" s="251" t="s">
        <v>302</v>
      </c>
      <c r="C24" s="22" t="s">
        <v>303</v>
      </c>
      <c r="D24" s="22" t="s">
        <v>70</v>
      </c>
      <c r="E24" s="23" t="s">
        <v>103</v>
      </c>
      <c r="F24" s="23" t="s">
        <v>104</v>
      </c>
      <c r="G24" s="23" t="s">
        <v>277</v>
      </c>
      <c r="H24" s="23" t="s">
        <v>278</v>
      </c>
      <c r="I24" s="131">
        <v>62000</v>
      </c>
      <c r="J24" s="131"/>
      <c r="K24" s="161"/>
      <c r="L24" s="175"/>
      <c r="M24" s="175"/>
      <c r="N24" s="175"/>
      <c r="O24" s="175"/>
      <c r="P24" s="175"/>
      <c r="Q24" s="175"/>
      <c r="R24" s="131">
        <v>62000</v>
      </c>
      <c r="S24" s="175"/>
      <c r="T24" s="175"/>
      <c r="U24" s="161"/>
      <c r="V24" s="175"/>
      <c r="W24" s="131">
        <v>62000</v>
      </c>
    </row>
    <row r="25" ht="18.75" customHeight="1" spans="1:23">
      <c r="A25" s="163" t="s">
        <v>179</v>
      </c>
      <c r="B25" s="164"/>
      <c r="C25" s="164"/>
      <c r="D25" s="164"/>
      <c r="E25" s="164"/>
      <c r="F25" s="164"/>
      <c r="G25" s="164"/>
      <c r="H25" s="165"/>
      <c r="I25" s="131">
        <v>1085200</v>
      </c>
      <c r="J25" s="131">
        <v>995900</v>
      </c>
      <c r="K25" s="109">
        <v>995900</v>
      </c>
      <c r="L25" s="109"/>
      <c r="M25" s="109"/>
      <c r="N25" s="109"/>
      <c r="O25" s="109"/>
      <c r="P25" s="109"/>
      <c r="Q25" s="109"/>
      <c r="R25" s="131">
        <v>89300</v>
      </c>
      <c r="S25" s="109"/>
      <c r="T25" s="109"/>
      <c r="U25" s="109"/>
      <c r="V25" s="109"/>
      <c r="W25" s="131">
        <v>89300</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8"/>
  <sheetViews>
    <sheetView showZeros="0" workbookViewId="0">
      <pane ySplit="1" topLeftCell="A2" activePane="bottomLeft" state="frozen"/>
      <selection/>
      <selection pane="bottomLeft" activeCell="G19" sqref="G1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304</v>
      </c>
    </row>
    <row r="3" ht="39.75" customHeight="1" spans="1:10">
      <c r="A3" s="62" t="str">
        <f>"2025"&amp;"年部门项目支出绩效目标表"</f>
        <v>2025年部门项目支出绩效目标表</v>
      </c>
      <c r="B3" s="5"/>
      <c r="C3" s="5"/>
      <c r="D3" s="5"/>
      <c r="E3" s="5"/>
      <c r="F3" s="63"/>
      <c r="G3" s="5"/>
      <c r="H3" s="63"/>
      <c r="I3" s="63"/>
      <c r="J3" s="5"/>
    </row>
    <row r="4" ht="17.25" customHeight="1" spans="1:1">
      <c r="A4" s="6" t="s">
        <v>1</v>
      </c>
    </row>
    <row r="5" ht="44.25" customHeight="1" spans="1:10">
      <c r="A5" s="64" t="s">
        <v>192</v>
      </c>
      <c r="B5" s="64" t="s">
        <v>305</v>
      </c>
      <c r="C5" s="64" t="s">
        <v>306</v>
      </c>
      <c r="D5" s="64" t="s">
        <v>307</v>
      </c>
      <c r="E5" s="64" t="s">
        <v>308</v>
      </c>
      <c r="F5" s="65" t="s">
        <v>309</v>
      </c>
      <c r="G5" s="64" t="s">
        <v>310</v>
      </c>
      <c r="H5" s="65" t="s">
        <v>311</v>
      </c>
      <c r="I5" s="65" t="s">
        <v>312</v>
      </c>
      <c r="J5" s="64" t="s">
        <v>313</v>
      </c>
    </row>
    <row r="6" ht="18.75" customHeight="1" spans="1:10">
      <c r="A6" s="150">
        <v>1</v>
      </c>
      <c r="B6" s="150">
        <v>2</v>
      </c>
      <c r="C6" s="150">
        <v>3</v>
      </c>
      <c r="D6" s="150">
        <v>4</v>
      </c>
      <c r="E6" s="150">
        <v>5</v>
      </c>
      <c r="F6" s="36">
        <v>6</v>
      </c>
      <c r="G6" s="150">
        <v>7</v>
      </c>
      <c r="H6" s="36">
        <v>8</v>
      </c>
      <c r="I6" s="36">
        <v>9</v>
      </c>
      <c r="J6" s="150">
        <v>10</v>
      </c>
    </row>
    <row r="7" ht="42" customHeight="1" spans="1:10">
      <c r="A7" s="151" t="s">
        <v>280</v>
      </c>
      <c r="B7" s="152" t="s">
        <v>314</v>
      </c>
      <c r="C7" s="152" t="s">
        <v>315</v>
      </c>
      <c r="D7" s="152" t="s">
        <v>316</v>
      </c>
      <c r="E7" s="152" t="s">
        <v>317</v>
      </c>
      <c r="F7" s="152" t="s">
        <v>318</v>
      </c>
      <c r="G7" s="152" t="s">
        <v>93</v>
      </c>
      <c r="H7" s="152" t="s">
        <v>319</v>
      </c>
      <c r="I7" s="152" t="s">
        <v>320</v>
      </c>
      <c r="J7" s="152" t="s">
        <v>321</v>
      </c>
    </row>
    <row r="8" ht="42" customHeight="1" spans="1:10">
      <c r="A8" s="151"/>
      <c r="B8" s="152" t="s">
        <v>314</v>
      </c>
      <c r="C8" s="152" t="s">
        <v>315</v>
      </c>
      <c r="D8" s="152" t="s">
        <v>322</v>
      </c>
      <c r="E8" s="152" t="s">
        <v>323</v>
      </c>
      <c r="F8" s="152" t="s">
        <v>318</v>
      </c>
      <c r="G8" s="152" t="s">
        <v>324</v>
      </c>
      <c r="H8" s="152" t="s">
        <v>325</v>
      </c>
      <c r="I8" s="152" t="s">
        <v>320</v>
      </c>
      <c r="J8" s="152" t="s">
        <v>326</v>
      </c>
    </row>
    <row r="9" customHeight="1" spans="1:10">
      <c r="A9" s="151"/>
      <c r="B9" s="152" t="s">
        <v>314</v>
      </c>
      <c r="C9" s="152" t="s">
        <v>315</v>
      </c>
      <c r="D9" s="152" t="s">
        <v>327</v>
      </c>
      <c r="E9" s="152" t="s">
        <v>328</v>
      </c>
      <c r="F9" s="152" t="s">
        <v>318</v>
      </c>
      <c r="G9" s="152" t="s">
        <v>329</v>
      </c>
      <c r="H9" s="152" t="s">
        <v>330</v>
      </c>
      <c r="I9" s="152" t="s">
        <v>320</v>
      </c>
      <c r="J9" s="152" t="s">
        <v>331</v>
      </c>
    </row>
    <row r="10" customHeight="1" spans="1:10">
      <c r="A10" s="151"/>
      <c r="B10" s="152"/>
      <c r="C10" s="152" t="s">
        <v>315</v>
      </c>
      <c r="D10" s="152" t="s">
        <v>332</v>
      </c>
      <c r="E10" s="152" t="s">
        <v>333</v>
      </c>
      <c r="F10" s="152" t="s">
        <v>318</v>
      </c>
      <c r="G10" s="152" t="s">
        <v>334</v>
      </c>
      <c r="H10" s="152" t="s">
        <v>335</v>
      </c>
      <c r="I10" s="152" t="s">
        <v>320</v>
      </c>
      <c r="J10" s="152" t="s">
        <v>336</v>
      </c>
    </row>
    <row r="11" customHeight="1" spans="1:10">
      <c r="A11" s="151"/>
      <c r="B11" s="152" t="s">
        <v>314</v>
      </c>
      <c r="C11" s="152" t="s">
        <v>337</v>
      </c>
      <c r="D11" s="152" t="s">
        <v>338</v>
      </c>
      <c r="E11" s="152" t="s">
        <v>339</v>
      </c>
      <c r="F11" s="152" t="s">
        <v>318</v>
      </c>
      <c r="G11" s="152" t="s">
        <v>340</v>
      </c>
      <c r="H11" s="152"/>
      <c r="I11" s="152" t="s">
        <v>341</v>
      </c>
      <c r="J11" s="152" t="s">
        <v>342</v>
      </c>
    </row>
    <row r="12" customHeight="1" spans="1:10">
      <c r="A12" s="151"/>
      <c r="B12" s="152" t="s">
        <v>314</v>
      </c>
      <c r="C12" s="152" t="s">
        <v>337</v>
      </c>
      <c r="D12" s="152" t="s">
        <v>343</v>
      </c>
      <c r="E12" s="152" t="s">
        <v>344</v>
      </c>
      <c r="F12" s="152" t="s">
        <v>318</v>
      </c>
      <c r="G12" s="152" t="s">
        <v>345</v>
      </c>
      <c r="H12" s="152"/>
      <c r="I12" s="152" t="s">
        <v>341</v>
      </c>
      <c r="J12" s="152" t="s">
        <v>346</v>
      </c>
    </row>
    <row r="13" customHeight="1" spans="1:10">
      <c r="A13" s="151"/>
      <c r="B13" s="152" t="s">
        <v>314</v>
      </c>
      <c r="C13" s="152" t="s">
        <v>347</v>
      </c>
      <c r="D13" s="152" t="s">
        <v>348</v>
      </c>
      <c r="E13" s="152" t="s">
        <v>349</v>
      </c>
      <c r="F13" s="152" t="s">
        <v>350</v>
      </c>
      <c r="G13" s="152" t="s">
        <v>351</v>
      </c>
      <c r="H13" s="152" t="s">
        <v>325</v>
      </c>
      <c r="I13" s="152" t="s">
        <v>320</v>
      </c>
      <c r="J13" s="152" t="s">
        <v>352</v>
      </c>
    </row>
    <row r="14" customHeight="1" spans="1:10">
      <c r="A14" s="151"/>
      <c r="B14" s="152" t="s">
        <v>314</v>
      </c>
      <c r="C14" s="152" t="s">
        <v>347</v>
      </c>
      <c r="D14" s="152" t="s">
        <v>348</v>
      </c>
      <c r="E14" s="152" t="s">
        <v>353</v>
      </c>
      <c r="F14" s="152" t="s">
        <v>350</v>
      </c>
      <c r="G14" s="152" t="s">
        <v>351</v>
      </c>
      <c r="H14" s="152" t="s">
        <v>325</v>
      </c>
      <c r="I14" s="152" t="s">
        <v>320</v>
      </c>
      <c r="J14" s="152" t="s">
        <v>352</v>
      </c>
    </row>
    <row r="15" customHeight="1" spans="1:10">
      <c r="A15" s="151" t="s">
        <v>303</v>
      </c>
      <c r="B15" s="153" t="s">
        <v>354</v>
      </c>
      <c r="C15" s="152" t="s">
        <v>315</v>
      </c>
      <c r="D15" s="152" t="s">
        <v>316</v>
      </c>
      <c r="E15" s="152" t="s">
        <v>355</v>
      </c>
      <c r="F15" s="152" t="s">
        <v>318</v>
      </c>
      <c r="G15" s="152" t="s">
        <v>356</v>
      </c>
      <c r="H15" s="152" t="s">
        <v>319</v>
      </c>
      <c r="I15" s="152" t="s">
        <v>320</v>
      </c>
      <c r="J15" s="152" t="s">
        <v>355</v>
      </c>
    </row>
    <row r="16" customHeight="1" spans="1:10">
      <c r="A16" s="151"/>
      <c r="B16" s="152" t="s">
        <v>357</v>
      </c>
      <c r="C16" s="152" t="s">
        <v>315</v>
      </c>
      <c r="D16" s="152" t="s">
        <v>327</v>
      </c>
      <c r="E16" s="152" t="s">
        <v>358</v>
      </c>
      <c r="F16" s="152" t="s">
        <v>318</v>
      </c>
      <c r="G16" s="152" t="s">
        <v>359</v>
      </c>
      <c r="H16" s="152" t="s">
        <v>360</v>
      </c>
      <c r="I16" s="152" t="s">
        <v>320</v>
      </c>
      <c r="J16" s="152" t="s">
        <v>358</v>
      </c>
    </row>
    <row r="17" customHeight="1" spans="1:10">
      <c r="A17" s="151"/>
      <c r="B17" s="152" t="s">
        <v>357</v>
      </c>
      <c r="C17" s="152" t="s">
        <v>315</v>
      </c>
      <c r="D17" s="152" t="s">
        <v>332</v>
      </c>
      <c r="E17" s="152" t="s">
        <v>333</v>
      </c>
      <c r="F17" s="152" t="s">
        <v>318</v>
      </c>
      <c r="G17" s="152" t="s">
        <v>361</v>
      </c>
      <c r="H17" s="152" t="s">
        <v>362</v>
      </c>
      <c r="I17" s="152" t="s">
        <v>320</v>
      </c>
      <c r="J17" s="152" t="s">
        <v>363</v>
      </c>
    </row>
    <row r="18" customHeight="1" spans="1:10">
      <c r="A18" s="151"/>
      <c r="B18" s="152" t="s">
        <v>357</v>
      </c>
      <c r="C18" s="152" t="s">
        <v>337</v>
      </c>
      <c r="D18" s="152" t="s">
        <v>338</v>
      </c>
      <c r="E18" s="152" t="s">
        <v>364</v>
      </c>
      <c r="F18" s="152" t="s">
        <v>318</v>
      </c>
      <c r="G18" s="152" t="s">
        <v>365</v>
      </c>
      <c r="H18" s="152"/>
      <c r="I18" s="152" t="s">
        <v>341</v>
      </c>
      <c r="J18" s="152" t="s">
        <v>366</v>
      </c>
    </row>
    <row r="19" customHeight="1" spans="1:10">
      <c r="A19" s="151"/>
      <c r="B19" s="152" t="s">
        <v>357</v>
      </c>
      <c r="C19" s="152" t="s">
        <v>347</v>
      </c>
      <c r="D19" s="152" t="s">
        <v>348</v>
      </c>
      <c r="E19" s="152" t="s">
        <v>367</v>
      </c>
      <c r="F19" s="152" t="s">
        <v>350</v>
      </c>
      <c r="G19" s="152" t="s">
        <v>351</v>
      </c>
      <c r="H19" s="152" t="s">
        <v>325</v>
      </c>
      <c r="I19" s="152" t="s">
        <v>320</v>
      </c>
      <c r="J19" s="152" t="s">
        <v>367</v>
      </c>
    </row>
    <row r="20" customHeight="1" spans="1:10">
      <c r="A20" s="151"/>
      <c r="B20" s="152" t="s">
        <v>357</v>
      </c>
      <c r="C20" s="152" t="s">
        <v>347</v>
      </c>
      <c r="D20" s="152" t="s">
        <v>348</v>
      </c>
      <c r="E20" s="152" t="s">
        <v>349</v>
      </c>
      <c r="F20" s="152" t="s">
        <v>350</v>
      </c>
      <c r="G20" s="152" t="s">
        <v>351</v>
      </c>
      <c r="H20" s="152" t="s">
        <v>325</v>
      </c>
      <c r="I20" s="152" t="s">
        <v>320</v>
      </c>
      <c r="J20" s="152" t="s">
        <v>349</v>
      </c>
    </row>
    <row r="21" customHeight="1" spans="1:10">
      <c r="A21" s="151" t="s">
        <v>283</v>
      </c>
      <c r="B21" s="152" t="s">
        <v>368</v>
      </c>
      <c r="C21" s="152" t="s">
        <v>315</v>
      </c>
      <c r="D21" s="152" t="s">
        <v>316</v>
      </c>
      <c r="E21" s="152" t="s">
        <v>369</v>
      </c>
      <c r="F21" s="152" t="s">
        <v>318</v>
      </c>
      <c r="G21" s="152" t="s">
        <v>370</v>
      </c>
      <c r="H21" s="152" t="s">
        <v>319</v>
      </c>
      <c r="I21" s="152" t="s">
        <v>320</v>
      </c>
      <c r="J21" s="152" t="s">
        <v>369</v>
      </c>
    </row>
    <row r="22" customHeight="1" spans="1:10">
      <c r="A22" s="151"/>
      <c r="B22" s="152" t="s">
        <v>368</v>
      </c>
      <c r="C22" s="152" t="s">
        <v>315</v>
      </c>
      <c r="D22" s="152" t="s">
        <v>316</v>
      </c>
      <c r="E22" s="152" t="s">
        <v>371</v>
      </c>
      <c r="F22" s="152" t="s">
        <v>318</v>
      </c>
      <c r="G22" s="152" t="s">
        <v>370</v>
      </c>
      <c r="H22" s="152" t="s">
        <v>319</v>
      </c>
      <c r="I22" s="152" t="s">
        <v>320</v>
      </c>
      <c r="J22" s="152" t="s">
        <v>371</v>
      </c>
    </row>
    <row r="23" customHeight="1" spans="1:10">
      <c r="A23" s="151"/>
      <c r="B23" s="152" t="s">
        <v>368</v>
      </c>
      <c r="C23" s="152" t="s">
        <v>315</v>
      </c>
      <c r="D23" s="152" t="s">
        <v>322</v>
      </c>
      <c r="E23" s="152" t="s">
        <v>372</v>
      </c>
      <c r="F23" s="152" t="s">
        <v>318</v>
      </c>
      <c r="G23" s="152" t="s">
        <v>324</v>
      </c>
      <c r="H23" s="152" t="s">
        <v>325</v>
      </c>
      <c r="I23" s="152" t="s">
        <v>320</v>
      </c>
      <c r="J23" s="152" t="s">
        <v>372</v>
      </c>
    </row>
    <row r="24" customHeight="1" spans="1:10">
      <c r="A24" s="151"/>
      <c r="B24" s="152" t="s">
        <v>368</v>
      </c>
      <c r="C24" s="152" t="s">
        <v>315</v>
      </c>
      <c r="D24" s="152" t="s">
        <v>322</v>
      </c>
      <c r="E24" s="152" t="s">
        <v>373</v>
      </c>
      <c r="F24" s="152" t="s">
        <v>350</v>
      </c>
      <c r="G24" s="152" t="s">
        <v>91</v>
      </c>
      <c r="H24" s="152" t="s">
        <v>325</v>
      </c>
      <c r="I24" s="152" t="s">
        <v>320</v>
      </c>
      <c r="J24" s="152" t="s">
        <v>373</v>
      </c>
    </row>
    <row r="25" customHeight="1" spans="1:10">
      <c r="A25" s="151"/>
      <c r="B25" s="152" t="s">
        <v>368</v>
      </c>
      <c r="C25" s="152" t="s">
        <v>315</v>
      </c>
      <c r="D25" s="152" t="s">
        <v>327</v>
      </c>
      <c r="E25" s="152" t="s">
        <v>374</v>
      </c>
      <c r="F25" s="152" t="s">
        <v>318</v>
      </c>
      <c r="G25" s="152" t="s">
        <v>324</v>
      </c>
      <c r="H25" s="152" t="s">
        <v>325</v>
      </c>
      <c r="I25" s="152" t="s">
        <v>320</v>
      </c>
      <c r="J25" s="152" t="s">
        <v>374</v>
      </c>
    </row>
    <row r="26" customHeight="1" spans="1:10">
      <c r="A26" s="151"/>
      <c r="B26" s="152" t="s">
        <v>368</v>
      </c>
      <c r="C26" s="152" t="s">
        <v>315</v>
      </c>
      <c r="D26" s="152" t="s">
        <v>332</v>
      </c>
      <c r="E26" s="152" t="s">
        <v>333</v>
      </c>
      <c r="F26" s="152" t="s">
        <v>318</v>
      </c>
      <c r="G26" s="152" t="s">
        <v>375</v>
      </c>
      <c r="H26" s="152" t="s">
        <v>376</v>
      </c>
      <c r="I26" s="152" t="s">
        <v>320</v>
      </c>
      <c r="J26" s="152" t="s">
        <v>377</v>
      </c>
    </row>
    <row r="27" customHeight="1" spans="1:10">
      <c r="A27" s="151"/>
      <c r="B27" s="152" t="s">
        <v>368</v>
      </c>
      <c r="C27" s="152" t="s">
        <v>337</v>
      </c>
      <c r="D27" s="152" t="s">
        <v>338</v>
      </c>
      <c r="E27" s="152" t="s">
        <v>378</v>
      </c>
      <c r="F27" s="152" t="s">
        <v>350</v>
      </c>
      <c r="G27" s="152" t="s">
        <v>379</v>
      </c>
      <c r="H27" s="152" t="s">
        <v>325</v>
      </c>
      <c r="I27" s="152" t="s">
        <v>320</v>
      </c>
      <c r="J27" s="152" t="s">
        <v>378</v>
      </c>
    </row>
    <row r="28" customHeight="1" spans="1:10">
      <c r="A28" s="151"/>
      <c r="B28" s="152" t="s">
        <v>368</v>
      </c>
      <c r="C28" s="152" t="s">
        <v>337</v>
      </c>
      <c r="D28" s="152" t="s">
        <v>338</v>
      </c>
      <c r="E28" s="152" t="s">
        <v>380</v>
      </c>
      <c r="F28" s="152" t="s">
        <v>318</v>
      </c>
      <c r="G28" s="152" t="s">
        <v>324</v>
      </c>
      <c r="H28" s="152" t="s">
        <v>325</v>
      </c>
      <c r="I28" s="152" t="s">
        <v>320</v>
      </c>
      <c r="J28" s="152" t="s">
        <v>380</v>
      </c>
    </row>
    <row r="29" customHeight="1" spans="1:10">
      <c r="A29" s="151"/>
      <c r="B29" s="152" t="s">
        <v>368</v>
      </c>
      <c r="C29" s="152" t="s">
        <v>337</v>
      </c>
      <c r="D29" s="152" t="s">
        <v>343</v>
      </c>
      <c r="E29" s="152" t="s">
        <v>381</v>
      </c>
      <c r="F29" s="152" t="s">
        <v>318</v>
      </c>
      <c r="G29" s="152" t="s">
        <v>90</v>
      </c>
      <c r="H29" s="152" t="s">
        <v>360</v>
      </c>
      <c r="I29" s="152" t="s">
        <v>320</v>
      </c>
      <c r="J29" s="152" t="s">
        <v>381</v>
      </c>
    </row>
    <row r="30" customHeight="1" spans="1:10">
      <c r="A30" s="151"/>
      <c r="B30" s="152" t="s">
        <v>368</v>
      </c>
      <c r="C30" s="152" t="s">
        <v>347</v>
      </c>
      <c r="D30" s="152" t="s">
        <v>348</v>
      </c>
      <c r="E30" s="152" t="s">
        <v>349</v>
      </c>
      <c r="F30" s="152" t="s">
        <v>350</v>
      </c>
      <c r="G30" s="152" t="s">
        <v>351</v>
      </c>
      <c r="H30" s="152" t="s">
        <v>325</v>
      </c>
      <c r="I30" s="152" t="s">
        <v>320</v>
      </c>
      <c r="J30" s="152" t="s">
        <v>349</v>
      </c>
    </row>
    <row r="31" customHeight="1" spans="1:10">
      <c r="A31" s="151"/>
      <c r="B31" s="152" t="s">
        <v>368</v>
      </c>
      <c r="C31" s="152" t="s">
        <v>347</v>
      </c>
      <c r="D31" s="152" t="s">
        <v>348</v>
      </c>
      <c r="E31" s="152" t="s">
        <v>353</v>
      </c>
      <c r="F31" s="152" t="s">
        <v>350</v>
      </c>
      <c r="G31" s="152" t="s">
        <v>351</v>
      </c>
      <c r="H31" s="152" t="s">
        <v>325</v>
      </c>
      <c r="I31" s="152" t="s">
        <v>320</v>
      </c>
      <c r="J31" s="152" t="s">
        <v>353</v>
      </c>
    </row>
    <row r="32" customHeight="1" spans="1:10">
      <c r="A32" s="151" t="s">
        <v>287</v>
      </c>
      <c r="B32" s="153" t="s">
        <v>382</v>
      </c>
      <c r="C32" s="152" t="s">
        <v>315</v>
      </c>
      <c r="D32" s="152" t="s">
        <v>316</v>
      </c>
      <c r="E32" s="152" t="s">
        <v>383</v>
      </c>
      <c r="F32" s="152" t="s">
        <v>318</v>
      </c>
      <c r="G32" s="152" t="s">
        <v>384</v>
      </c>
      <c r="H32" s="152" t="s">
        <v>319</v>
      </c>
      <c r="I32" s="152" t="s">
        <v>320</v>
      </c>
      <c r="J32" s="152" t="s">
        <v>385</v>
      </c>
    </row>
    <row r="33" customHeight="1" spans="1:10">
      <c r="A33" s="151"/>
      <c r="B33" s="152" t="s">
        <v>386</v>
      </c>
      <c r="C33" s="152" t="s">
        <v>315</v>
      </c>
      <c r="D33" s="152" t="s">
        <v>322</v>
      </c>
      <c r="E33" s="152" t="s">
        <v>387</v>
      </c>
      <c r="F33" s="152" t="s">
        <v>318</v>
      </c>
      <c r="G33" s="152" t="s">
        <v>324</v>
      </c>
      <c r="H33" s="152" t="s">
        <v>325</v>
      </c>
      <c r="I33" s="152" t="s">
        <v>320</v>
      </c>
      <c r="J33" s="152" t="s">
        <v>385</v>
      </c>
    </row>
    <row r="34" customHeight="1" spans="1:10">
      <c r="A34" s="151"/>
      <c r="B34" s="152" t="s">
        <v>386</v>
      </c>
      <c r="C34" s="152" t="s">
        <v>315</v>
      </c>
      <c r="D34" s="152" t="s">
        <v>327</v>
      </c>
      <c r="E34" s="152" t="s">
        <v>388</v>
      </c>
      <c r="F34" s="152" t="s">
        <v>318</v>
      </c>
      <c r="G34" s="152" t="s">
        <v>324</v>
      </c>
      <c r="H34" s="152" t="s">
        <v>325</v>
      </c>
      <c r="I34" s="152" t="s">
        <v>320</v>
      </c>
      <c r="J34" s="152" t="s">
        <v>389</v>
      </c>
    </row>
    <row r="35" customHeight="1" spans="1:10">
      <c r="A35" s="151"/>
      <c r="B35" s="152" t="s">
        <v>386</v>
      </c>
      <c r="C35" s="152" t="s">
        <v>315</v>
      </c>
      <c r="D35" s="152" t="s">
        <v>316</v>
      </c>
      <c r="E35" s="152" t="s">
        <v>333</v>
      </c>
      <c r="F35" s="152" t="s">
        <v>318</v>
      </c>
      <c r="G35" s="152" t="s">
        <v>390</v>
      </c>
      <c r="H35" s="152" t="s">
        <v>391</v>
      </c>
      <c r="I35" s="152" t="s">
        <v>320</v>
      </c>
      <c r="J35" s="152" t="s">
        <v>392</v>
      </c>
    </row>
    <row r="36" customHeight="1" spans="1:10">
      <c r="A36" s="151"/>
      <c r="B36" s="152" t="s">
        <v>386</v>
      </c>
      <c r="C36" s="152" t="s">
        <v>337</v>
      </c>
      <c r="D36" s="152" t="s">
        <v>338</v>
      </c>
      <c r="E36" s="152" t="s">
        <v>393</v>
      </c>
      <c r="F36" s="152" t="s">
        <v>350</v>
      </c>
      <c r="G36" s="152" t="s">
        <v>324</v>
      </c>
      <c r="H36" s="152" t="s">
        <v>325</v>
      </c>
      <c r="I36" s="152" t="s">
        <v>320</v>
      </c>
      <c r="J36" s="152" t="s">
        <v>394</v>
      </c>
    </row>
    <row r="37" customHeight="1" spans="1:10">
      <c r="A37" s="151"/>
      <c r="B37" s="152" t="s">
        <v>386</v>
      </c>
      <c r="C37" s="152" t="s">
        <v>347</v>
      </c>
      <c r="D37" s="152" t="s">
        <v>348</v>
      </c>
      <c r="E37" s="152" t="s">
        <v>395</v>
      </c>
      <c r="F37" s="152" t="s">
        <v>350</v>
      </c>
      <c r="G37" s="152" t="s">
        <v>351</v>
      </c>
      <c r="H37" s="152" t="s">
        <v>325</v>
      </c>
      <c r="I37" s="152" t="s">
        <v>320</v>
      </c>
      <c r="J37" s="152" t="s">
        <v>394</v>
      </c>
    </row>
    <row r="38" customHeight="1" spans="1:10">
      <c r="A38" s="151" t="s">
        <v>297</v>
      </c>
      <c r="B38" s="152" t="s">
        <v>396</v>
      </c>
      <c r="C38" s="152" t="s">
        <v>315</v>
      </c>
      <c r="D38" s="152" t="s">
        <v>316</v>
      </c>
      <c r="E38" s="152" t="s">
        <v>397</v>
      </c>
      <c r="F38" s="152" t="s">
        <v>318</v>
      </c>
      <c r="G38" s="152" t="s">
        <v>324</v>
      </c>
      <c r="H38" s="152" t="s">
        <v>325</v>
      </c>
      <c r="I38" s="152" t="s">
        <v>320</v>
      </c>
      <c r="J38" s="152" t="s">
        <v>397</v>
      </c>
    </row>
    <row r="39" customHeight="1" spans="1:10">
      <c r="A39" s="151"/>
      <c r="B39" s="152" t="s">
        <v>396</v>
      </c>
      <c r="C39" s="152" t="s">
        <v>315</v>
      </c>
      <c r="D39" s="152" t="s">
        <v>316</v>
      </c>
      <c r="E39" s="152" t="s">
        <v>317</v>
      </c>
      <c r="F39" s="152" t="s">
        <v>318</v>
      </c>
      <c r="G39" s="152" t="s">
        <v>398</v>
      </c>
      <c r="H39" s="152" t="s">
        <v>319</v>
      </c>
      <c r="I39" s="152" t="s">
        <v>320</v>
      </c>
      <c r="J39" s="152" t="s">
        <v>317</v>
      </c>
    </row>
    <row r="40" customHeight="1" spans="1:10">
      <c r="A40" s="151"/>
      <c r="B40" s="152" t="s">
        <v>396</v>
      </c>
      <c r="C40" s="152" t="s">
        <v>315</v>
      </c>
      <c r="D40" s="152" t="s">
        <v>322</v>
      </c>
      <c r="E40" s="152" t="s">
        <v>399</v>
      </c>
      <c r="F40" s="152" t="s">
        <v>318</v>
      </c>
      <c r="G40" s="152" t="s">
        <v>324</v>
      </c>
      <c r="H40" s="152" t="s">
        <v>325</v>
      </c>
      <c r="I40" s="152" t="s">
        <v>320</v>
      </c>
      <c r="J40" s="152" t="s">
        <v>399</v>
      </c>
    </row>
    <row r="41" customHeight="1" spans="1:10">
      <c r="A41" s="151"/>
      <c r="B41" s="152" t="s">
        <v>396</v>
      </c>
      <c r="C41" s="152" t="s">
        <v>315</v>
      </c>
      <c r="D41" s="152" t="s">
        <v>327</v>
      </c>
      <c r="E41" s="152" t="s">
        <v>400</v>
      </c>
      <c r="F41" s="152" t="s">
        <v>401</v>
      </c>
      <c r="G41" s="152" t="s">
        <v>93</v>
      </c>
      <c r="H41" s="152" t="s">
        <v>330</v>
      </c>
      <c r="I41" s="152" t="s">
        <v>320</v>
      </c>
      <c r="J41" s="152" t="s">
        <v>402</v>
      </c>
    </row>
    <row r="42" customHeight="1" spans="1:10">
      <c r="A42" s="151"/>
      <c r="B42" s="152" t="s">
        <v>396</v>
      </c>
      <c r="C42" s="152" t="s">
        <v>337</v>
      </c>
      <c r="D42" s="152" t="s">
        <v>338</v>
      </c>
      <c r="E42" s="152" t="s">
        <v>403</v>
      </c>
      <c r="F42" s="152" t="s">
        <v>350</v>
      </c>
      <c r="G42" s="152" t="s">
        <v>91</v>
      </c>
      <c r="H42" s="152" t="s">
        <v>325</v>
      </c>
      <c r="I42" s="152" t="s">
        <v>320</v>
      </c>
      <c r="J42" s="152" t="s">
        <v>403</v>
      </c>
    </row>
    <row r="43" customHeight="1" spans="1:10">
      <c r="A43" s="151"/>
      <c r="B43" s="152" t="s">
        <v>396</v>
      </c>
      <c r="C43" s="152" t="s">
        <v>337</v>
      </c>
      <c r="D43" s="152" t="s">
        <v>343</v>
      </c>
      <c r="E43" s="152" t="s">
        <v>404</v>
      </c>
      <c r="F43" s="152" t="s">
        <v>350</v>
      </c>
      <c r="G43" s="152" t="s">
        <v>405</v>
      </c>
      <c r="H43" s="152" t="s">
        <v>325</v>
      </c>
      <c r="I43" s="152" t="s">
        <v>320</v>
      </c>
      <c r="J43" s="152" t="s">
        <v>404</v>
      </c>
    </row>
    <row r="44" customHeight="1" spans="1:10">
      <c r="A44" s="151"/>
      <c r="B44" s="152" t="s">
        <v>396</v>
      </c>
      <c r="C44" s="152" t="s">
        <v>347</v>
      </c>
      <c r="D44" s="152" t="s">
        <v>348</v>
      </c>
      <c r="E44" s="152" t="s">
        <v>406</v>
      </c>
      <c r="F44" s="152" t="s">
        <v>350</v>
      </c>
      <c r="G44" s="152" t="s">
        <v>407</v>
      </c>
      <c r="H44" s="152" t="s">
        <v>325</v>
      </c>
      <c r="I44" s="152" t="s">
        <v>320</v>
      </c>
      <c r="J44" s="152" t="s">
        <v>406</v>
      </c>
    </row>
    <row r="45" customHeight="1" spans="1:10">
      <c r="A45" s="151" t="s">
        <v>276</v>
      </c>
      <c r="B45" s="152" t="s">
        <v>408</v>
      </c>
      <c r="C45" s="152" t="s">
        <v>315</v>
      </c>
      <c r="D45" s="152" t="s">
        <v>316</v>
      </c>
      <c r="E45" s="152" t="s">
        <v>409</v>
      </c>
      <c r="F45" s="152" t="s">
        <v>318</v>
      </c>
      <c r="G45" s="152" t="s">
        <v>88</v>
      </c>
      <c r="H45" s="152" t="s">
        <v>319</v>
      </c>
      <c r="I45" s="152" t="s">
        <v>320</v>
      </c>
      <c r="J45" s="152" t="s">
        <v>410</v>
      </c>
    </row>
    <row r="46" customHeight="1" spans="1:10">
      <c r="A46" s="151"/>
      <c r="B46" s="152" t="s">
        <v>408</v>
      </c>
      <c r="C46" s="152" t="s">
        <v>315</v>
      </c>
      <c r="D46" s="152" t="s">
        <v>322</v>
      </c>
      <c r="E46" s="152" t="s">
        <v>411</v>
      </c>
      <c r="F46" s="152" t="s">
        <v>318</v>
      </c>
      <c r="G46" s="152" t="s">
        <v>324</v>
      </c>
      <c r="H46" s="152" t="s">
        <v>325</v>
      </c>
      <c r="I46" s="152" t="s">
        <v>320</v>
      </c>
      <c r="J46" s="152" t="s">
        <v>412</v>
      </c>
    </row>
    <row r="47" customHeight="1" spans="1:10">
      <c r="A47" s="151"/>
      <c r="B47" s="152" t="s">
        <v>408</v>
      </c>
      <c r="C47" s="152" t="s">
        <v>315</v>
      </c>
      <c r="D47" s="152" t="s">
        <v>327</v>
      </c>
      <c r="E47" s="152" t="s">
        <v>413</v>
      </c>
      <c r="F47" s="152" t="s">
        <v>318</v>
      </c>
      <c r="G47" s="152" t="s">
        <v>324</v>
      </c>
      <c r="H47" s="152" t="s">
        <v>325</v>
      </c>
      <c r="I47" s="152" t="s">
        <v>320</v>
      </c>
      <c r="J47" s="152" t="s">
        <v>412</v>
      </c>
    </row>
    <row r="48" customHeight="1" spans="1:10">
      <c r="A48" s="151"/>
      <c r="B48" s="152" t="s">
        <v>408</v>
      </c>
      <c r="C48" s="152" t="s">
        <v>315</v>
      </c>
      <c r="D48" s="152" t="s">
        <v>332</v>
      </c>
      <c r="E48" s="152" t="s">
        <v>333</v>
      </c>
      <c r="F48" s="152" t="s">
        <v>318</v>
      </c>
      <c r="G48" s="152" t="s">
        <v>414</v>
      </c>
      <c r="H48" s="152" t="s">
        <v>335</v>
      </c>
      <c r="I48" s="152" t="s">
        <v>320</v>
      </c>
      <c r="J48" s="152" t="s">
        <v>415</v>
      </c>
    </row>
    <row r="49" customHeight="1" spans="1:10">
      <c r="A49" s="151"/>
      <c r="B49" s="152" t="s">
        <v>408</v>
      </c>
      <c r="C49" s="152" t="s">
        <v>337</v>
      </c>
      <c r="D49" s="152" t="s">
        <v>338</v>
      </c>
      <c r="E49" s="152" t="s">
        <v>416</v>
      </c>
      <c r="F49" s="152" t="s">
        <v>318</v>
      </c>
      <c r="G49" s="152" t="s">
        <v>414</v>
      </c>
      <c r="H49" s="152" t="s">
        <v>335</v>
      </c>
      <c r="I49" s="152" t="s">
        <v>320</v>
      </c>
      <c r="J49" s="152" t="s">
        <v>417</v>
      </c>
    </row>
    <row r="50" customHeight="1" spans="1:10">
      <c r="A50" s="151"/>
      <c r="B50" s="152" t="s">
        <v>408</v>
      </c>
      <c r="C50" s="152" t="s">
        <v>347</v>
      </c>
      <c r="D50" s="152" t="s">
        <v>348</v>
      </c>
      <c r="E50" s="152" t="s">
        <v>418</v>
      </c>
      <c r="F50" s="152" t="s">
        <v>350</v>
      </c>
      <c r="G50" s="152" t="s">
        <v>351</v>
      </c>
      <c r="H50" s="152" t="s">
        <v>325</v>
      </c>
      <c r="I50" s="152" t="s">
        <v>320</v>
      </c>
      <c r="J50" s="152" t="s">
        <v>417</v>
      </c>
    </row>
    <row r="51" customHeight="1" spans="1:10">
      <c r="A51" s="151" t="s">
        <v>295</v>
      </c>
      <c r="B51" s="152" t="s">
        <v>419</v>
      </c>
      <c r="C51" s="152" t="s">
        <v>315</v>
      </c>
      <c r="D51" s="152" t="s">
        <v>316</v>
      </c>
      <c r="E51" s="152" t="s">
        <v>317</v>
      </c>
      <c r="F51" s="152" t="s">
        <v>318</v>
      </c>
      <c r="G51" s="152" t="s">
        <v>420</v>
      </c>
      <c r="H51" s="152" t="s">
        <v>319</v>
      </c>
      <c r="I51" s="152" t="s">
        <v>320</v>
      </c>
      <c r="J51" s="152" t="s">
        <v>421</v>
      </c>
    </row>
    <row r="52" customHeight="1" spans="1:10">
      <c r="A52" s="151"/>
      <c r="B52" s="152" t="s">
        <v>419</v>
      </c>
      <c r="C52" s="152" t="s">
        <v>315</v>
      </c>
      <c r="D52" s="152" t="s">
        <v>322</v>
      </c>
      <c r="E52" s="152" t="s">
        <v>422</v>
      </c>
      <c r="F52" s="152" t="s">
        <v>350</v>
      </c>
      <c r="G52" s="152" t="s">
        <v>324</v>
      </c>
      <c r="H52" s="152" t="s">
        <v>325</v>
      </c>
      <c r="I52" s="152" t="s">
        <v>320</v>
      </c>
      <c r="J52" s="152" t="s">
        <v>423</v>
      </c>
    </row>
    <row r="53" customHeight="1" spans="1:10">
      <c r="A53" s="151"/>
      <c r="B53" s="152" t="s">
        <v>419</v>
      </c>
      <c r="C53" s="152" t="s">
        <v>315</v>
      </c>
      <c r="D53" s="152" t="s">
        <v>327</v>
      </c>
      <c r="E53" s="152" t="s">
        <v>424</v>
      </c>
      <c r="F53" s="152" t="s">
        <v>318</v>
      </c>
      <c r="G53" s="152" t="s">
        <v>82</v>
      </c>
      <c r="H53" s="152" t="s">
        <v>360</v>
      </c>
      <c r="I53" s="152" t="s">
        <v>320</v>
      </c>
      <c r="J53" s="152" t="s">
        <v>425</v>
      </c>
    </row>
    <row r="54" customHeight="1" spans="1:10">
      <c r="A54" s="151"/>
      <c r="B54" s="152" t="s">
        <v>419</v>
      </c>
      <c r="C54" s="152" t="s">
        <v>315</v>
      </c>
      <c r="D54" s="152" t="s">
        <v>332</v>
      </c>
      <c r="E54" s="152" t="s">
        <v>333</v>
      </c>
      <c r="F54" s="152" t="s">
        <v>318</v>
      </c>
      <c r="G54" s="152" t="s">
        <v>426</v>
      </c>
      <c r="H54" s="152" t="s">
        <v>362</v>
      </c>
      <c r="I54" s="152" t="s">
        <v>320</v>
      </c>
      <c r="J54" s="152" t="s">
        <v>423</v>
      </c>
    </row>
    <row r="55" customHeight="1" spans="1:10">
      <c r="A55" s="151"/>
      <c r="B55" s="152" t="s">
        <v>419</v>
      </c>
      <c r="C55" s="152" t="s">
        <v>337</v>
      </c>
      <c r="D55" s="152" t="s">
        <v>338</v>
      </c>
      <c r="E55" s="152" t="s">
        <v>427</v>
      </c>
      <c r="F55" s="152" t="s">
        <v>350</v>
      </c>
      <c r="G55" s="152" t="s">
        <v>351</v>
      </c>
      <c r="H55" s="152" t="s">
        <v>325</v>
      </c>
      <c r="I55" s="152" t="s">
        <v>320</v>
      </c>
      <c r="J55" s="152" t="s">
        <v>428</v>
      </c>
    </row>
    <row r="56" customHeight="1" spans="1:10">
      <c r="A56" s="151"/>
      <c r="B56" s="152" t="s">
        <v>419</v>
      </c>
      <c r="C56" s="152" t="s">
        <v>347</v>
      </c>
      <c r="D56" s="152" t="s">
        <v>348</v>
      </c>
      <c r="E56" s="152" t="s">
        <v>429</v>
      </c>
      <c r="F56" s="152" t="s">
        <v>350</v>
      </c>
      <c r="G56" s="152" t="s">
        <v>430</v>
      </c>
      <c r="H56" s="152" t="s">
        <v>325</v>
      </c>
      <c r="I56" s="152" t="s">
        <v>320</v>
      </c>
      <c r="J56" s="152" t="s">
        <v>428</v>
      </c>
    </row>
    <row r="57" customHeight="1" spans="1:10">
      <c r="A57" s="151" t="s">
        <v>291</v>
      </c>
      <c r="B57" s="152" t="s">
        <v>431</v>
      </c>
      <c r="C57" s="152" t="s">
        <v>315</v>
      </c>
      <c r="D57" s="152" t="s">
        <v>316</v>
      </c>
      <c r="E57" s="152" t="s">
        <v>432</v>
      </c>
      <c r="F57" s="152" t="s">
        <v>350</v>
      </c>
      <c r="G57" s="152" t="s">
        <v>384</v>
      </c>
      <c r="H57" s="152" t="s">
        <v>319</v>
      </c>
      <c r="I57" s="152" t="s">
        <v>320</v>
      </c>
      <c r="J57" s="152" t="s">
        <v>433</v>
      </c>
    </row>
    <row r="58" customHeight="1" spans="1:10">
      <c r="A58" s="151"/>
      <c r="B58" s="152" t="s">
        <v>431</v>
      </c>
      <c r="C58" s="152" t="s">
        <v>315</v>
      </c>
      <c r="D58" s="152" t="s">
        <v>322</v>
      </c>
      <c r="E58" s="152" t="s">
        <v>434</v>
      </c>
      <c r="F58" s="152" t="s">
        <v>318</v>
      </c>
      <c r="G58" s="152" t="s">
        <v>324</v>
      </c>
      <c r="H58" s="152" t="s">
        <v>325</v>
      </c>
      <c r="I58" s="152" t="s">
        <v>320</v>
      </c>
      <c r="J58" s="152" t="s">
        <v>435</v>
      </c>
    </row>
    <row r="59" customHeight="1" spans="1:10">
      <c r="A59" s="151"/>
      <c r="B59" s="152" t="s">
        <v>431</v>
      </c>
      <c r="C59" s="152" t="s">
        <v>315</v>
      </c>
      <c r="D59" s="152" t="s">
        <v>327</v>
      </c>
      <c r="E59" s="152" t="s">
        <v>374</v>
      </c>
      <c r="F59" s="152" t="s">
        <v>318</v>
      </c>
      <c r="G59" s="152" t="s">
        <v>324</v>
      </c>
      <c r="H59" s="152" t="s">
        <v>325</v>
      </c>
      <c r="I59" s="152" t="s">
        <v>320</v>
      </c>
      <c r="J59" s="152" t="s">
        <v>436</v>
      </c>
    </row>
    <row r="60" customHeight="1" spans="1:10">
      <c r="A60" s="151"/>
      <c r="B60" s="152" t="s">
        <v>431</v>
      </c>
      <c r="C60" s="152" t="s">
        <v>315</v>
      </c>
      <c r="D60" s="152" t="s">
        <v>327</v>
      </c>
      <c r="E60" s="152" t="s">
        <v>437</v>
      </c>
      <c r="F60" s="152" t="s">
        <v>318</v>
      </c>
      <c r="G60" s="152" t="s">
        <v>324</v>
      </c>
      <c r="H60" s="152" t="s">
        <v>325</v>
      </c>
      <c r="I60" s="152" t="s">
        <v>320</v>
      </c>
      <c r="J60" s="152" t="s">
        <v>438</v>
      </c>
    </row>
    <row r="61" customHeight="1" spans="1:10">
      <c r="A61" s="151"/>
      <c r="B61" s="152" t="s">
        <v>431</v>
      </c>
      <c r="C61" s="152" t="s">
        <v>315</v>
      </c>
      <c r="D61" s="152" t="s">
        <v>332</v>
      </c>
      <c r="E61" s="152" t="s">
        <v>333</v>
      </c>
      <c r="F61" s="152" t="s">
        <v>318</v>
      </c>
      <c r="G61" s="152" t="s">
        <v>439</v>
      </c>
      <c r="H61" s="152" t="s">
        <v>440</v>
      </c>
      <c r="I61" s="152" t="s">
        <v>320</v>
      </c>
      <c r="J61" s="152" t="s">
        <v>441</v>
      </c>
    </row>
    <row r="62" customHeight="1" spans="1:10">
      <c r="A62" s="151"/>
      <c r="B62" s="152" t="s">
        <v>431</v>
      </c>
      <c r="C62" s="152" t="s">
        <v>337</v>
      </c>
      <c r="D62" s="152" t="s">
        <v>338</v>
      </c>
      <c r="E62" s="152" t="s">
        <v>380</v>
      </c>
      <c r="F62" s="152" t="s">
        <v>318</v>
      </c>
      <c r="G62" s="152" t="s">
        <v>324</v>
      </c>
      <c r="H62" s="152" t="s">
        <v>325</v>
      </c>
      <c r="I62" s="152" t="s">
        <v>320</v>
      </c>
      <c r="J62" s="152" t="s">
        <v>442</v>
      </c>
    </row>
    <row r="63" customHeight="1" spans="1:10">
      <c r="A63" s="151"/>
      <c r="B63" s="152" t="s">
        <v>431</v>
      </c>
      <c r="C63" s="152" t="s">
        <v>337</v>
      </c>
      <c r="D63" s="152" t="s">
        <v>338</v>
      </c>
      <c r="E63" s="152" t="s">
        <v>378</v>
      </c>
      <c r="F63" s="152" t="s">
        <v>350</v>
      </c>
      <c r="G63" s="152" t="s">
        <v>379</v>
      </c>
      <c r="H63" s="152" t="s">
        <v>325</v>
      </c>
      <c r="I63" s="152" t="s">
        <v>320</v>
      </c>
      <c r="J63" s="152" t="s">
        <v>443</v>
      </c>
    </row>
    <row r="64" customHeight="1" spans="1:10">
      <c r="A64" s="151"/>
      <c r="B64" s="152" t="s">
        <v>431</v>
      </c>
      <c r="C64" s="152" t="s">
        <v>347</v>
      </c>
      <c r="D64" s="152" t="s">
        <v>348</v>
      </c>
      <c r="E64" s="152" t="s">
        <v>444</v>
      </c>
      <c r="F64" s="152" t="s">
        <v>350</v>
      </c>
      <c r="G64" s="152" t="s">
        <v>351</v>
      </c>
      <c r="H64" s="152" t="s">
        <v>325</v>
      </c>
      <c r="I64" s="152" t="s">
        <v>320</v>
      </c>
      <c r="J64" s="152" t="s">
        <v>445</v>
      </c>
    </row>
    <row r="65" customHeight="1" spans="1:10">
      <c r="A65" s="151"/>
      <c r="B65" s="152" t="s">
        <v>431</v>
      </c>
      <c r="C65" s="152" t="s">
        <v>347</v>
      </c>
      <c r="D65" s="152" t="s">
        <v>348</v>
      </c>
      <c r="E65" s="152" t="s">
        <v>353</v>
      </c>
      <c r="F65" s="152" t="s">
        <v>350</v>
      </c>
      <c r="G65" s="152" t="s">
        <v>351</v>
      </c>
      <c r="H65" s="152" t="s">
        <v>325</v>
      </c>
      <c r="I65" s="152" t="s">
        <v>320</v>
      </c>
      <c r="J65" s="152" t="s">
        <v>446</v>
      </c>
    </row>
    <row r="66" customHeight="1" spans="1:10">
      <c r="A66" s="151" t="s">
        <v>293</v>
      </c>
      <c r="B66" s="152" t="s">
        <v>447</v>
      </c>
      <c r="C66" s="152" t="s">
        <v>315</v>
      </c>
      <c r="D66" s="152" t="s">
        <v>316</v>
      </c>
      <c r="E66" s="152" t="s">
        <v>448</v>
      </c>
      <c r="F66" s="152" t="s">
        <v>318</v>
      </c>
      <c r="G66" s="152" t="s">
        <v>324</v>
      </c>
      <c r="H66" s="152" t="s">
        <v>325</v>
      </c>
      <c r="I66" s="152" t="s">
        <v>320</v>
      </c>
      <c r="J66" s="152" t="s">
        <v>448</v>
      </c>
    </row>
    <row r="67" customHeight="1" spans="1:10">
      <c r="A67" s="151"/>
      <c r="B67" s="152" t="s">
        <v>447</v>
      </c>
      <c r="C67" s="152" t="s">
        <v>315</v>
      </c>
      <c r="D67" s="152" t="s">
        <v>316</v>
      </c>
      <c r="E67" s="152" t="s">
        <v>317</v>
      </c>
      <c r="F67" s="152" t="s">
        <v>318</v>
      </c>
      <c r="G67" s="152" t="s">
        <v>449</v>
      </c>
      <c r="H67" s="152" t="s">
        <v>319</v>
      </c>
      <c r="I67" s="152" t="s">
        <v>320</v>
      </c>
      <c r="J67" s="152" t="s">
        <v>450</v>
      </c>
    </row>
    <row r="68" customHeight="1" spans="1:10">
      <c r="A68" s="151"/>
      <c r="B68" s="152" t="s">
        <v>447</v>
      </c>
      <c r="C68" s="152" t="s">
        <v>315</v>
      </c>
      <c r="D68" s="152" t="s">
        <v>322</v>
      </c>
      <c r="E68" s="152" t="s">
        <v>399</v>
      </c>
      <c r="F68" s="152" t="s">
        <v>318</v>
      </c>
      <c r="G68" s="152" t="s">
        <v>324</v>
      </c>
      <c r="H68" s="152" t="s">
        <v>325</v>
      </c>
      <c r="I68" s="152" t="s">
        <v>320</v>
      </c>
      <c r="J68" s="152" t="s">
        <v>399</v>
      </c>
    </row>
    <row r="69" customHeight="1" spans="1:10">
      <c r="A69" s="151"/>
      <c r="B69" s="152" t="s">
        <v>447</v>
      </c>
      <c r="C69" s="152" t="s">
        <v>315</v>
      </c>
      <c r="D69" s="152" t="s">
        <v>327</v>
      </c>
      <c r="E69" s="152" t="s">
        <v>422</v>
      </c>
      <c r="F69" s="152" t="s">
        <v>318</v>
      </c>
      <c r="G69" s="152" t="s">
        <v>324</v>
      </c>
      <c r="H69" s="152" t="s">
        <v>325</v>
      </c>
      <c r="I69" s="152" t="s">
        <v>320</v>
      </c>
      <c r="J69" s="152" t="s">
        <v>422</v>
      </c>
    </row>
    <row r="70" customHeight="1" spans="1:10">
      <c r="A70" s="151"/>
      <c r="B70" s="152" t="s">
        <v>447</v>
      </c>
      <c r="C70" s="152" t="s">
        <v>315</v>
      </c>
      <c r="D70" s="152" t="s">
        <v>327</v>
      </c>
      <c r="E70" s="152" t="s">
        <v>451</v>
      </c>
      <c r="F70" s="152" t="s">
        <v>318</v>
      </c>
      <c r="G70" s="152" t="s">
        <v>452</v>
      </c>
      <c r="H70" s="152" t="s">
        <v>330</v>
      </c>
      <c r="I70" s="152" t="s">
        <v>320</v>
      </c>
      <c r="J70" s="152" t="s">
        <v>453</v>
      </c>
    </row>
    <row r="71" customHeight="1" spans="1:10">
      <c r="A71" s="151"/>
      <c r="B71" s="152" t="s">
        <v>447</v>
      </c>
      <c r="C71" s="152" t="s">
        <v>315</v>
      </c>
      <c r="D71" s="152" t="s">
        <v>332</v>
      </c>
      <c r="E71" s="152" t="s">
        <v>333</v>
      </c>
      <c r="F71" s="152" t="s">
        <v>318</v>
      </c>
      <c r="G71" s="152" t="s">
        <v>454</v>
      </c>
      <c r="H71" s="152" t="s">
        <v>376</v>
      </c>
      <c r="I71" s="152" t="s">
        <v>320</v>
      </c>
      <c r="J71" s="152" t="s">
        <v>377</v>
      </c>
    </row>
    <row r="72" customHeight="1" spans="1:10">
      <c r="A72" s="151"/>
      <c r="B72" s="152" t="s">
        <v>447</v>
      </c>
      <c r="C72" s="152" t="s">
        <v>337</v>
      </c>
      <c r="D72" s="152" t="s">
        <v>338</v>
      </c>
      <c r="E72" s="152" t="s">
        <v>455</v>
      </c>
      <c r="F72" s="152" t="s">
        <v>350</v>
      </c>
      <c r="G72" s="152" t="s">
        <v>351</v>
      </c>
      <c r="H72" s="152" t="s">
        <v>325</v>
      </c>
      <c r="I72" s="152" t="s">
        <v>320</v>
      </c>
      <c r="J72" s="152" t="s">
        <v>455</v>
      </c>
    </row>
    <row r="73" customHeight="1" spans="1:10">
      <c r="A73" s="151"/>
      <c r="B73" s="152" t="s">
        <v>447</v>
      </c>
      <c r="C73" s="152" t="s">
        <v>337</v>
      </c>
      <c r="D73" s="152" t="s">
        <v>343</v>
      </c>
      <c r="E73" s="152" t="s">
        <v>456</v>
      </c>
      <c r="F73" s="152" t="s">
        <v>318</v>
      </c>
      <c r="G73" s="152" t="s">
        <v>90</v>
      </c>
      <c r="H73" s="152" t="s">
        <v>360</v>
      </c>
      <c r="I73" s="152" t="s">
        <v>320</v>
      </c>
      <c r="J73" s="152" t="s">
        <v>456</v>
      </c>
    </row>
    <row r="74" customHeight="1" spans="1:10">
      <c r="A74" s="151"/>
      <c r="B74" s="152" t="s">
        <v>447</v>
      </c>
      <c r="C74" s="152" t="s">
        <v>347</v>
      </c>
      <c r="D74" s="152" t="s">
        <v>348</v>
      </c>
      <c r="E74" s="152" t="s">
        <v>349</v>
      </c>
      <c r="F74" s="152" t="s">
        <v>350</v>
      </c>
      <c r="G74" s="152" t="s">
        <v>405</v>
      </c>
      <c r="H74" s="152" t="s">
        <v>325</v>
      </c>
      <c r="I74" s="152" t="s">
        <v>320</v>
      </c>
      <c r="J74" s="152" t="s">
        <v>349</v>
      </c>
    </row>
    <row r="75" customHeight="1" spans="1:10">
      <c r="A75" s="151"/>
      <c r="B75" s="152" t="s">
        <v>447</v>
      </c>
      <c r="C75" s="152" t="s">
        <v>347</v>
      </c>
      <c r="D75" s="152" t="s">
        <v>348</v>
      </c>
      <c r="E75" s="152" t="s">
        <v>353</v>
      </c>
      <c r="F75" s="152" t="s">
        <v>350</v>
      </c>
      <c r="G75" s="152" t="s">
        <v>405</v>
      </c>
      <c r="H75" s="152" t="s">
        <v>325</v>
      </c>
      <c r="I75" s="152" t="s">
        <v>320</v>
      </c>
      <c r="J75" s="152" t="s">
        <v>353</v>
      </c>
    </row>
    <row r="76" customHeight="1" spans="1:10">
      <c r="A76" s="151" t="s">
        <v>299</v>
      </c>
      <c r="B76" s="152" t="s">
        <v>457</v>
      </c>
      <c r="C76" s="152" t="s">
        <v>315</v>
      </c>
      <c r="D76" s="152" t="s">
        <v>316</v>
      </c>
      <c r="E76" s="152" t="s">
        <v>458</v>
      </c>
      <c r="F76" s="152" t="s">
        <v>318</v>
      </c>
      <c r="G76" s="152" t="s">
        <v>83</v>
      </c>
      <c r="H76" s="152" t="s">
        <v>319</v>
      </c>
      <c r="I76" s="152" t="s">
        <v>320</v>
      </c>
      <c r="J76" s="152" t="s">
        <v>459</v>
      </c>
    </row>
    <row r="77" customHeight="1" spans="1:10">
      <c r="A77" s="151"/>
      <c r="B77" s="152" t="s">
        <v>457</v>
      </c>
      <c r="C77" s="152" t="s">
        <v>315</v>
      </c>
      <c r="D77" s="152" t="s">
        <v>322</v>
      </c>
      <c r="E77" s="152" t="s">
        <v>460</v>
      </c>
      <c r="F77" s="152" t="s">
        <v>318</v>
      </c>
      <c r="G77" s="152" t="s">
        <v>324</v>
      </c>
      <c r="H77" s="152" t="s">
        <v>325</v>
      </c>
      <c r="I77" s="152" t="s">
        <v>320</v>
      </c>
      <c r="J77" s="152" t="s">
        <v>461</v>
      </c>
    </row>
    <row r="78" customHeight="1" spans="1:10">
      <c r="A78" s="151"/>
      <c r="B78" s="152" t="s">
        <v>457</v>
      </c>
      <c r="C78" s="152" t="s">
        <v>315</v>
      </c>
      <c r="D78" s="152" t="s">
        <v>322</v>
      </c>
      <c r="E78" s="152" t="s">
        <v>462</v>
      </c>
      <c r="F78" s="152" t="s">
        <v>318</v>
      </c>
      <c r="G78" s="152" t="s">
        <v>324</v>
      </c>
      <c r="H78" s="152" t="s">
        <v>325</v>
      </c>
      <c r="I78" s="152" t="s">
        <v>320</v>
      </c>
      <c r="J78" s="152" t="s">
        <v>463</v>
      </c>
    </row>
    <row r="79" customHeight="1" spans="1:10">
      <c r="A79" s="151"/>
      <c r="B79" s="152" t="s">
        <v>457</v>
      </c>
      <c r="C79" s="152" t="s">
        <v>315</v>
      </c>
      <c r="D79" s="152" t="s">
        <v>322</v>
      </c>
      <c r="E79" s="152" t="s">
        <v>464</v>
      </c>
      <c r="F79" s="152" t="s">
        <v>318</v>
      </c>
      <c r="G79" s="152" t="s">
        <v>324</v>
      </c>
      <c r="H79" s="152" t="s">
        <v>360</v>
      </c>
      <c r="I79" s="152" t="s">
        <v>320</v>
      </c>
      <c r="J79" s="152" t="s">
        <v>465</v>
      </c>
    </row>
    <row r="80" customHeight="1" spans="1:10">
      <c r="A80" s="151"/>
      <c r="B80" s="152" t="s">
        <v>457</v>
      </c>
      <c r="C80" s="152" t="s">
        <v>315</v>
      </c>
      <c r="D80" s="152" t="s">
        <v>327</v>
      </c>
      <c r="E80" s="152" t="s">
        <v>422</v>
      </c>
      <c r="F80" s="152" t="s">
        <v>318</v>
      </c>
      <c r="G80" s="152" t="s">
        <v>324</v>
      </c>
      <c r="H80" s="152" t="s">
        <v>325</v>
      </c>
      <c r="I80" s="152" t="s">
        <v>341</v>
      </c>
      <c r="J80" s="152" t="s">
        <v>466</v>
      </c>
    </row>
    <row r="81" customHeight="1" spans="1:10">
      <c r="A81" s="151"/>
      <c r="B81" s="152" t="s">
        <v>457</v>
      </c>
      <c r="C81" s="152" t="s">
        <v>315</v>
      </c>
      <c r="D81" s="152" t="s">
        <v>332</v>
      </c>
      <c r="E81" s="152" t="s">
        <v>333</v>
      </c>
      <c r="F81" s="152" t="s">
        <v>318</v>
      </c>
      <c r="G81" s="152" t="s">
        <v>334</v>
      </c>
      <c r="H81" s="152" t="s">
        <v>376</v>
      </c>
      <c r="I81" s="152" t="s">
        <v>320</v>
      </c>
      <c r="J81" s="152" t="s">
        <v>377</v>
      </c>
    </row>
    <row r="82" customHeight="1" spans="1:10">
      <c r="A82" s="151"/>
      <c r="B82" s="152" t="s">
        <v>457</v>
      </c>
      <c r="C82" s="152" t="s">
        <v>337</v>
      </c>
      <c r="D82" s="152" t="s">
        <v>338</v>
      </c>
      <c r="E82" s="152" t="s">
        <v>467</v>
      </c>
      <c r="F82" s="152" t="s">
        <v>318</v>
      </c>
      <c r="G82" s="152" t="s">
        <v>324</v>
      </c>
      <c r="H82" s="152" t="s">
        <v>325</v>
      </c>
      <c r="I82" s="152" t="s">
        <v>320</v>
      </c>
      <c r="J82" s="152" t="s">
        <v>468</v>
      </c>
    </row>
    <row r="83" customHeight="1" spans="1:10">
      <c r="A83" s="151"/>
      <c r="B83" s="152" t="s">
        <v>457</v>
      </c>
      <c r="C83" s="152" t="s">
        <v>337</v>
      </c>
      <c r="D83" s="152" t="s">
        <v>338</v>
      </c>
      <c r="E83" s="152" t="s">
        <v>469</v>
      </c>
      <c r="F83" s="152" t="s">
        <v>318</v>
      </c>
      <c r="G83" s="152" t="s">
        <v>324</v>
      </c>
      <c r="H83" s="152" t="s">
        <v>325</v>
      </c>
      <c r="I83" s="152" t="s">
        <v>320</v>
      </c>
      <c r="J83" s="152" t="s">
        <v>470</v>
      </c>
    </row>
    <row r="84" customHeight="1" spans="1:10">
      <c r="A84" s="151"/>
      <c r="B84" s="152" t="s">
        <v>457</v>
      </c>
      <c r="C84" s="152" t="s">
        <v>337</v>
      </c>
      <c r="D84" s="152" t="s">
        <v>338</v>
      </c>
      <c r="E84" s="152" t="s">
        <v>471</v>
      </c>
      <c r="F84" s="152" t="s">
        <v>318</v>
      </c>
      <c r="G84" s="152" t="s">
        <v>324</v>
      </c>
      <c r="H84" s="152" t="s">
        <v>319</v>
      </c>
      <c r="I84" s="152" t="s">
        <v>320</v>
      </c>
      <c r="J84" s="152" t="s">
        <v>472</v>
      </c>
    </row>
    <row r="85" customHeight="1" spans="1:10">
      <c r="A85" s="151"/>
      <c r="B85" s="152" t="s">
        <v>457</v>
      </c>
      <c r="C85" s="152" t="s">
        <v>337</v>
      </c>
      <c r="D85" s="152" t="s">
        <v>343</v>
      </c>
      <c r="E85" s="152" t="s">
        <v>473</v>
      </c>
      <c r="F85" s="152" t="s">
        <v>318</v>
      </c>
      <c r="G85" s="152" t="s">
        <v>83</v>
      </c>
      <c r="H85" s="152" t="s">
        <v>474</v>
      </c>
      <c r="I85" s="152" t="s">
        <v>341</v>
      </c>
      <c r="J85" s="152" t="s">
        <v>475</v>
      </c>
    </row>
    <row r="86" customHeight="1" spans="1:10">
      <c r="A86" s="151"/>
      <c r="B86" s="152" t="s">
        <v>457</v>
      </c>
      <c r="C86" s="152" t="s">
        <v>347</v>
      </c>
      <c r="D86" s="152" t="s">
        <v>348</v>
      </c>
      <c r="E86" s="152" t="s">
        <v>476</v>
      </c>
      <c r="F86" s="152" t="s">
        <v>350</v>
      </c>
      <c r="G86" s="152" t="s">
        <v>477</v>
      </c>
      <c r="H86" s="152" t="s">
        <v>325</v>
      </c>
      <c r="I86" s="152" t="s">
        <v>320</v>
      </c>
      <c r="J86" s="152" t="s">
        <v>478</v>
      </c>
    </row>
    <row r="87" customHeight="1" spans="1:10">
      <c r="A87" s="151"/>
      <c r="B87" s="152" t="s">
        <v>457</v>
      </c>
      <c r="C87" s="152" t="s">
        <v>347</v>
      </c>
      <c r="D87" s="152" t="s">
        <v>348</v>
      </c>
      <c r="E87" s="152" t="s">
        <v>479</v>
      </c>
      <c r="F87" s="152" t="s">
        <v>350</v>
      </c>
      <c r="G87" s="152" t="s">
        <v>477</v>
      </c>
      <c r="H87" s="152" t="s">
        <v>325</v>
      </c>
      <c r="I87" s="152" t="s">
        <v>320</v>
      </c>
      <c r="J87" s="152" t="s">
        <v>478</v>
      </c>
    </row>
    <row r="88" customHeight="1" spans="1:10">
      <c r="A88" s="151"/>
      <c r="B88" s="152" t="s">
        <v>457</v>
      </c>
      <c r="C88" s="152" t="s">
        <v>347</v>
      </c>
      <c r="D88" s="152" t="s">
        <v>348</v>
      </c>
      <c r="E88" s="152" t="s">
        <v>480</v>
      </c>
      <c r="F88" s="152" t="s">
        <v>350</v>
      </c>
      <c r="G88" s="152" t="s">
        <v>481</v>
      </c>
      <c r="H88" s="152" t="s">
        <v>325</v>
      </c>
      <c r="I88" s="152" t="s">
        <v>320</v>
      </c>
      <c r="J88" s="152" t="s">
        <v>478</v>
      </c>
    </row>
  </sheetData>
  <autoFilter xmlns:etc="http://www.wps.cn/officeDocument/2017/etCustomData" ref="A5:J88" etc:filterBottomFollowUsedRange="0">
    <extLst/>
  </autoFilter>
  <mergeCells count="22">
    <mergeCell ref="A3:J3"/>
    <mergeCell ref="A4:H4"/>
    <mergeCell ref="A7:A14"/>
    <mergeCell ref="A15:A20"/>
    <mergeCell ref="A21:A31"/>
    <mergeCell ref="A32:A37"/>
    <mergeCell ref="A38:A44"/>
    <mergeCell ref="A45:A50"/>
    <mergeCell ref="A51:A56"/>
    <mergeCell ref="A57:A65"/>
    <mergeCell ref="A66:A75"/>
    <mergeCell ref="A76:A88"/>
    <mergeCell ref="B7:B14"/>
    <mergeCell ref="B15:B20"/>
    <mergeCell ref="B21:B31"/>
    <mergeCell ref="B32:B37"/>
    <mergeCell ref="B38:B44"/>
    <mergeCell ref="B45:B50"/>
    <mergeCell ref="B51:B56"/>
    <mergeCell ref="B57:B65"/>
    <mergeCell ref="B66:B75"/>
    <mergeCell ref="B76:B88"/>
  </mergeCells>
  <printOptions horizontalCentered="1"/>
  <pageMargins left="0.96" right="0.96" top="0.72" bottom="0.72" header="0" footer="0"/>
  <pageSetup paperSize="9" scale="4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毕国良</cp:lastModifiedBy>
  <dcterms:created xsi:type="dcterms:W3CDTF">2025-02-06T07:09:00Z</dcterms:created>
  <dcterms:modified xsi:type="dcterms:W3CDTF">2025-04-02T08:21:45Z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