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tabRatio="894" firstSheet="2"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'部门项目支出绩效目标表05-2'!$A$5:$J$244</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<sst xmlns="http://schemas.openxmlformats.org/spreadsheetml/2006/main" count="3740" uniqueCount="939">
  <si>
    <t>预算01-1表</t>
  </si>
  <si>
    <t>单位名称：昆明市西山区民政局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</si>
  <si>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</si>
  <si>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</si>
  <si>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</si>
  <si>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</si>
  <si>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</si>
  <si>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</si>
  <si>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</si>
  <si>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</si>
  <si>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</si>
  <si>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</si>
  <si>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</si>
  <si>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</si>
  <si>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</si>
  <si>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</si>
  <si>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</si>
  <si>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</si>
  <si>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</si>
  <si>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</si>
  <si>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</si>
  <si>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</si>
  <si>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</si>
  <si>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</si>
  <si>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</si>
  <si>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</si>
  <si>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</si>
  <si>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</si>
  <si>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</si>
  <si>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</si>
  <si>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</si>
  <si>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</si>
  <si>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</si>
  <si>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</si>
  <si>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</si>
  <si>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</si>
  <si>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</si>
  <si>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</si>
  <si>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</si>
  <si>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</si>
  <si>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</si>
  <si>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</si>
  <si>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</si>
  <si>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</si>
  <si>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</si>
  <si>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</si>
  <si>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</si>
  <si>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</si>
  <si>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</si>
  <si>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</si>
  <si>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</si>
  <si>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</si>
  <si>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</si>
  <si>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</si>
  <si>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</si>
  <si>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</si>
  <si>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</si>
  <si>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</si>
  <si>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</si>
  <si>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</si>
  <si>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</si>
  <si>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</si>
  <si>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</si>
  <si>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</si>
  <si>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</si>
  <si>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</si>
  <si>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</si>
  <si>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</si>
  <si>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</si>
  <si>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</si>
  <si>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118001</t>
  </si>
  <si>
    <t>昆明市西山区民政局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</si>
  <si>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</si>
  <si>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</si>
  <si>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</si>
  <si>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</si>
  <si>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</si>
  <si>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</si>
  <si>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</si>
  <si>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</si>
  <si>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</si>
  <si>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</si>
  <si>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</si>
  <si>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</si>
  <si>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</si>
  <si>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</si>
  <si>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</si>
  <si>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</si>
  <si>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</si>
  <si>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</si>
  <si>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</si>
  <si>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</si>
  <si>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</si>
  <si>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</si>
  <si>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</si>
  <si>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</si>
  <si>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</si>
  <si>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</si>
  <si>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</si>
  <si>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</si>
  <si>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20802</t>
  </si>
  <si>
    <t>民政管理事务</t>
  </si>
  <si>
    <t>2080201</t>
  </si>
  <si>
    <t>行政运行</t>
  </si>
  <si>
    <t>2080206</t>
  </si>
  <si>
    <t>社会组织管理</t>
  </si>
  <si>
    <t>2080207</t>
  </si>
  <si>
    <t>行政区划和地名管理</t>
  </si>
  <si>
    <t>2080299</t>
  </si>
  <si>
    <t>其他民政管理事务支出</t>
  </si>
  <si>
    <t>20805</t>
  </si>
  <si>
    <t>行政事业单位养老支出</t>
  </si>
  <si>
    <t>2080505</t>
  </si>
  <si>
    <t>机关事业单位基本养老保险缴费支出</t>
  </si>
  <si>
    <t>2080599</t>
  </si>
  <si>
    <t>其他行政事业单位养老支出</t>
  </si>
  <si>
    <t>20808</t>
  </si>
  <si>
    <t>抚恤</t>
  </si>
  <si>
    <t>2080801</t>
  </si>
  <si>
    <t>死亡抚恤</t>
  </si>
  <si>
    <t>20810</t>
  </si>
  <si>
    <t>社会福利</t>
  </si>
  <si>
    <t>2081001</t>
  </si>
  <si>
    <t>儿童福利</t>
  </si>
  <si>
    <t>2081002</t>
  </si>
  <si>
    <t>老年福利</t>
  </si>
  <si>
    <t>2081099</t>
  </si>
  <si>
    <t>其他社会福利支出</t>
  </si>
  <si>
    <t>20811</t>
  </si>
  <si>
    <t>残疾人事业</t>
  </si>
  <si>
    <t>2081107</t>
  </si>
  <si>
    <t>残疾人生活和护理补贴</t>
  </si>
  <si>
    <t>20819</t>
  </si>
  <si>
    <t>最低生活保障</t>
  </si>
  <si>
    <t>2081901</t>
  </si>
  <si>
    <t>城市最低生活保障金支出</t>
  </si>
  <si>
    <t>20820</t>
  </si>
  <si>
    <t>临时救助</t>
  </si>
  <si>
    <t>2082001</t>
  </si>
  <si>
    <t>临时救助支出</t>
  </si>
  <si>
    <t>20821</t>
  </si>
  <si>
    <t>特困人员救助供养</t>
  </si>
  <si>
    <t>2082101</t>
  </si>
  <si>
    <t>城市特困人员救助供养支出</t>
  </si>
  <si>
    <t>20825</t>
  </si>
  <si>
    <t>其他生活救助</t>
  </si>
  <si>
    <t>2082501</t>
  </si>
  <si>
    <t>其他城市生活救助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</si>
  <si>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</si>
  <si>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</si>
  <si>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</si>
  <si>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</si>
  <si>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</si>
  <si>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</si>
  <si>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</si>
  <si>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</si>
  <si>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</si>
  <si>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</si>
  <si>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</si>
  <si>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</si>
  <si>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</si>
  <si>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</si>
  <si>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</si>
  <si>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</si>
  <si>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</si>
  <si>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</si>
  <si>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</si>
  <si>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</si>
  <si>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</si>
  <si>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</si>
  <si>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</si>
  <si>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</si>
  <si>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</si>
  <si>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</si>
  <si>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</si>
  <si>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</si>
  <si>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</si>
  <si>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</si>
  <si>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</si>
  <si>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</si>
  <si>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</si>
  <si>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</si>
  <si>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</si>
  <si>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</si>
  <si>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</si>
  <si>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</si>
  <si>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</si>
  <si>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</si>
  <si>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</si>
  <si>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</si>
  <si>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</si>
  <si>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</si>
  <si>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</si>
  <si>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</si>
  <si>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</si>
  <si>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</si>
  <si>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</si>
  <si>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</si>
  <si>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</si>
  <si>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</si>
  <si>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</si>
  <si>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</si>
  <si>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</si>
  <si>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</si>
  <si>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</si>
  <si>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</si>
  <si>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</si>
  <si>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</si>
  <si>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</si>
  <si>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</si>
  <si>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</si>
  <si>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</si>
  <si>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</si>
  <si>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</si>
  <si>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</si>
  <si>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</si>
  <si>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</si>
  <si>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</si>
  <si>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</si>
  <si>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</si>
  <si>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</si>
  <si>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</si>
  <si>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</si>
  <si>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</si>
  <si>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</si>
  <si>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</si>
  <si>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</si>
  <si>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</si>
  <si>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</si>
  <si>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</si>
  <si>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</si>
  <si>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公车购置及运维费</t>
  </si>
  <si>
    <t>30231</t>
  </si>
  <si>
    <t>公务用车运行维护费</t>
  </si>
  <si>
    <t>公务交通补贴</t>
  </si>
  <si>
    <t>30239</t>
  </si>
  <si>
    <t>其他交通费用</t>
  </si>
  <si>
    <t>编外聘用人员支出</t>
  </si>
  <si>
    <t>30199</t>
  </si>
  <si>
    <t>其他工资福利支出</t>
  </si>
  <si>
    <t>530112231100001239954</t>
  </si>
  <si>
    <t>一般公用经费支出</t>
  </si>
  <si>
    <t>30201</t>
  </si>
  <si>
    <t>办公费</t>
  </si>
  <si>
    <t>30205</t>
  </si>
  <si>
    <t>水费</t>
  </si>
  <si>
    <t>30206</t>
  </si>
  <si>
    <t>电费</t>
  </si>
  <si>
    <t>30207</t>
  </si>
  <si>
    <t>邮电费</t>
  </si>
  <si>
    <t>30211</t>
  </si>
  <si>
    <t>差旅费</t>
  </si>
  <si>
    <t>30229</t>
  </si>
  <si>
    <t>福利费</t>
  </si>
  <si>
    <t>30215</t>
  </si>
  <si>
    <t>会议费</t>
  </si>
  <si>
    <t>30216</t>
  </si>
  <si>
    <t>培训费</t>
  </si>
  <si>
    <t>30213</t>
  </si>
  <si>
    <t>维修（护）费</t>
  </si>
  <si>
    <t>工会经费</t>
  </si>
  <si>
    <t>30228</t>
  </si>
  <si>
    <t>530112221100000641340</t>
  </si>
  <si>
    <t>遗属补助</t>
  </si>
  <si>
    <t>30305</t>
  </si>
  <si>
    <t>生活补助</t>
  </si>
  <si>
    <t>事业人员工资支出</t>
  </si>
  <si>
    <t>30101</t>
  </si>
  <si>
    <t>基本工资</t>
  </si>
  <si>
    <t>30102</t>
  </si>
  <si>
    <t>津贴补贴</t>
  </si>
  <si>
    <t>30103</t>
  </si>
  <si>
    <t>奖金</t>
  </si>
  <si>
    <t>30107</t>
  </si>
  <si>
    <t>绩效工资</t>
  </si>
  <si>
    <t>离退休人员福利费</t>
  </si>
  <si>
    <t>行政人员工资支出</t>
  </si>
  <si>
    <t>残疾人保障金</t>
  </si>
  <si>
    <t>30299</t>
  </si>
  <si>
    <t>其他商品和服务支出</t>
  </si>
  <si>
    <t>事业公务交通补贴</t>
  </si>
  <si>
    <t>其他公用经费支出</t>
  </si>
  <si>
    <t>行政人员绩效奖励</t>
  </si>
  <si>
    <t>530112210000000004387</t>
  </si>
  <si>
    <t>社会保障缴费</t>
  </si>
  <si>
    <t>30108</t>
  </si>
  <si>
    <t>机关事业单位基本养老保险缴费</t>
  </si>
  <si>
    <t>30110</t>
  </si>
  <si>
    <t>职工基本医疗保险缴费</t>
  </si>
  <si>
    <t>30111</t>
  </si>
  <si>
    <t>公务员医疗补助缴费</t>
  </si>
  <si>
    <t>30112</t>
  </si>
  <si>
    <t>其他社会保障缴费</t>
  </si>
  <si>
    <t>530112231100001340761</t>
  </si>
  <si>
    <t>离退休人员支出</t>
  </si>
  <si>
    <t>事业人员绩效奖励</t>
  </si>
  <si>
    <t>530112210000000004388</t>
  </si>
  <si>
    <t>30113</t>
  </si>
  <si>
    <t>预算05-1表</t>
  </si>
  <si>
    <t>项目分类</t>
  </si>
  <si>
    <t>项目单位</t>
  </si>
  <si>
    <t>经济科目编码</t>
  </si>
  <si>
    <t>经济科目名称</t>
  </si>
  <si>
    <t>本年拨款</t>
  </si>
  <si>
    <t>其中：本次下达</t>
  </si>
  <si>
    <t>民生类</t>
  </si>
  <si>
    <t>530112210000000002294</t>
  </si>
  <si>
    <t>城乡低保补助资金</t>
  </si>
  <si>
    <t>30306</t>
  </si>
  <si>
    <t>救济费</t>
  </si>
  <si>
    <t>530112210000000002373</t>
  </si>
  <si>
    <t>新兴百货商店离退休人员死亡抚恤经费</t>
  </si>
  <si>
    <t>30303</t>
  </si>
  <si>
    <t>退职（役）费</t>
  </si>
  <si>
    <t>专项业务类</t>
  </si>
  <si>
    <t>530112210000000002555</t>
  </si>
  <si>
    <t>社会救助业务培训及家庭经济核对工作经费</t>
  </si>
  <si>
    <t>30227</t>
  </si>
  <si>
    <t>委托业务费</t>
  </si>
  <si>
    <t>530112210000000002654</t>
  </si>
  <si>
    <t>特困人员供养补助资金</t>
  </si>
  <si>
    <t>530112210000000002669</t>
  </si>
  <si>
    <t>临时救助补助资金</t>
  </si>
  <si>
    <t>530112210000000002787</t>
  </si>
  <si>
    <t>高龄保健补助资金</t>
  </si>
  <si>
    <t>530112210000000002816</t>
  </si>
  <si>
    <t>孤儿基本生活保障补助资金</t>
  </si>
  <si>
    <t>530112210000000002842</t>
  </si>
  <si>
    <t>居家养老服务中心运营经费</t>
  </si>
  <si>
    <t>530112210000000002870</t>
  </si>
  <si>
    <t>开展居家养老服务中心运营评估经费</t>
  </si>
  <si>
    <t>530112210000000002988</t>
  </si>
  <si>
    <t>殡葬改革经费</t>
  </si>
  <si>
    <t>530112210000000003110</t>
  </si>
  <si>
    <t>西山区老年活动中心运营管理服务经费</t>
  </si>
  <si>
    <t>530112210000000003216</t>
  </si>
  <si>
    <t>居家养老服务中心建设补助经费</t>
  </si>
  <si>
    <t>530112210000000003373</t>
  </si>
  <si>
    <t>社会组织培育基地的运营和管理经费</t>
  </si>
  <si>
    <t>530112210000000003801</t>
  </si>
  <si>
    <t>行政区划地名门牌工作经费</t>
  </si>
  <si>
    <t>530112210000000004798</t>
  </si>
  <si>
    <t>度假区职能划转城镇低保金补助资金</t>
  </si>
  <si>
    <t>530112210000000004817</t>
  </si>
  <si>
    <t>度假区职能划转特困人员供养补助资金</t>
  </si>
  <si>
    <t>530112210000000004831</t>
  </si>
  <si>
    <t>度假区职能划转高龄保健补助资金</t>
  </si>
  <si>
    <t>530112210000000004839</t>
  </si>
  <si>
    <t>度假区职能划转区划地名管理经费</t>
  </si>
  <si>
    <t>530112221100000206493</t>
  </si>
  <si>
    <t>度假区职能划转孤儿基本生活保障补助资金</t>
  </si>
  <si>
    <t>530112221100000641268</t>
  </si>
  <si>
    <t>地退人员工资、医保金、生活补助专项资金</t>
  </si>
  <si>
    <t>530112221100000641304</t>
  </si>
  <si>
    <t>城乡定救及困难群众节日慰问专项经费</t>
  </si>
  <si>
    <t>地退人员死亡抚恤补助专项资金</t>
  </si>
  <si>
    <t>30304</t>
  </si>
  <si>
    <t>抚恤金</t>
  </si>
  <si>
    <t>530112221100000646620</t>
  </si>
  <si>
    <t>婚姻登记、婚姻家庭辅导工作专项经费</t>
  </si>
  <si>
    <t>530112231100001230951</t>
  </si>
  <si>
    <t>“五社联动”经费</t>
  </si>
  <si>
    <t>530112231100001231866</t>
  </si>
  <si>
    <t>社会组织管理工作经费</t>
  </si>
  <si>
    <t>530112231100001233095</t>
  </si>
  <si>
    <t>街道社工站建设运营经费</t>
  </si>
  <si>
    <t>530112231100001280438</t>
  </si>
  <si>
    <t>困难残疾人生活补贴经费</t>
  </si>
  <si>
    <t>530112231100001280512</t>
  </si>
  <si>
    <t>度假区职能划转困难残疾人生活补贴经费</t>
  </si>
  <si>
    <t>530112231100001280663</t>
  </si>
  <si>
    <t>重度残疾人护理补贴经费</t>
  </si>
  <si>
    <t>530112231100001280745</t>
  </si>
  <si>
    <t>度假区职能划转重度残疾人护理补贴经费</t>
  </si>
  <si>
    <t>530112231100001643943</t>
  </si>
  <si>
    <t>无名无主遗体处置及火化补助专项资金</t>
  </si>
  <si>
    <t>530112231100001644035</t>
  </si>
  <si>
    <t>度假区职能划转居家养老服务中心运营专项经费</t>
  </si>
  <si>
    <t>530112241100002769199</t>
  </si>
  <si>
    <t>西山区经济困难老年人服务补贴专项资金</t>
  </si>
  <si>
    <t>530112241100002173162</t>
  </si>
  <si>
    <t>流浪乞讨救助购买服务经费</t>
  </si>
  <si>
    <t>530112241100002184421</t>
  </si>
  <si>
    <t>养老机构等级评定（一级、二级）经费</t>
  </si>
  <si>
    <t>530112241100002184527</t>
  </si>
  <si>
    <t>养老机构运营补助评估经费</t>
  </si>
  <si>
    <t>预算05-2表</t>
  </si>
  <si>
    <t>项目年度绩效目标</t>
  </si>
  <si>
    <t>一级指标</t>
  </si>
  <si>
    <t>二级指标</t>
  </si>
  <si>
    <t>三级指标</t>
  </si>
  <si>
    <t>指标性质</t>
  </si>
  <si>
    <t>指标值</t>
  </si>
  <si>
    <t>度量单位</t>
  </si>
  <si>
    <t>指标属性</t>
  </si>
  <si>
    <t>指标内容</t>
  </si>
  <si>
    <t>按照上级部门要求，完成2025年特困工作，做好区级财政补助汇算，确保做好每月特困供养金和照料护理费，每月增减变动，确保困难群众每月的基本生活，维护社会稳定和谐。</t>
  </si>
  <si>
    <t>产出指标</t>
  </si>
  <si>
    <t>数量指标</t>
  </si>
  <si>
    <t>　 特困供养人数</t>
  </si>
  <si>
    <t>=</t>
  </si>
  <si>
    <t>1人</t>
  </si>
  <si>
    <t>人</t>
  </si>
  <si>
    <t>定量指标</t>
  </si>
  <si>
    <t xml:space="preserve">反映特困供养发放的人数
</t>
  </si>
  <si>
    <t>质量指标</t>
  </si>
  <si>
    <t>发放准确率</t>
  </si>
  <si>
    <t>100%</t>
  </si>
  <si>
    <t>%</t>
  </si>
  <si>
    <t>反映计划发放名单是否与实际发放名单一致。按照上级部门要求，完成2025年特困供养工作，做好区级财政补助汇算，确保做好每月特困供养金和照料护理费，每月增减变动，确保困难群众每月的基本生活，维护社会稳定和谐。</t>
  </si>
  <si>
    <t>时效指标</t>
  </si>
  <si>
    <t>发放完成及时性</t>
  </si>
  <si>
    <t>10号前</t>
  </si>
  <si>
    <t>是/否</t>
  </si>
  <si>
    <t xml:space="preserve">反映年度内申请特困供养金的人员，是否及时且足额收到补助资金
</t>
  </si>
  <si>
    <t>成本指标</t>
  </si>
  <si>
    <t>经济成本指标</t>
  </si>
  <si>
    <t>12192元</t>
  </si>
  <si>
    <t>元</t>
  </si>
  <si>
    <t>特困供养金和照料护理费：1人1016元*12个月=12192元</t>
  </si>
  <si>
    <t>效益指标</t>
  </si>
  <si>
    <t>社会效益</t>
  </si>
  <si>
    <t>　 生活水平保障情况</t>
  </si>
  <si>
    <t>保障</t>
  </si>
  <si>
    <t>定性指标</t>
  </si>
  <si>
    <t xml:space="preserve">反映受益群体生活水平的保障情况。
</t>
  </si>
  <si>
    <t>满意度指标</t>
  </si>
  <si>
    <t>服务对象满意度</t>
  </si>
  <si>
    <t>受益群体满意度</t>
  </si>
  <si>
    <t>90</t>
  </si>
  <si>
    <t xml:space="preserve">反映受益群体对项目实施的满意度。
</t>
  </si>
  <si>
    <t>根据《昆明市民政局 市财政局关于认真落实《云南省经济困难老年人服务补贴实施办法（试行）的通知》《 关于做好经济困难老年人服务补贴工作的通知》（西民联发〔2023〕8 号）要求，对具有西山区户籍，年满80岁以上的低保老年人和分散供养的特困老年人，按每月50元标准发放经济困难老年人补贴。</t>
  </si>
  <si>
    <t>西山区经济困难老年人服务补贴数量</t>
  </si>
  <si>
    <t>&lt;=</t>
  </si>
  <si>
    <t>200</t>
  </si>
  <si>
    <t>根据《 关于做好经济困难老年人服务补贴工作的通知》（西民联发〔2023〕8 号）要求，对具有西山区户籍，年满80岁以上的低保老年人和分散供养的特困老年人，按每月50元标准发放经济困难老年人补贴。按每人每月50元标准发放经济困难老年人服务补贴，200人×50元/月×12个月=120000元</t>
  </si>
  <si>
    <t>经济困难老年人服务补贴发放完成率</t>
  </si>
  <si>
    <t>100</t>
  </si>
  <si>
    <t>根据昆明市西山区民政局目标任务完成</t>
  </si>
  <si>
    <t>完成时限</t>
  </si>
  <si>
    <t>&gt;=</t>
  </si>
  <si>
    <t>每月按时审批发放</t>
  </si>
  <si>
    <t>月</t>
  </si>
  <si>
    <t>根据昆明市西山区民政局目标任务</t>
  </si>
  <si>
    <t>50元/月*12月*200人=120000元</t>
  </si>
  <si>
    <t>强化政府保基本兜底线职能，健全基本养老服务体系</t>
  </si>
  <si>
    <t>可持续影响</t>
  </si>
  <si>
    <t>保障了老年群体的利益，让广大老年人共享经济社会发展成果助人群生活改善情况</t>
  </si>
  <si>
    <t>经济困难老年人满意度</t>
  </si>
  <si>
    <t>按照上级部门要求，完成2025年临时救助工作，做好区级财政补助汇算，按时发放困难群众临时生活困难救助金。确保困难群众度过生活难关，维护社会和谐稳定。</t>
  </si>
  <si>
    <t>临时救助人员数</t>
  </si>
  <si>
    <t>750人</t>
  </si>
  <si>
    <t>按每人4000元每次救助，4000元/人*750人=3000000元</t>
  </si>
  <si>
    <t>救助对象准确率</t>
  </si>
  <si>
    <t>救助金发放及时率</t>
  </si>
  <si>
    <t>元/人</t>
  </si>
  <si>
    <t>全年预计发放3330000元</t>
  </si>
  <si>
    <t>经济效益</t>
  </si>
  <si>
    <t>有效改善补助人的基本生活</t>
  </si>
  <si>
    <t>确保困难群众度过生活难关，维护社会和谐稳定</t>
  </si>
  <si>
    <t>按平均每人4000元每次救助</t>
  </si>
  <si>
    <t>救助人员懑意率</t>
  </si>
  <si>
    <t>98</t>
  </si>
  <si>
    <t>按时发放困难群众临时生活困难救助金。确保困难群众度过生活难关，维护社会和谐稳定</t>
  </si>
  <si>
    <t>按照上级部门要求，做好区级财政补助汇算，确保做好孤儿基本生活保障补助金发放工作。</t>
  </si>
  <si>
    <t>西山区散居孤儿及事实无人抚养孤儿数量</t>
  </si>
  <si>
    <t>40</t>
  </si>
  <si>
    <t>根据2025年昆明市西山区民政局目标任务完成</t>
  </si>
  <si>
    <t>西山区集中供养孤儿数量</t>
  </si>
  <si>
    <t>52</t>
  </si>
  <si>
    <t>完成我区92人孤儿基本生活保障补助</t>
  </si>
  <si>
    <t>根据《昆明市财政局 昆明市民政局关于落实孤儿等特困儿童基本生活补助标准的通知》（昆民联发【2020】22号），按月按时发放孤儿基本生活保障补助金</t>
  </si>
  <si>
    <t>按月审批发放</t>
  </si>
  <si>
    <t>元/人*月</t>
  </si>
  <si>
    <t>555480</t>
  </si>
  <si>
    <t>1.散居孤儿及事实无人抚养儿童基本生活保障补助40人,区级补助174元/人/月(40*174*12=83520元；                 2.集中供养孤儿基本生活保障补助45人,区级补助874元/人(874*45*12=471960元）。
两项总计：555480元。</t>
  </si>
  <si>
    <t>维护社会稳定，促进儿童的健康发展</t>
  </si>
  <si>
    <t>让孤儿得到基本三生活保障</t>
  </si>
  <si>
    <t>孤儿服务对象满意度</t>
  </si>
  <si>
    <t>提高受益对象满意度</t>
  </si>
  <si>
    <t>完成对我区户籍，持有西山区残联颁发的第二代《中华人民共和国残疾人证》的重度1-2级残疾人补贴及困难生活补贴的两项补贴补助。</t>
  </si>
  <si>
    <t>重度残疾人护理补贴（一级）人数</t>
  </si>
  <si>
    <t>1210</t>
  </si>
  <si>
    <t>反映重度残疾人护理补贴（一级）发放的人数
依据《昆明市民政局 昆明市财政局 昆明市残疾人联合会关于调整残疾人两项补贴标准的通知》（昆民联发〔2020〕13号）文件，重度残疾人一级护理补贴110元/人/月；重度残疾人二级护理补贴90元/人/月（保留度假区移交两项补贴9人100元/人/月标准）</t>
  </si>
  <si>
    <t>重度残疾人护理补贴（二级）人数</t>
  </si>
  <si>
    <t>2750</t>
  </si>
  <si>
    <t>反映重度残疾人护理补贴（二级）的人数
重度残疾人护理补贴：一级残疾人1210人，110元/月/人,合计1597200元；二级残疾人2750人，90元/月/人，合计2970000元。总计：4567200元。</t>
  </si>
  <si>
    <t xml:space="preserve">反映计划发放名单是否与实际发放名单一致
</t>
  </si>
  <si>
    <t>重度残疾人护理补贴发放完成及时性</t>
  </si>
  <si>
    <t>及时</t>
  </si>
  <si>
    <t xml:space="preserve">反映年度内重度残疾人护理补贴的人员，是否及时且足额收到护理补贴金
</t>
  </si>
  <si>
    <t>4567200</t>
  </si>
  <si>
    <t>1597200元+2970000元=4567200元</t>
  </si>
  <si>
    <t>生活水平保障情况</t>
  </si>
  <si>
    <t>重度残疾人提高生活质量，共享改革发展成果，同步实现小康。</t>
  </si>
  <si>
    <t>重度残疾人护理补贴服务对象满意度</t>
  </si>
  <si>
    <t>根据《社会团体登记管理条例》（国务院令〔1998〕250号）、《民办非企业单位登记管理暂行条例》（国务院令〔1998〕第251号）、《民办非企业单位年度检查办法》（民政部令〔2005〕27号）《社会组织抽查暂行办法》（民发〔2017〕45号认真做好西山区社会组织登记、变更、注销、年检公告工作和法定代表人离任审计、注销清算审计，年度检查和抽查结论公告。</t>
  </si>
  <si>
    <t>离任审计工作完成率</t>
  </si>
  <si>
    <t>2025年计划对申请离任、注销清算的社会组织开展审计工作，完成率100%</t>
  </si>
  <si>
    <t>社会组织抽查完成率</t>
  </si>
  <si>
    <t>2025年计划按照《社会组织抽查暂行办法》规定，对全区登记的社会组织总数的3%进行抽检。</t>
  </si>
  <si>
    <t>报告验收通过率</t>
  </si>
  <si>
    <t>2025年计划委托服务单位开展抽查、注销清算、离任审计工作，此项指标主要用于考核服务单位提供的结果是否达到合同及单位需求。</t>
  </si>
  <si>
    <t>完成及时性</t>
  </si>
  <si>
    <t>反映服务单位是否在合同要求时间内完成。</t>
  </si>
  <si>
    <t>30000</t>
  </si>
  <si>
    <t>180家*1000元\家=180000元,经过预算调整最终确定金额为3万元。指标反映预算执行是否在预算安排范围内。</t>
  </si>
  <si>
    <t>有效保障社会组织登记管理工作</t>
  </si>
  <si>
    <t>有效保障</t>
  </si>
  <si>
    <t>反映项目的实施，是否有效保障了社会组织登记管理工作的正常运转</t>
  </si>
  <si>
    <t>反映服务对象对项目实施的满意情况</t>
  </si>
  <si>
    <t>根据《昆明市民政局关于进一步加强和规范养老服务机构等级评定工作的通知》（昆明通【2023】44号）文件要求，开展养老机构等级评定（一级、二级）工作，促进辖区养老机构不断发展，经评定后，有等级的养老机构达60%以上。</t>
  </si>
  <si>
    <t>养老机构等级评定数量</t>
  </si>
  <si>
    <t>20</t>
  </si>
  <si>
    <t>家</t>
  </si>
  <si>
    <t>根据《昆明市民政局关于进一步加强和规范养老服务机构等级评定工作的通知》（昆明通【2023】44号）文件要求，对20家养老机构开展养老机构等级评定（一级、二级）工作，经过预算调整最终确定金额为4万元</t>
  </si>
  <si>
    <t>等级评定通过率</t>
  </si>
  <si>
    <t xml:space="preserve">2025年计划委托服务单位开展开展养老机构等级评定工作，此项指标主要用于考核服务单位提供的结果是否达到合同及单位需求。
</t>
  </si>
  <si>
    <t xml:space="preserve">反映服务单位是否在合同要求时间内完成。
</t>
  </si>
  <si>
    <t>40000</t>
  </si>
  <si>
    <t>4000元/家*20家=80000元，经过预算调整最终确定金额为4万元</t>
  </si>
  <si>
    <t>有效保障养老机构正常运行</t>
  </si>
  <si>
    <t xml:space="preserve">反映项目的实施，是否有效保障养老机构正常运行
</t>
  </si>
  <si>
    <t>进一步促进我区居家养老服务事业快速健康发展</t>
  </si>
  <si>
    <t xml:space="preserve">反映服务对象对项目实施的满意情况
</t>
  </si>
  <si>
    <t>根据西山区“十四五”民政事业发展规划 （2021-2025年），我局希望通过购买社会组织服务运营西山区社会组织培育基地的方式，对区内社会组织进行培育和指导，进一步提升社会组织机构的服务质量、优化基层社会治理结构、健全社会组织、社工队伍的培育和发展扶持制度，推动建成全区社会组织在建设人人有责、人人尽责、人人享有的社会治理共同体</t>
  </si>
  <si>
    <t>运营和管理项目完成率</t>
  </si>
  <si>
    <t>向社会组织购买西山区社会组织培育基地提升打造项目1个</t>
  </si>
  <si>
    <t>评估通过率</t>
  </si>
  <si>
    <t>计划委托服务单位建设和培养一支素质优良、结构合理、规模适当的社会工作专业人才队伍。指导全区五社联动、街道社工站项目、社区社会组织培育等运行，并未其提供专业支持。此项指标主要用于考核服务单位提供的结果是否达到合同及单位需求。
建设和培养一支素质优良、结构合理、规模适当的社会工作专业人才队伍。指导全区五社联动、街道社工站项目、社区社会组织培育等运行，并未其提供专业支持。</t>
  </si>
  <si>
    <t>运营工作完成及时性</t>
  </si>
  <si>
    <t>2025年12月31日</t>
  </si>
  <si>
    <t>280000</t>
  </si>
  <si>
    <t>2023年项目尾款28万元未支付，2025继续通过购买社会服务方式来运营和管理社会组织培育基地1个，经费预计30万元，合计：58万元.经过预算调整最终确定金额为28万元</t>
  </si>
  <si>
    <t>高效培育孵化社会组织和建设专业社工人才队伍</t>
  </si>
  <si>
    <t>高效</t>
  </si>
  <si>
    <t>反映项目的实施，是否有效孵化社会组织，培训社工人才联动政府各部门、基金会、社区各方的资源，共同回应人民群众特别是弱势群体多样化的社会需求，打开社区治理新局面.</t>
  </si>
  <si>
    <t>　 服务对象满意度</t>
  </si>
  <si>
    <t>按照上级部门要求，完成2025年低保工作，做好区级财政补助汇算，做好每月低保金发放工作，确保困难群众每月的基本生活，维护社会稳定和谐。</t>
  </si>
  <si>
    <t>2025年西山区低保人数</t>
  </si>
  <si>
    <t>&gt;</t>
  </si>
  <si>
    <t>5500</t>
  </si>
  <si>
    <t>预计2025年昆明市西山区低保人数5500人</t>
  </si>
  <si>
    <t>2025年低保低保覆盖率</t>
  </si>
  <si>
    <t>&lt;</t>
  </si>
  <si>
    <t>预计2025年低保低保覆盖率</t>
  </si>
  <si>
    <t>2025年低保按月发放</t>
  </si>
  <si>
    <t>按月发放</t>
  </si>
  <si>
    <t>完成2025年低保工作，做好区级财政补助汇算，确保做好低保金发放工作</t>
  </si>
  <si>
    <t>全年预计发放42800000</t>
  </si>
  <si>
    <t>低保金：340万/月*12=4080万，一次性生活补贴和物价补贴预计200万，经过预算调整最终确定金额为566万元</t>
  </si>
  <si>
    <t>补助人群生活改善情况</t>
  </si>
  <si>
    <t>95</t>
  </si>
  <si>
    <t>服务对象</t>
  </si>
  <si>
    <t>按照上级部门要求，完成2025年高龄保健工作，做好区级财政补助汇算，确保做好高龄保健金发放工作。</t>
  </si>
  <si>
    <t>80—89岁老年人数量</t>
  </si>
  <si>
    <t>18000</t>
  </si>
  <si>
    <t>100岁及以上</t>
  </si>
  <si>
    <t>30</t>
  </si>
  <si>
    <t>90—99岁老年人数量</t>
  </si>
  <si>
    <t>2400</t>
  </si>
  <si>
    <t>2025年高龄保健金发放完成率</t>
  </si>
  <si>
    <t>根据2025年昆明市西山区民政局目标任务，完成2025年全年高龄保健金的发放</t>
  </si>
  <si>
    <t>按时发放</t>
  </si>
  <si>
    <t>80-89岁12960000元；90-99岁3456000元；100岁180000元</t>
  </si>
  <si>
    <t>80岁-89岁18000人（18000*60*12=12960000元），90岁-99岁2400人（2400*120*12=3456000元），100岁30人（30*500*12=180000元），合计发放16596000元。</t>
  </si>
  <si>
    <t>保障了老年群体的利益</t>
  </si>
  <si>
    <t>高龄老人服务对象满意度</t>
  </si>
  <si>
    <t>使收益群体满意度提升</t>
  </si>
  <si>
    <t>按照《西山区街道社会工作服务站建设实施方案（试行）》的相关安排，社工站建设成立后，将继续采用政府购买社会组织服务的方式运行社工站，促进社工站作用的发挥，加强基层民政服务力量，打通为民服务”最后一米“。并按照省市“一年覆盖、两年规范、三年提升”的要求，继续做好街道社工站运营，提升打造示范站点。2023年实施了街道社工站建设运营项目10个，目前已完成结项验收评估，但均未支付相关项目尾款，2025年计划对对相关相关尾款经费完成支付。</t>
  </si>
  <si>
    <t>运营个街道社工站数量</t>
  </si>
  <si>
    <t>10个</t>
  </si>
  <si>
    <t>个</t>
  </si>
  <si>
    <t>2023年实施了街道社工站建设运营项目10个，目前已完成结项验收评估，但均未支付相关项目尾款，2025年计划对对相关相关尾款经费完成支付。</t>
  </si>
  <si>
    <t>正常运营率</t>
  </si>
  <si>
    <t xml:space="preserve">2025年计划委托服务单位开展围绕民政重点工作，开展专业社会工作服务，加强基层民政服务力量，打通为民服务“最后一米”，此项指标主要用于考核服务单位提供的结果是否达到合同及单位需求。
</t>
  </si>
  <si>
    <t>200000</t>
  </si>
  <si>
    <t>以政府购买社会组织服务的方式运行全区10个街道社工站，每个社工站运营经费不少于15万元/年。加上去年度尾款共计金额625864.78元,经过预算调整最终确定金额为20万元</t>
  </si>
  <si>
    <t>有效加强 民政基层力量</t>
  </si>
  <si>
    <t>加强</t>
  </si>
  <si>
    <t>反映项目的实施，是否有效加强基层民政服务力量，打通为民服务”最后一米“。并按照省市“一年覆盖、两年规范、三年提升”的要求，继续做好街道社工站运营，打造示范站点。</t>
  </si>
  <si>
    <t>民政、街道、社区、居民对该项目的满意度</t>
  </si>
  <si>
    <t>为加快推进我区社区居家养老服务体系建设项目，做好居家养老服务中心项目建设补助经费</t>
  </si>
  <si>
    <t>居家养老服务中心建设项目数量</t>
  </si>
  <si>
    <t>反映居家养老服务中心建设项目数量</t>
  </si>
  <si>
    <t>居家养老服务中心建设水平</t>
  </si>
  <si>
    <t xml:space="preserve">2025年计划开展居家养老服务中心建设工作，此项指标主要用于考核运营水平是否达到单位需求。
</t>
  </si>
  <si>
    <t xml:space="preserve">反映单位是否按照上级要求时间内完成居家养老服务中心建设。
</t>
  </si>
  <si>
    <t>240000</t>
  </si>
  <si>
    <t>预计每个项目区级配套12万元，2*12万元=24万元</t>
  </si>
  <si>
    <t>促进我区居家养老服务事业快速健康发展</t>
  </si>
  <si>
    <t>促进</t>
  </si>
  <si>
    <t>反映项目的实施，是否有效促进我区居家养老服务事业快速健康发展，提高老年人生活品质，改善老年人精神卫生状况，体现养老、爱老、敬老、助老的优良传统。</t>
  </si>
  <si>
    <t>2025年低保人数</t>
  </si>
  <si>
    <t>3人2125元*12个月=255400元</t>
  </si>
  <si>
    <t xml:space="preserve">反映年度内申请低保的人员，是否及时且足额收到低保金
</t>
  </si>
  <si>
    <t>25500</t>
  </si>
  <si>
    <t>反映实际执行是否在预算范围内；3人2125元*12个月=255400元</t>
  </si>
  <si>
    <t>补助人群生活改善</t>
  </si>
  <si>
    <t>改善</t>
  </si>
  <si>
    <t>　 低保人员满意度</t>
  </si>
  <si>
    <t>反映受益群体对资金发放的满意度。
做好每月低保金发放工作，确保困难群众每月的基本生活，维护社会稳定和谐。</t>
  </si>
  <si>
    <t>　 部门日常工作的服务对象满意率</t>
  </si>
  <si>
    <t>按照上级文件要求，属于必须完成的工作。根据2024年昆明市西山区民政局目标任务完成，对全区路名牌进行清洗保洁、对脱落或歪斜的路名牌进行基本维护、加固，同时对新建道路、毁损路名牌进行重新制作及安装。做好门牌管理工作。2024年工作经费预算支出：1.街路巷地名标志牌清洗维护，1000块牌，预算经费100000元。2.街路巷地名标志牌设置安装100套，每套2000元，预计经费200000元。3.街路巷地名标志牌更换牌头预计100块，每块700元，预计经费70000元。4.门牌制作更换等费用预计200块。每块50元，预计10000元。合计：380000元。经过预算调整最终确定金额为14万元</t>
  </si>
  <si>
    <t>路名牌数量</t>
  </si>
  <si>
    <t>1000</t>
  </si>
  <si>
    <t>套</t>
  </si>
  <si>
    <t>行政区划地名门牌工作经费支出预算：一对全区路名牌进行清洗保洁、对脱落或歪斜的路名牌进行基本维护、根据昆明市西山区民政局目标任务完成，对全区路名牌进行清洗保洁、对脱落或歪斜的路名牌进行基本维护、加固，同时对新建道路、毁损路名牌进行重新制作及安装。做好门牌管理工作。工作经费预算支出：1.街路巷地名标志牌清洗维护，1000块牌，预算经费100000元。2.街路巷地名标志牌设置安装100套，每套2000元，预计经费200000元。3.街路巷地名标志牌更换牌头预计100块，每块700元，预计经费70000元。4.门牌制作更换等费用预计200块。每块50元，预计10000元。合计：380000元。</t>
  </si>
  <si>
    <t>路名牌验收通过率</t>
  </si>
  <si>
    <t xml:space="preserve">2025年计划委托服务单位开展基本维护、加固，同时对新建道路、毁损路名牌进行重新制作及安装。此项指标主要用于考核服务单位提供的结果是否达到合同及单位需求。
</t>
  </si>
  <si>
    <t>2024年底完成</t>
  </si>
  <si>
    <t>1年</t>
  </si>
  <si>
    <t>年</t>
  </si>
  <si>
    <t>根据2024年昆明市西山区民政局目标任务完成，对全区路名牌进行清洗保洁、对脱落或歪斜的路名牌进行基本维护、加固，同时对新建道路、毁损路名牌进行重新制作及安装。做好门牌管理工作。工作经费预算支出：1.街路巷地名标志牌清洗维护，1000块牌，预算经费100000元。2.街路巷地名标志牌设置安装100套，每套2000元，预计经费200000元。3.街路巷地名标志牌更换牌头预计100块，每块700元，预计经费70000元。4.门牌制作更换等费用预计200块。每块50元，预计10000元。合计：380000元。</t>
  </si>
  <si>
    <t>140000</t>
  </si>
  <si>
    <t>1.街路巷地名标志牌清洗维护，1000块牌，预算经费100000元。2.街路巷地名标志牌设置安装100套，每套2000元，预计经费200000元。3.街路巷地名标志牌更换牌头预计100块，每块700元，预计经费70000元。4.门牌制作更换等费用预计200块。每块50元，预计10000元。合计：380000元</t>
  </si>
  <si>
    <t>效提升人民群众生活便捷性</t>
  </si>
  <si>
    <t>有效</t>
  </si>
  <si>
    <t>反映项目的实施，是否有效提升人民群众生活便捷性。
路名牌作为道路交通设施的一部分，已成为人们生活之中不可缺少的一部分。成为城市发展的必备要件。同时也是西山形象的重要组成部分。</t>
  </si>
  <si>
    <t xml:space="preserve">反映受益对象对项目实施的满意情况
</t>
  </si>
  <si>
    <t>根据《昆明市城乡社区居家养老服务设施建设及运营管理实施意见》（昆老办〔2016〕29号）、《昆明市人民政府办公室关于印发全面放开养老市场提升养老服务质量实施意见》（昆政办〔2019〕42号）文件要求,进一步促进我区居家养老服务事业快速健康发展，公办、民办居家养老服务中心（站）建成投入使用后，在中央、省资金支持下，支持鼓励社区新建、改造居家养老服务中心，相关部门审核后，及时为西山区居家养老服务中心提供运营补助。</t>
  </si>
  <si>
    <t>发放运营补贴数量</t>
  </si>
  <si>
    <t>反映符合条件的居家养老中心（站）数量，根据昆明市西山区民政局目标任务完成</t>
  </si>
  <si>
    <t>确保居家养老服务中心正常开展运营</t>
  </si>
  <si>
    <t xml:space="preserve">反映运营单位是否在要求时间内完成。
</t>
  </si>
  <si>
    <t>504000</t>
  </si>
  <si>
    <t>每个居家养老中心（站）不低于2.4万元的运营经费，按照市、县级分板块比例承担，一板块3:7比例承担，区级承担：30个×2.4万元×70%=50.4元</t>
  </si>
  <si>
    <t>有效保障居家养老服务中心正常开展运营</t>
  </si>
  <si>
    <t>反映项目的实施，是否有效保障了有效保障居家养老服务中心正常开展运营</t>
  </si>
  <si>
    <t>养老服务中心服务对象满意度</t>
  </si>
  <si>
    <t>根据昆明市西山恭迎人民政府《关于对新兴百货商店破产善后处理的批复》西政复（1997）111号、云南省劳动厅关于印发《云南省企业职工保险福利待遇暂行办法的通知》云劳（1995）118号文件要求，认真做好发放新兴百货商店离退休人员死亡抚恤金的发放工作。</t>
  </si>
  <si>
    <t>抚恤金发放人数</t>
  </si>
  <si>
    <t>反映抚恤金发放的人数</t>
  </si>
  <si>
    <t>反映计划发放名单是否与实际发放名单一致</t>
  </si>
  <si>
    <t>反映年度内申请抚恤金的人员，是否及时且足额收到抚恤金</t>
  </si>
  <si>
    <t>120000</t>
  </si>
  <si>
    <t>反映实际执行是否在预算范围内；年度计划发放3人，每人40000元。</t>
  </si>
  <si>
    <t>反映受益群体生活水平的保障情况。</t>
  </si>
  <si>
    <t>85</t>
  </si>
  <si>
    <t>反映受益群体对项目实施的满意度。</t>
  </si>
  <si>
    <t>按照上级部门要求，做好区级财政补助汇算，认真做好殡葬管理工作，对每年清明节、中元节、冬至期间，都是群众祭扫墓地的高峰期。民政部门作为主管殡葬行业的行政机构，负责积极引导并发挥殡葬服务单位和城乡社区的平台作用，积极开展"鲜花换烧纸""丝带寄哀思"、移风易俗等活动，组织社区公祭、集体共祭等现代追思活动，大力推广鲜花祭扫、植树祭扫、网络祭扫等文明祭扫方式，培育绿色文明殡葬理念，弘扬慎终追远等优秀传统文化，践行社会主义核心价值观。区民政局殡葬管理所负责该项工作的实施。预计2025年（清明节）、（中元节）、（冬至节）三个节日进行殡葬改革宣传，每个节日预计使用经费5万元，共计15万元。经过预算调整最终确定金额为3万元</t>
  </si>
  <si>
    <t>宣传活动开展次数</t>
  </si>
  <si>
    <t>3个（清明节、中元节、冬至）</t>
  </si>
  <si>
    <t>3个（清明节、中元节、冬至）节日开展宣传活动，经过预算调整最终确定金额为3万元</t>
  </si>
  <si>
    <t>活动开展成功率</t>
  </si>
  <si>
    <t>全面做好清明、冬至期间殡葬改革宣传和文明祭扫安全保障工作.此项指标主要用于考核宣传工作结果是否达到单位需求。
经过预算调整最终确定金额为3万元</t>
  </si>
  <si>
    <t>反映宣传工作是否在要求时间内完成。
全面做好清明、冬至期间殡葬改革宣传和文明祭扫安全保障工作.经过预算调整最终确定金额为3万元</t>
  </si>
  <si>
    <t>三个节*50000万=150000元,经过预算调整最终确定金额为30000元</t>
  </si>
  <si>
    <t>三个节*5万=15万元,经过预算调整最终确定金额为3万元</t>
  </si>
  <si>
    <t>殡葬改革有效开展</t>
  </si>
  <si>
    <t>反映项目的实施，是否有效保障清明、冬至期间殡葬改革宣传和文明祭扫安全保障工作</t>
  </si>
  <si>
    <t>以党建为引领，以满足居民需求为导向，以政府购买服务为牵引，以促进多元主体协同共治、提升社区治理效能为目标，以培育壮大“五社”要素、推动“五社”有机融合为工作重点，2024年实施14个“五社联动”社区治理项目，实现“五社”优势互补，凝聚治理合力，不断提升居民自我管理、自我服务能力，推动党建引领、政府治理同社会调节、居民自治良性互动，形成社会组织更加活跃、专业社工作用明显增强、城乡社区活力充分激发、城乡社区治理效能有效提升的良好局面。2023年实施了“五社联动”社区治理项目12个，目前已完成项目结项验收评估，但均未支付相关项目经费，2025年计划对相关项目服务经费完成支付。</t>
  </si>
  <si>
    <t>五社联动社区治理项目实施数量</t>
  </si>
  <si>
    <t>12个</t>
  </si>
  <si>
    <t>在全区有条件的街道、社区开展五社联动项目12个</t>
  </si>
  <si>
    <t>项目验收合格率</t>
  </si>
  <si>
    <t>2025年计划对五社联动项目开展验收，合格率100%
各个项目目标的实现程度、是否按项目书的要求、进度执行项目，是否有效提升了社区服务广度和深度</t>
  </si>
  <si>
    <t>147350.84</t>
  </si>
  <si>
    <t>2023年实施了“五社联动”社区治理项目12个，目前已完成项目结项验收评估，但均未支付相关项目经费，尾款金额共计147350.84元。</t>
  </si>
  <si>
    <t>稳定为社区提供专业社会工作服务</t>
  </si>
  <si>
    <t>稳定</t>
  </si>
  <si>
    <t>反映项目的实施，"五社"联动是否有效整合社区志愿者、社工、社会组织、社区志愿者、社会慈善资源五大类资源，整合社区、社会慈善资源实现互动合作，丰富社区服务内涵，促进社区和谐稳定。</t>
  </si>
  <si>
    <t>是否有效激发社区内生力量、培育社区社会组织、挖掘社区能人骨干情况、社区干部的增能情况</t>
  </si>
  <si>
    <t>社区、居民群众满意度</t>
  </si>
  <si>
    <t>根据人社部发【2008】42号文件精神发放地退人员死亡一次性抚恤金，按照实际发生情况，发放死亡抚恤金和丧葬费，维护社会和谐稳定。</t>
  </si>
  <si>
    <t xml:space="preserve">反映抚恤金发放的人数
</t>
  </si>
  <si>
    <t>发放对象准确性</t>
  </si>
  <si>
    <t xml:space="preserve">反映年度内申请抚恤金的人员，是否及时且足额收到抚恤金
</t>
  </si>
  <si>
    <t>全年预防发放240000元</t>
  </si>
  <si>
    <t>反映实际执行是否在预算范围内；3人*8万元/人=24万</t>
  </si>
  <si>
    <t>让家属及时领取死亡抚恤和丧葬费</t>
  </si>
  <si>
    <t>困难残疾人生活补贴人数</t>
  </si>
  <si>
    <t xml:space="preserve">反映困难残疾人生活补贴发放的人数
</t>
  </si>
  <si>
    <t>反映计划发放名单是否与实际发放名单一致
2021年1月—2023年12月底完成对我区户籍，持有西山区残联颁发的第三代《中华人民共和国残疾人证》的重度1-2级残疾人补贴及困难生活补贴的两项补贴补助。（通过个人账户发放到个人）。</t>
  </si>
  <si>
    <t>反映年度内申请困难残疾人生活补贴表的人员，是否及时且足额收到生活补贴
2021年1月—2023年12月底完成对我区户籍，持有西山区残联颁发的第三代《中华人民共和国残疾人证》的重度1-2级残疾人补贴及困难生活补贴的两项补贴补助。（通过个人账户发放到个人）。</t>
  </si>
  <si>
    <t>21600</t>
  </si>
  <si>
    <t>困难残疾人生活补贴20人，90元/月/人，合计21600元，1080元*20人=21600元</t>
  </si>
  <si>
    <t>反映受益群体生活水平的保障情况，通过残疾人两项补贴补助，解决残疾人特殊生活困难和长期照护困难，减轻残疾人家庭经济负担，体现党和政府对残疾人的关怀 ，维护社会稳定。</t>
  </si>
  <si>
    <t>残疾人生活和护理补贴补受助残疾人满意度</t>
  </si>
  <si>
    <t>依据《民法典》、《婚姻登记条例》，对全区符合结婚登记条件、离婚登记条件、补办结婚证条件和补办离婚证条件的人群颁发《结婚证》或者《离婚证》；开展婚姻家庭辅导。按照西山区每日前来办理结婚、离婚、补领结婚证和补领离婚证数量开展婚姻登记工作，对需要进行婚姻家庭辅导的人员进行辅导。</t>
  </si>
  <si>
    <t>2025年西山区婚姻登记人数</t>
  </si>
  <si>
    <t>15000</t>
  </si>
  <si>
    <t>根据2025年昆明市西山区符合婚姻登记人数，婚姻家庭辅导人数办理。</t>
  </si>
  <si>
    <t>2025年西山区婚姻家庭辅导完成率</t>
  </si>
  <si>
    <t>对全区需要婚姻辅导人群进行辅导</t>
  </si>
  <si>
    <t>提高婚姻幸福程度</t>
  </si>
  <si>
    <t xml:space="preserve">90 </t>
  </si>
  <si>
    <t xml:space="preserve">2025年计划委托服务单位开展婚姻家庭辅导工作，此项指标主要用于考核服务单位提供的结果是否达到合同及单位需求。
</t>
  </si>
  <si>
    <t>50000</t>
  </si>
  <si>
    <t>15000对*2元/对=30000元；婚姻家庭辅导项目5万元.经过预算调整最终确定金额为5万元</t>
  </si>
  <si>
    <t>有效提高婚姻关系幸福，维护婚姻稳定</t>
  </si>
  <si>
    <t>提高</t>
  </si>
  <si>
    <t xml:space="preserve">反映项目的实施，是否有效维持婚姻关系稳定
</t>
  </si>
  <si>
    <t>1699</t>
  </si>
  <si>
    <t xml:space="preserve">反映困难残疾人生活补贴人数，困难残疾人生活补贴1699人，90元/月/人，合计1834920元。
</t>
  </si>
  <si>
    <t xml:space="preserve">反映计划发放名单是否与实际发放名单一致
困难残疾人生活补贴1699人，90元/月/人，合计1834920元。
</t>
  </si>
  <si>
    <t xml:space="preserve">反映年度内申请困难残疾人生活补贴的人员，是否及时且足额收到生活补贴
困难残疾人1699人，90元/月/人，合计1834920元。
</t>
  </si>
  <si>
    <t>1834920</t>
  </si>
  <si>
    <t>1699人*90元/月/人*12月=1834920元。</t>
  </si>
  <si>
    <t>困难残疾人生活补贴补受助残疾人满意度</t>
  </si>
  <si>
    <t>根据《昆明市民政局关于进一步做好养老服务机构运营资助评审工作的通知》（昆明通【2023】37号）要求，开展养老机构运营补助评估工作，做好养老机构运营监管，促进养老机构健康发展，预计4000元/家，评估合格率达100%。预计4000元/家。经过预算调整最终确定金额为5万元</t>
  </si>
  <si>
    <t>开展养老机构运营补助评估数量</t>
  </si>
  <si>
    <t>26</t>
  </si>
  <si>
    <t>根据《昆明市民政局关于进一步做好养老服务机构运营资助评审工作的通知》（昆明通【2023】37号）要求，对26家养老机构开展运营补助评估工作</t>
  </si>
  <si>
    <t>运营评估通过率</t>
  </si>
  <si>
    <t xml:space="preserve">2025年计划委托服务单位开展养老机构运营补助评估工作，做好养老机构运营监管，此项指标主要用于考核服务单位提供的结果是否达到合同及单位需求。
</t>
  </si>
  <si>
    <t>开展养老机构运营补助评估完成及时性</t>
  </si>
  <si>
    <t>4000元/家*26家=104000元，经过预算调整最终确定金额为5万元</t>
  </si>
  <si>
    <t>有效保障养老机构正常运营</t>
  </si>
  <si>
    <t xml:space="preserve">反映项目的实施，是否有效保障了养老机构正常运营
</t>
  </si>
  <si>
    <t>确保居家养老服务中心正常开展运营，促进我区居家养老服务事业快速健康发展</t>
  </si>
  <si>
    <t>按殡仪馆和西山公安分局提供的收据和证明，认真做好2025年无名尸、无主遗体处理工作，预计2025年无名尸按10俱，每俱1.2万元，合计12万元，于2025年11月30日，一次性结算各殡仪馆产生的费用。以促进刑事案件侦破，维护社会稳定。</t>
  </si>
  <si>
    <t>无名无主遗体处置及火化</t>
  </si>
  <si>
    <t>无名尸按10俱，每俱1.2万元，合计12万元</t>
  </si>
  <si>
    <t>按照各殡仪馆提供的费用清单即时报销殡仪馆产生的费用</t>
  </si>
  <si>
    <t>每年年底一次性结算各殡仪馆产生的费用</t>
  </si>
  <si>
    <t>2024年11月30日</t>
  </si>
  <si>
    <t>日</t>
  </si>
  <si>
    <t>2024年11月30日，一次性结算各殡仪馆产生的费用</t>
  </si>
  <si>
    <t>10*1.2万=120000元</t>
  </si>
  <si>
    <t>及时处理无名尸，促进刑事案件侦破，维护社会稳定</t>
  </si>
  <si>
    <t>服务对象满意意率</t>
  </si>
  <si>
    <t>及时处理无名尸，促进刑事案件侦破，维护社会稳定，提升群众满意度</t>
  </si>
  <si>
    <t>认真做好2025年低保审批、办理、业务培训及核查等相关工作。对街道、社区民政工作人员开展业务培训。确保低保政策执行得精确性，保证社会公平公正，维护社会和谐稳定。</t>
  </si>
  <si>
    <t>对街道、社区民政工作人员开展业务培训次数</t>
  </si>
  <si>
    <t>次</t>
  </si>
  <si>
    <t>开展社会救助培训20000元，预计培训不少于两次。经过预算调整最终确定金额为0万元</t>
  </si>
  <si>
    <t>救助及时率</t>
  </si>
  <si>
    <t>按照2025年工作完成情况预算，认真做好2025年低保审批、办理、业务培训及核查等相关工作。对街道、社区民政工作人员开展业务培训。确保低保政策执行得精确性，保证社会公平公正，维护社会和谐稳定。通过政府购买服务，开展低保家庭经济状况核查工作10万元.经过预算调整最终确定金额为0万元</t>
  </si>
  <si>
    <t>通过政府购买服务，开展特殊群体服务12万元.经过预算调整最终确定金额为3.2万元通过入户核查及时对符合条件群众完成救助。</t>
  </si>
  <si>
    <t>2025年进行培训组织及时率</t>
  </si>
  <si>
    <t>反映单位2025年及时进行培训情况。</t>
  </si>
  <si>
    <t>预计全年使用工作经费240000元。经过预算调整最终确定金额为3.2万元</t>
  </si>
  <si>
    <t>1.通过政府购买服务，开展低保家庭经济状况核查工作10万元；2.通过政府购买服务，开展特殊群体服务12万元；3.开展社会救助业务培训2万元。经过预算调整最终确定金额为3.2万元</t>
  </si>
  <si>
    <t>有效地保障了西山区贫困居民的基本生活，充分体现了以人为本、为民解困，发展成果由人民共享的执政理念,充分体现了各级政府对弱势群体的关爱</t>
  </si>
  <si>
    <t>让弱势群体得到关爱</t>
  </si>
  <si>
    <t>救助对象满意度</t>
  </si>
  <si>
    <t>满意</t>
  </si>
  <si>
    <t>提升我区生活无着的流浪乞讨人员救助管理服务质量，有效解决西山区基层民政救助不及时等问题，拟开展向社会力量购买社会救助服务工作，进一步充实基层社会救助服务力量，开展街面巡查、主动发现、政策宣传、应急救助、网上寻亲、护送转介，建立完整的巡查、救助工作台账，维护好流浪乞讨人员基本合法权益。</t>
  </si>
  <si>
    <t>购买社会服务数量</t>
  </si>
  <si>
    <t>1个</t>
  </si>
  <si>
    <t>购买一家社会组织协助开展项目承接方负责协助区民政局开展街面巡查救助，执行 24 小时值班制，为流浪乞讨人员开展政策宣传、心理疏导、临时照料、寻亲、护送返乡、救助物资发放、安全管护等服务。承接的社会组织需配备3名专职工作人员并自备转介服务所需车辆1辆。项目运行期间每月出动工作人员不少于100人（次），出动车辆不少于15次。</t>
  </si>
  <si>
    <t>救助率</t>
  </si>
  <si>
    <t xml:space="preserve">2025年计划委托服务单位开展符合条件接受救助的流浪乞讨人员救助率达到98%，街面巡查过程中对流浪乞讨人员进行政策宣传，政策知晓率100%。此项指标主要用于考核服务单位提供的结果是否达到合同及单位需求。
</t>
  </si>
  <si>
    <t>服务周期2025年1月份—12月份</t>
  </si>
  <si>
    <t>190000</t>
  </si>
  <si>
    <t>引入社会组织协助开展流浪乞讨人员救助服务项目，项目总金额380000元。经过预算调整最终确定金额为19万元.</t>
  </si>
  <si>
    <t>有效减少街面流浪乞讨现象，维护社会稳定</t>
  </si>
  <si>
    <t>减少</t>
  </si>
  <si>
    <t>反映项目的实施，是否有效减少街面流浪乞讨现象，维护社会稳定</t>
  </si>
  <si>
    <t>做好发放高龄保健金补助发放工作</t>
  </si>
  <si>
    <t>80-89岁发放人数</t>
  </si>
  <si>
    <t>1500</t>
  </si>
  <si>
    <t>反映高龄保健金发放的人数
80-89岁发放人数60元/人/月，共1500人</t>
  </si>
  <si>
    <t>100岁及以上人数</t>
  </si>
  <si>
    <t>反映高龄补贴发放的人数
标准：100岁以上:500元/月/人。预计发放人数及金额：100岁5人（5*500*12=30000元）。</t>
  </si>
  <si>
    <t>90-99岁发放人数</t>
  </si>
  <si>
    <t>250</t>
  </si>
  <si>
    <t xml:space="preserve">反映高龄保健金发放的人数
</t>
  </si>
  <si>
    <t>2025年度假区高龄保健金发放完成率</t>
  </si>
  <si>
    <t>反映计划发放名单是否与实际发放名单一致
80岁-89岁1500人（1500*60*12=1080000元），90岁-99岁250人（250*120*12=360000元），100岁5人（5*500*12=30000元），合计发放1470000元。</t>
  </si>
  <si>
    <t xml:space="preserve">反映年度内申请高龄保健金的人员，是否及时且足额收到高龄津贴。
</t>
  </si>
  <si>
    <t>1470000</t>
  </si>
  <si>
    <t>反映实际执行是否在预算范围内；
80岁-89岁1500人（1500*60*12=1080000元），90岁-99岁250人（250*120*12=360000元），100岁5人（5*500*12=30000元），合计发放1470000元。</t>
  </si>
  <si>
    <t xml:space="preserve">反映受益群体对资金发放的满意度。
</t>
  </si>
  <si>
    <t>度假区职能划转散居孤儿及事实无人抚养儿童数量</t>
  </si>
  <si>
    <t xml:space="preserve">反映度假区职能划转散居孤儿及事实无人抚养儿童生活补助发放的人数
</t>
  </si>
  <si>
    <t>度假区职能划转集中供养儿童数量</t>
  </si>
  <si>
    <t>2人</t>
  </si>
  <si>
    <t xml:space="preserve">反映度假区职能划转集中供养儿童生活保障补助人数
</t>
  </si>
  <si>
    <t xml:space="preserve">反映年度内申孤儿生活补助的人员，是否及时且足额收到补助资金
</t>
  </si>
  <si>
    <t>23064</t>
  </si>
  <si>
    <t>反映实际执行是否在预算范围内；
1.散居孤儿及事实无人1人，区级补助174元/人/月（1*174*12=2088元）；                         2.集中供养孤儿基本生活保障补助2人区级补助874元/人（2*874*12=20976元）。
两项总计：23064元。</t>
  </si>
  <si>
    <t>根据《昆明市城乡社区居家养老服务设施建设及运营管理实施意见》（昆老办〔2016〕29号）、《昆明市人民政府办公室关于印发全面放开养老市场提升养老服务质量实施意见》（昆政办〔2019〕42号）文件要求,进一步促进我区居家养老服务事业快速健康发展，支持街道、社区新建、改建居家养老服务中心，公办、民办居家养老服务中心（站）建成投入使用后，经过相关部门验收核准，及时发放。</t>
  </si>
  <si>
    <t>预计30个居家养老服务中心完成后，按规定开展居家养老运营评估，发放评估经费</t>
  </si>
  <si>
    <t>根据昆明市山区民政局目标任务完成</t>
  </si>
  <si>
    <t>支持街道、社区新建、改建居家养老服务中心，确保居家养老服务中心按质完成</t>
  </si>
  <si>
    <t>年底前</t>
  </si>
  <si>
    <t>30家*3000元=90000元,。经预算调整最终确定金额为6万元。</t>
  </si>
  <si>
    <t>3000元/次开展居家养老服务中心运营评估工作，西山区30家居家养老服务中心合计9万元。</t>
  </si>
  <si>
    <t>通过科学评估居家养老运营情况，客观、公平、公正的对居家养老运营情况进行评估，确保居家养老服务中心正常开展运营</t>
  </si>
  <si>
    <t>家养老服务中心服务对象满意度</t>
  </si>
  <si>
    <t>提升30家居家养老服务机构运营服务质量</t>
  </si>
  <si>
    <t>认真开展好2025年春节、中秋慰问低保、特困供养人员地退人员及、孤儿、事实无人扶养儿童六一儿童节、春节中秋节慰问，让困难群众在传统节日感受到政府的关怀。推动社会和谐发展，扩展对社会困难群体的救助形式，释放社会救助制度改革红利，促进社会公平、增进人民福祉</t>
  </si>
  <si>
    <t>低保人员春节中秋慰问人数</t>
  </si>
  <si>
    <t xml:space="preserve">反映低保人员春节中秋慰问发放的人数
</t>
  </si>
  <si>
    <t>特困人员春节中秋慰问人数</t>
  </si>
  <si>
    <t>330</t>
  </si>
  <si>
    <t xml:space="preserve">反映特困人员春节中秋慰问发放的人数
</t>
  </si>
  <si>
    <t>地方行政事业单位退休人员春节中秋慰问人数</t>
  </si>
  <si>
    <t xml:space="preserve">反映地方行政事业单位退休人员春节中秋慰问发放的人数
</t>
  </si>
  <si>
    <t>集中供养儿童春节中秋六一慰问人数</t>
  </si>
  <si>
    <t>反映集中供养儿童春节中秋六一慰问人数</t>
  </si>
  <si>
    <t>散居儿童春节中秋六一慰问人数</t>
  </si>
  <si>
    <t xml:space="preserve">反映散居儿童春节中秋六一慰问发放的人数
</t>
  </si>
  <si>
    <t xml:space="preserve">反映年度内申请节日慰问的人员，是否及时且足额收到慰问金
</t>
  </si>
  <si>
    <t>942000元</t>
  </si>
  <si>
    <t>反映实际执行是否在预算范围内；
1.低保（春节100、中秋50）5500人*150元/人/年=82.5万；2.特困330人*200元/人/年=6.6万；3.地退人员6*500元/人/年=0.3万；4.集中供养孤儿40人*600元/人/年=2.4万；5.散居孤儿和事实无人抚养儿童40人*600元/人/年=2.4万</t>
  </si>
  <si>
    <t>按每个居家养老中心（站）不低于2.4万元的运营经费，按照市、县级分板块比例承担，做好居家养老运营管理经费的发放，</t>
  </si>
  <si>
    <t xml:space="preserve">100 </t>
  </si>
  <si>
    <t>2025年计划根据昆明市西山区民政局目标任务保障居家养老中心（站）正常运营</t>
  </si>
  <si>
    <t xml:space="preserve">2025年计划每个居家养老中心（站）评估结果是否达到单位需求。
</t>
  </si>
  <si>
    <t xml:space="preserve">反映居家养老中心（站）在要求时间内运营完成。
</t>
  </si>
  <si>
    <t>84000</t>
  </si>
  <si>
    <t>5个×2.4万元×70%=84000</t>
  </si>
  <si>
    <t xml:space="preserve">反映项目的实施，是否有效保障了居家养老服务中心正常运营
</t>
  </si>
  <si>
    <t>认真做好2025年度假区职能划转区划地名管理工作.2025年预算经费141000元，具体为：（1）度假区新装街路巷地名标志牌二维码设置安装费用30000元。（2）度假区街路巷地名标志牌缺失损坏更换30套，每套2000元，需经费60000元。（3）度假区街路巷地名标志牌更换牌头预计30块，每块700元，预计需经费21000元。（4）度假区街路巷地名标志牌清洗维护，约300块牌，预计需经费30000元。经过预算调整最终确定金额为4万元.</t>
  </si>
  <si>
    <t>　 新增街路巷地名标志牌，新装二维码数量</t>
  </si>
  <si>
    <t>2025年计划按照度假区新装街路巷地名标志牌二维码设置安装费用30000元。经过预算调整最终确定金额为4万元</t>
  </si>
  <si>
    <t>2025年计划委托服务单位开展街路巷地名标志牌缺失损坏更换、街路巷地名标志牌二维码设置安装</t>
  </si>
  <si>
    <t>反映服务单位是否在合同要求时间内完成，确保路名牌整洁、干净、完好。</t>
  </si>
  <si>
    <t>（1）度假区新装街路巷地名标志牌二维码设置安装费用30000元。（2）度假区街路巷地名标志牌缺失损坏更换30套，每套2000元，需经费60000元。（3）度假区街路巷地名标志牌更换牌头预计30块，每块700元，预计需经费21000元。（4）度假区街路巷地名标志牌清洗维护，约300块牌，预计需经费30000元。经过预算调整最终确定金额为4万元</t>
  </si>
  <si>
    <t>有效提高人民群众提供生活便捷性</t>
  </si>
  <si>
    <t>反映项目的实施，是否有效提高了百姓生活便利性，提供指路标志，进行地名文化宣传。同时是城市形象的重要组成部分。</t>
  </si>
  <si>
    <t>根据昆明市西山区民政局目标任务，支持各街道、各社区根据辖区具体情况，建设老年活动中心，2025年运营经费共计18万元，认真做好西山区老年活动中心运营管理,努力提高社区老年活动中心的服务质量，按照相关评估标准，加强老年活动中心服务管理，规范发放老年活动中心运营管理服务经费，维护老年人合法权益，让老年人得到关爱“老有所依、老有所乐”。</t>
  </si>
  <si>
    <t>西山区老年活动中心运营管理</t>
  </si>
  <si>
    <t>1.00</t>
  </si>
  <si>
    <t>据2025年昆明市西山区民政局目标任务完成</t>
  </si>
  <si>
    <t>采用政府购买服务方式请第三春熙社会组织进行相关运营工作</t>
  </si>
  <si>
    <t>为老年人提供优质服务</t>
  </si>
  <si>
    <t>据昆明市西山区民政局目标任务完成</t>
  </si>
  <si>
    <t>年底完成</t>
  </si>
  <si>
    <t>本年运营经费共计180000元</t>
  </si>
  <si>
    <t>本年运营经费共计18万元</t>
  </si>
  <si>
    <t>让老年人得到关爱“老有所依、老有所乐”</t>
  </si>
  <si>
    <t>维护老年人合法权益，让老年人得到关爱“老有所依、老有所乐”</t>
  </si>
  <si>
    <t>让老年人满意度提高</t>
  </si>
  <si>
    <t>105</t>
  </si>
  <si>
    <t xml:space="preserve">反映重度残疾人护理补贴（一级）发放的人数
</t>
  </si>
  <si>
    <t>180</t>
  </si>
  <si>
    <t xml:space="preserve">反映重度残疾人护理补贴（二级）发放的人数
</t>
  </si>
  <si>
    <t>反映计划发放名单是否与实际发放名单一致，完成对我区户籍，持有西山区残联颁发的第三代《中华人民共和国残疾人证》的重度1-2级残疾人补贴及困难生活补贴的两项补贴补助。（通过个人账户发放到个人）。</t>
  </si>
  <si>
    <t>反映年度内残疾人两项补贴的人员，是否及时且足额收到补贴资金
完成对我区户籍，持有西山区残联颁发的第三代《中华人民共和国残疾人证》的重度1-2级残疾人补贴及困难生活补贴的两项补贴补助。（通过个人账户发放到个人）。</t>
  </si>
  <si>
    <t>334080</t>
  </si>
  <si>
    <t>138600元+184680元+10800元=334080元</t>
  </si>
  <si>
    <t>反映受益群体生活水平的保障情况。
通过残疾人两项补贴补助，解决残疾人特殊生活困难和长期照护困难，减轻残疾人家庭经济负担，体现党和政府对残疾人的关怀 ，维护社会稳定。</t>
  </si>
  <si>
    <t>认真做好2025年地方机关事业单位退休人员9人工资、生活补助、医保金发放工作。按月核算地退人员退休工资和医保缴费，每月12号以前发放，保障退休人员生活待遇，让其安度晚年。维护社会和谐稳定。</t>
  </si>
  <si>
    <t>地方机关事业单位退休人数</t>
  </si>
  <si>
    <t>反映地退人员工资、医保金发放的人数
1.地退人员工资：4.5万/月*12=54万元；2.地退人员每年增资：0.12万/月*12=1.44万元；3.地退人员医保：0.3万/月*12=3.6万元</t>
  </si>
  <si>
    <t>每月12号以前发放</t>
  </si>
  <si>
    <t>反映年度内地退人员是否及时且足额收到工资、医保金
1.地退人员工资：4.5万/月*12=54万元；2.地退人员每年增资：0.12万/月*12=1.44万元；3.地退人员医保：0.3万/月*12=3.6万元</t>
  </si>
  <si>
    <t>590400</t>
  </si>
  <si>
    <t>反映实际执行是否在预算范围内；
1.地退人员工资：4.5万/月*12=54万元；2.地退人员每年增资：0.12万/月*12=1.44万元；3.地退人员医保：0.3万/月*12=3.6万元</t>
  </si>
  <si>
    <t>按照上级部门要求，完成2025年特困供养工作，做好区级财政补助汇算，确保做好每月特困供养金和照料护理费，每月增减变动，确保困难群众每月的基本生活，维护社会稳定和谐。</t>
  </si>
  <si>
    <t>特困供养人数</t>
  </si>
  <si>
    <t>反映特困供养发放的人数，扩展了对社会困难群体的救助形式，释放了社会救助制度改革红利，促进社会公平、增进人民福祉，维护社会稳定</t>
  </si>
  <si>
    <t>每月10号前发放</t>
  </si>
  <si>
    <t>十号前</t>
  </si>
  <si>
    <t xml:space="preserve">反映年度内申请特困供养金的人员，是否及时且足额收到救助金
</t>
  </si>
  <si>
    <t>5000000</t>
  </si>
  <si>
    <t xml:space="preserve">反映实际执行是否在预算范围内；特困供养金和照料护理费：40万/月*12=480万，一次性生活补贴和物价补贴预计20万
</t>
  </si>
  <si>
    <t>有效保障特困群体生活水平</t>
  </si>
  <si>
    <t>反映项目的实施，是否有效保障特困群体生活水平</t>
  </si>
  <si>
    <t>特困人员满意率</t>
  </si>
  <si>
    <t>89</t>
  </si>
  <si>
    <t>预算06表</t>
  </si>
  <si>
    <t>政府性基金预算支出预算表</t>
  </si>
  <si>
    <t>单位名称：昆明市发展和改革委员会</t>
  </si>
  <si>
    <t>政府性基金预算支出</t>
  </si>
  <si>
    <t>昆明市西山区民政局无政府性基金预算支出，此表无数据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</si>
  <si>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</si>
  <si>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</si>
  <si>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</si>
  <si>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</si>
  <si>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</si>
  <si>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</si>
  <si>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</si>
  <si>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</si>
  <si>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</si>
  <si>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</si>
  <si>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</si>
  <si>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车辆加油、添加燃料服务</t>
  </si>
  <si>
    <t>项</t>
  </si>
  <si>
    <t>车辆维修和保养服务</t>
  </si>
  <si>
    <t>机动车保险服务</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</si>
  <si>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</si>
  <si>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</si>
  <si>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</si>
  <si>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</si>
  <si>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</si>
  <si>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</si>
  <si>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</si>
  <si>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</si>
  <si>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</si>
  <si>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</si>
  <si>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开展居家养老服务中心运营评估</t>
  </si>
  <si>
    <t>B0702 评估和评价服务</t>
  </si>
  <si>
    <t>B政府履职辅助性服务</t>
  </si>
  <si>
    <t>208 社会保障和就业支出</t>
  </si>
  <si>
    <t>社会组织培育基地的运营和管理</t>
  </si>
  <si>
    <t>A1003 社会工作服务</t>
  </si>
  <si>
    <t>A公共服务</t>
  </si>
  <si>
    <t>良、结构合理、规模适当的社会工作专业人才队伍。</t>
  </si>
  <si>
    <t>行政区划地名门牌管理</t>
  </si>
  <si>
    <t>A1101 公共设施管理服务</t>
  </si>
  <si>
    <t>街路巷地名标志牌维护、安装、更换、门牌制作安装</t>
  </si>
  <si>
    <t>公务用车维修和保养服务</t>
  </si>
  <si>
    <t>A0403 社会救助服务</t>
  </si>
  <si>
    <t>车辆维修和保养、车辆加油、车辆保险</t>
  </si>
  <si>
    <t>度假区行政区划地名标志牌管理</t>
  </si>
  <si>
    <t>度假区街路巷地名标志牌维护、安装、更换、门牌制作安装</t>
  </si>
  <si>
    <t>婚姻家庭辅导工作</t>
  </si>
  <si>
    <t>A1004 人民调解服务</t>
  </si>
  <si>
    <t>对需要进行婚姻家庭辅导的人员进行辅导</t>
  </si>
  <si>
    <t>"五社联动”社区治理服务</t>
  </si>
  <si>
    <t>通过政府购买服务的方式，实施“五社联动”项目</t>
  </si>
  <si>
    <t>社会组织管理工作</t>
  </si>
  <si>
    <t>B0302 审计服务</t>
  </si>
  <si>
    <t>社会组织法定代表人变更离任审计、注销清算审计、社会组织年度抽查</t>
  </si>
  <si>
    <t>街道社工站建设运营项目</t>
  </si>
  <si>
    <t>A1001 社区治理服务</t>
  </si>
  <si>
    <t>按照《西山区街道社会工作服务站建设实施方案（试行）》的相关安排，社工站建设成立后，将继续采用政府购买社会组织服务的方式运行社工站，继续做好街道社工站运营，打造示范站点。</t>
  </si>
  <si>
    <t>前卫街道社工站建设运营</t>
  </si>
  <si>
    <t>流浪乞讨救助服务</t>
  </si>
  <si>
    <t>养老机构等级评定（一级、二级）</t>
  </si>
  <si>
    <t>养老机构运营补助评估</t>
  </si>
  <si>
    <t>开展养老机构的运营补助，作为运营补助发放参考</t>
  </si>
  <si>
    <t>预算09-1表</t>
  </si>
  <si>
    <t>单位名称（项目）</t>
  </si>
  <si>
    <t>地区</t>
  </si>
  <si>
    <t>昆明市西山区民政局无对下转移支付，此表无数据</t>
  </si>
  <si>
    <t>预算09-2表</t>
  </si>
  <si>
    <t xml:space="preserve">预算10表
</t>
  </si>
  <si>
    <t>资产类别</t>
  </si>
  <si>
    <t>资产分类代码.名称</t>
  </si>
  <si>
    <t>资产名称</t>
  </si>
  <si>
    <t>计量单位</t>
  </si>
  <si>
    <t>财政部门批复数（元）</t>
  </si>
  <si>
    <t>单价</t>
  </si>
  <si>
    <t>金额</t>
  </si>
  <si>
    <t>昆明市西山区民政局无新增资产配置，此表无数据</t>
  </si>
  <si>
    <t>预算11表</t>
  </si>
  <si>
    <t>上级补助</t>
  </si>
  <si>
    <t>昆明市西山区民政局本年度无上级补助项目支出预算，此表为空。</t>
  </si>
  <si>
    <t>预算12表</t>
  </si>
  <si>
    <t>项目级次</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</si>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</sst>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9"/>
      <color rgb="FF000000"/>
      <name val="宋体"/>
      <charset val="1"/>
    </font>
    <font>
      <sz val="10"/>
      <color rgb="FFFFFFFF"/>
      <name val="宋体"/>
      <charset val="134"/>
    </font>
    <font>
      <b/>
      <sz val="21"/>
      <color rgb="FF000000"/>
      <name val="宋体"/>
      <charset val="134"/>
    </font>
    <font>
      <sz val="10.5"/>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177" fontId="36" fillId="0" borderId="7">
      <alignment horizontal="right" vertical="center"/>
    </xf>
    <xf numFmtId="10" fontId="36" fillId="0" borderId="7">
      <alignment horizontal="right" vertical="center"/>
    </xf>
    <xf numFmtId="178" fontId="36" fillId="0" borderId="7">
      <alignment horizontal="right" vertical="center"/>
    </xf>
    <xf numFmtId="49" fontId="36" fillId="0" borderId="7">
      <alignment horizontal="left" vertical="center" wrapText="1"/>
    </xf>
    <xf numFmtId="178" fontId="36" fillId="0" borderId="7">
      <alignment horizontal="right" vertical="center"/>
    </xf>
    <xf numFmtId="179" fontId="36" fillId="0" borderId="7">
      <alignment horizontal="right" vertical="center"/>
    </xf>
    <xf numFmtId="180" fontId="36" fillId="0" borderId="7">
      <alignment horizontal="right" vertical="center"/>
    </xf>
    <xf numFmtId="0" fontId="37" fillId="0" borderId="0">
      <alignment vertical="top"/>
      <protection locked="0"/>
    </xf>
  </cellStyleXfs>
  <cellXfs count="230">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0" fillId="0" borderId="0" xfId="0" applyFont="1" applyFill="1" applyBorder="1" applyAlignment="1">
      <alignment wrapText="1"/>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9" fillId="0" borderId="12" xfId="57" applyFont="1" applyFill="1" applyBorder="1" applyAlignment="1" applyProtection="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0" borderId="12" xfId="0" applyFont="1" applyBorder="1" applyAlignment="1">
      <alignment horizontal="left" vertical="center" wrapText="1"/>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2" xfId="0" applyNumberFormat="1" applyFont="1" applyBorder="1" applyAlignment="1">
      <alignment horizontal="right" vertical="center"/>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3" fontId="0" fillId="0" borderId="0" xfId="0" applyNumberFormat="1" applyFont="1" applyBorder="1"/>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12" fillId="0" borderId="7" xfId="0" applyFont="1" applyBorder="1" applyAlignment="1">
      <alignment horizontal="left" vertical="center" wrapText="1"/>
    </xf>
    <xf numFmtId="0" fontId="12" fillId="0" borderId="7" xfId="0" applyFont="1" applyBorder="1" applyAlignment="1">
      <alignment vertical="center" wrapText="1"/>
    </xf>
    <xf numFmtId="0" fontId="12" fillId="0" borderId="7" xfId="0" applyFont="1" applyBorder="1" applyAlignment="1">
      <alignment horizontal="center" vertical="center" wrapText="1"/>
    </xf>
    <xf numFmtId="0" fontId="12" fillId="0" borderId="7" xfId="0" applyFont="1" applyBorder="1" applyAlignment="1" applyProtection="1">
      <alignment horizontal="center" vertical="center"/>
      <protection locked="0"/>
    </xf>
    <xf numFmtId="49" fontId="5" fillId="0" borderId="7" xfId="53" applyFont="1" applyAlignment="1">
      <alignment horizontal="left" vertical="center" wrapText="1" indent="1"/>
    </xf>
    <xf numFmtId="49" fontId="5" fillId="0" borderId="7" xfId="53" applyFont="1">
      <alignment horizontal="left" vertical="center" wrapText="1"/>
    </xf>
    <xf numFmtId="0" fontId="0" fillId="0" borderId="0" xfId="0" applyFont="1" applyFill="1" applyBorder="1" applyAlignment="1">
      <alignment horizontal="right"/>
    </xf>
    <xf numFmtId="0" fontId="1" fillId="0" borderId="0" xfId="0" applyFont="1" applyFill="1" applyBorder="1" applyAlignment="1">
      <alignment vertical="top"/>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0" fontId="2" fillId="0" borderId="0" xfId="0" applyFont="1" applyFill="1" applyBorder="1" applyAlignment="1">
      <alignment horizontal="right" vertical="center"/>
    </xf>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Fill="1" applyBorder="1" applyAlignment="1">
      <alignment horizontal="right" vertical="center" wrapTex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4" fillId="0" borderId="7" xfId="0" applyFont="1" applyFill="1" applyBorder="1" applyAlignment="1" applyProtection="1">
      <alignment horizontal="center" vertical="center" wrapText="1"/>
      <protection locked="0"/>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xf numFmtId="178" fontId="16" fillId="0" borderId="7" xfId="0" applyNumberFormat="1" applyFont="1" applyFill="1" applyBorder="1" applyAlignment="1">
      <alignment horizontal="right" vertical="center"/>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0" borderId="2" xfId="0" applyFont="1" applyFill="1" applyBorder="1" applyAlignment="1">
      <alignment horizontal="center" vertical="center" wrapText="1"/>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0" fontId="2" fillId="0" borderId="7" xfId="0" applyFont="1" applyBorder="1" applyAlignment="1" quotePrefix="1">
      <alignment horizontal="left" vertical="center"/>
    </xf>
    <xf numFmtId="0" fontId="2" fillId="0" borderId="7" xfId="0" applyFont="1" applyFill="1" applyBorder="1" applyAlignment="1" quotePrefix="1">
      <alignmen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www.wps.cn/officeDocument/2023/relationships/customStorage" Target="customStorage/customStorage.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14" sqref="B14"/>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5"/>
      <c r="B2" s="45"/>
      <c r="C2" s="45"/>
      <c r="D2" s="60" t="s">
        <v>0</v>
      </c>
    </row>
    <row r="3" ht="41.25" customHeight="1" spans="1:1">
      <c r="A3" s="40" t="str">
        <f>"2025"&amp;"年部门财务收支预算总表"</f>
        <v>2025年部门财务收支预算总表</v>
      </c>
    </row>
    <row r="4" ht="17.25" customHeight="1" spans="1:4">
      <c r="A4" s="43" t="s">
        <v>1</v>
      </c>
      <c r="B4" s="196"/>
      <c r="D4" s="160" t="s">
        <v>2</v>
      </c>
    </row>
    <row r="5" ht="23.25" customHeight="1" spans="1:4">
      <c r="A5" s="197" t="s">
        <v>3</v>
      </c>
      <c r="B5" s="198"/>
      <c r="C5" s="197" t="s">
        <v>4</v>
      </c>
      <c r="D5" s="198"/>
    </row>
    <row r="6" ht="24" customHeight="1" spans="1:4">
      <c r="A6" s="197" t="s">
        <v>5</v>
      </c>
      <c r="B6" s="197" t="s">
        <v>6</v>
      </c>
      <c r="C6" s="197" t="s">
        <v>7</v>
      </c>
      <c r="D6" s="197" t="s">
        <v>6</v>
      </c>
    </row>
    <row r="7" ht="17.25" customHeight="1" spans="1:4">
      <c r="A7" s="199" t="s">
        <v>8</v>
      </c>
      <c r="B7" s="76">
        <v>51710679.26</v>
      </c>
      <c r="C7" s="199" t="s">
        <v>9</v>
      </c>
      <c r="D7" s="76"/>
    </row>
    <row r="8" ht="17.25" customHeight="1" spans="1:4">
      <c r="A8" s="199" t="s">
        <v>10</v>
      </c>
      <c r="B8" s="76"/>
      <c r="C8" s="199" t="s">
        <v>11</v>
      </c>
      <c r="D8" s="76"/>
    </row>
    <row r="9" ht="17.25" customHeight="1" spans="1:4">
      <c r="A9" s="199" t="s">
        <v>12</v>
      </c>
      <c r="B9" s="76"/>
      <c r="C9" s="229" t="s">
        <v>13</v>
      </c>
      <c r="D9" s="76"/>
    </row>
    <row r="10" ht="17.25" customHeight="1" spans="1:4">
      <c r="A10" s="199" t="s">
        <v>14</v>
      </c>
      <c r="B10" s="76"/>
      <c r="C10" s="229" t="s">
        <v>15</v>
      </c>
      <c r="D10" s="76"/>
    </row>
    <row r="11" ht="17.25" customHeight="1" spans="1:4">
      <c r="A11" s="199" t="s">
        <v>16</v>
      </c>
      <c r="B11" s="76"/>
      <c r="C11" s="229" t="s">
        <v>17</v>
      </c>
      <c r="D11" s="76"/>
    </row>
    <row r="12" ht="17.25" customHeight="1" spans="1:4">
      <c r="A12" s="199" t="s">
        <v>18</v>
      </c>
      <c r="B12" s="76"/>
      <c r="C12" s="229" t="s">
        <v>19</v>
      </c>
      <c r="D12" s="76"/>
    </row>
    <row r="13" ht="17.25" customHeight="1" spans="1:4">
      <c r="A13" s="199" t="s">
        <v>20</v>
      </c>
      <c r="B13" s="76"/>
      <c r="C13" s="22" t="s">
        <v>21</v>
      </c>
      <c r="D13" s="76"/>
    </row>
    <row r="14" ht="17.25" customHeight="1" spans="1:4">
      <c r="A14" s="199" t="s">
        <v>22</v>
      </c>
      <c r="B14" s="76"/>
      <c r="C14" s="22" t="s">
        <v>23</v>
      </c>
      <c r="D14" s="76">
        <v>50656676.78</v>
      </c>
    </row>
    <row r="15" ht="17.25" customHeight="1" spans="1:4">
      <c r="A15" s="199" t="s">
        <v>24</v>
      </c>
      <c r="B15" s="76"/>
      <c r="C15" s="22" t="s">
        <v>25</v>
      </c>
      <c r="D15" s="76">
        <v>547818.48</v>
      </c>
    </row>
    <row r="16" ht="17.25" customHeight="1" spans="1:4">
      <c r="A16" s="199" t="s">
        <v>26</v>
      </c>
      <c r="B16" s="76"/>
      <c r="C16" s="22" t="s">
        <v>27</v>
      </c>
      <c r="D16" s="76"/>
    </row>
    <row r="17" ht="17.25" customHeight="1" spans="1:4">
      <c r="A17" s="200"/>
      <c r="B17" s="76"/>
      <c r="C17" s="22" t="s">
        <v>28</v>
      </c>
      <c r="D17" s="76"/>
    </row>
    <row r="18" ht="17.25" customHeight="1" spans="1:4">
      <c r="A18" s="201"/>
      <c r="B18" s="76"/>
      <c r="C18" s="22" t="s">
        <v>29</v>
      </c>
      <c r="D18" s="76"/>
    </row>
    <row r="19" ht="17.25" customHeight="1" spans="1:4">
      <c r="A19" s="201"/>
      <c r="B19" s="76"/>
      <c r="C19" s="22" t="s">
        <v>30</v>
      </c>
      <c r="D19" s="76"/>
    </row>
    <row r="20" ht="17.25" customHeight="1" spans="1:4">
      <c r="A20" s="201"/>
      <c r="B20" s="76"/>
      <c r="C20" s="22" t="s">
        <v>31</v>
      </c>
      <c r="D20" s="76"/>
    </row>
    <row r="21" ht="17.25" customHeight="1" spans="1:4">
      <c r="A21" s="201"/>
      <c r="B21" s="76"/>
      <c r="C21" s="22" t="s">
        <v>32</v>
      </c>
      <c r="D21" s="76"/>
    </row>
    <row r="22" ht="17.25" customHeight="1" spans="1:4">
      <c r="A22" s="201"/>
      <c r="B22" s="76"/>
      <c r="C22" s="22" t="s">
        <v>33</v>
      </c>
      <c r="D22" s="76"/>
    </row>
    <row r="23" ht="17.25" customHeight="1" spans="1:4">
      <c r="A23" s="201"/>
      <c r="B23" s="76"/>
      <c r="C23" s="22" t="s">
        <v>34</v>
      </c>
      <c r="D23" s="76"/>
    </row>
    <row r="24" ht="17.25" customHeight="1" spans="1:4">
      <c r="A24" s="201"/>
      <c r="B24" s="76"/>
      <c r="C24" s="22" t="s">
        <v>35</v>
      </c>
      <c r="D24" s="76"/>
    </row>
    <row r="25" ht="17.25" customHeight="1" spans="1:4">
      <c r="A25" s="201"/>
      <c r="B25" s="76"/>
      <c r="C25" s="22" t="s">
        <v>36</v>
      </c>
      <c r="D25" s="76">
        <v>506184</v>
      </c>
    </row>
    <row r="26" ht="17.25" customHeight="1" spans="1:4">
      <c r="A26" s="201"/>
      <c r="B26" s="76"/>
      <c r="C26" s="22" t="s">
        <v>37</v>
      </c>
      <c r="D26" s="76"/>
    </row>
    <row r="27" ht="17.25" customHeight="1" spans="1:4">
      <c r="A27" s="201"/>
      <c r="B27" s="76"/>
      <c r="C27" s="200" t="s">
        <v>38</v>
      </c>
      <c r="D27" s="76"/>
    </row>
    <row r="28" ht="17.25" customHeight="1" spans="1:4">
      <c r="A28" s="201"/>
      <c r="B28" s="76"/>
      <c r="C28" s="22" t="s">
        <v>39</v>
      </c>
      <c r="D28" s="76"/>
    </row>
    <row r="29" ht="16.5" customHeight="1" spans="1:4">
      <c r="A29" s="201"/>
      <c r="B29" s="76"/>
      <c r="C29" s="22" t="s">
        <v>40</v>
      </c>
      <c r="D29" s="76"/>
    </row>
    <row r="30" ht="16.5" customHeight="1" spans="1:4">
      <c r="A30" s="201"/>
      <c r="B30" s="76"/>
      <c r="C30" s="200" t="s">
        <v>41</v>
      </c>
      <c r="D30" s="76"/>
    </row>
    <row r="31" ht="17.25" customHeight="1" spans="1:4">
      <c r="A31" s="201"/>
      <c r="B31" s="76"/>
      <c r="C31" s="200" t="s">
        <v>42</v>
      </c>
      <c r="D31" s="76"/>
    </row>
    <row r="32" ht="17.25" customHeight="1" spans="1:4">
      <c r="A32" s="201"/>
      <c r="B32" s="76"/>
      <c r="C32" s="22" t="s">
        <v>43</v>
      </c>
      <c r="D32" s="76"/>
    </row>
    <row r="33" ht="16.5" customHeight="1" spans="1:4">
      <c r="A33" s="201" t="s">
        <v>44</v>
      </c>
      <c r="B33" s="76">
        <v>51710679.26</v>
      </c>
      <c r="C33" s="201" t="s">
        <v>45</v>
      </c>
      <c r="D33" s="76">
        <v>51710679.26</v>
      </c>
    </row>
    <row r="34" ht="16.5" customHeight="1" spans="1:4">
      <c r="A34" s="200" t="s">
        <v>46</v>
      </c>
      <c r="B34" s="76"/>
      <c r="C34" s="200" t="s">
        <v>47</v>
      </c>
      <c r="D34" s="76"/>
    </row>
    <row r="35" ht="16.5" customHeight="1" spans="1:4">
      <c r="A35" s="22" t="s">
        <v>48</v>
      </c>
      <c r="B35" s="76"/>
      <c r="C35" s="22" t="s">
        <v>48</v>
      </c>
      <c r="D35" s="76"/>
    </row>
    <row r="36" ht="16.5" customHeight="1" spans="1:4">
      <c r="A36" s="22" t="s">
        <v>49</v>
      </c>
      <c r="B36" s="76"/>
      <c r="C36" s="22" t="s">
        <v>50</v>
      </c>
      <c r="D36" s="76"/>
    </row>
    <row r="37" ht="16.5" customHeight="1" spans="1:4">
      <c r="A37" s="202" t="s">
        <v>51</v>
      </c>
      <c r="B37" s="76">
        <v>51710679.26</v>
      </c>
      <c r="C37" s="202" t="s">
        <v>52</v>
      </c>
      <c r="D37" s="76">
        <v>51710679.26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E13" sqref="E13"/>
    </sheetView>
  </sheetViews>
  <sheetFormatPr defaultColWidth="9.14166666666667" defaultRowHeight="14.25" customHeight="1" outlineLevelCol="5"/>
  <cols>
    <col min="1" max="1" width="32.1416666666667" style="1" customWidth="1"/>
    <col min="2" max="2" width="20.7083333333333" style="1" customWidth="1"/>
    <col min="3" max="3" width="32.1416666666667" style="1" customWidth="1"/>
    <col min="4" max="4" width="27.7083333333333" style="1" customWidth="1"/>
    <col min="5" max="6" width="36.7083333333333" style="1" customWidth="1"/>
    <col min="7" max="16384" width="9.14166666666667" style="1"/>
  </cols>
  <sheetData>
    <row r="1" customHeight="1" spans="1:6">
      <c r="A1" s="2"/>
      <c r="B1" s="2"/>
      <c r="C1" s="2"/>
      <c r="D1" s="2"/>
      <c r="E1" s="2"/>
      <c r="F1" s="2"/>
    </row>
    <row r="2" ht="12" customHeight="1" spans="1:6">
      <c r="A2" s="132"/>
      <c r="B2" s="133"/>
      <c r="C2" s="132"/>
      <c r="D2" s="134"/>
      <c r="E2" s="134"/>
      <c r="F2" s="135" t="s">
        <v>855</v>
      </c>
    </row>
    <row r="3" ht="42" customHeight="1" spans="1:6">
      <c r="A3" s="136" t="str">
        <f>"2025"&amp;"年部门政府性基金预算支出预算表"</f>
        <v>2025年部门政府性基金预算支出预算表</v>
      </c>
      <c r="B3" s="136" t="s">
        <v>856</v>
      </c>
      <c r="C3" s="137"/>
      <c r="D3" s="138"/>
      <c r="E3" s="138"/>
      <c r="F3" s="138"/>
    </row>
    <row r="4" ht="13.5" customHeight="1" spans="1:6">
      <c r="A4" s="6" t="s">
        <v>1</v>
      </c>
      <c r="B4" s="6" t="s">
        <v>857</v>
      </c>
      <c r="C4" s="132"/>
      <c r="D4" s="134"/>
      <c r="E4" s="134"/>
      <c r="F4" s="135" t="s">
        <v>2</v>
      </c>
    </row>
    <row r="5" ht="19.5" customHeight="1" spans="1:6">
      <c r="A5" s="139" t="s">
        <v>214</v>
      </c>
      <c r="B5" s="140" t="s">
        <v>73</v>
      </c>
      <c r="C5" s="139" t="s">
        <v>74</v>
      </c>
      <c r="D5" s="12" t="s">
        <v>858</v>
      </c>
      <c r="E5" s="13"/>
      <c r="F5" s="14"/>
    </row>
    <row r="6" ht="18.75" customHeight="1" spans="1:6">
      <c r="A6" s="141"/>
      <c r="B6" s="142"/>
      <c r="C6" s="141"/>
      <c r="D6" s="17" t="s">
        <v>56</v>
      </c>
      <c r="E6" s="12" t="s">
        <v>76</v>
      </c>
      <c r="F6" s="17" t="s">
        <v>77</v>
      </c>
    </row>
    <row r="7" ht="18.75" customHeight="1" spans="1:6">
      <c r="A7" s="64">
        <v>1</v>
      </c>
      <c r="B7" s="143" t="s">
        <v>84</v>
      </c>
      <c r="C7" s="64">
        <v>3</v>
      </c>
      <c r="D7" s="144">
        <v>4</v>
      </c>
      <c r="E7" s="144">
        <v>5</v>
      </c>
      <c r="F7" s="144">
        <v>6</v>
      </c>
    </row>
    <row r="8" ht="21" customHeight="1" spans="1:6">
      <c r="A8" s="22"/>
      <c r="B8" s="22"/>
      <c r="C8" s="22"/>
      <c r="D8" s="76"/>
      <c r="E8" s="76"/>
      <c r="F8" s="76"/>
    </row>
    <row r="9" ht="21" customHeight="1" spans="1:6">
      <c r="A9" s="22"/>
      <c r="B9" s="22"/>
      <c r="C9" s="22"/>
      <c r="D9" s="76"/>
      <c r="E9" s="76"/>
      <c r="F9" s="76"/>
    </row>
    <row r="10" ht="18.75" customHeight="1" spans="1:6">
      <c r="A10" s="145" t="s">
        <v>166</v>
      </c>
      <c r="B10" s="145" t="s">
        <v>166</v>
      </c>
      <c r="C10" s="146" t="s">
        <v>166</v>
      </c>
      <c r="D10" s="76"/>
      <c r="E10" s="76"/>
      <c r="F10" s="76"/>
    </row>
    <row r="11" customHeight="1" spans="1:1">
      <c r="A11" s="1" t="s">
        <v>859</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3"/>
  <sheetViews>
    <sheetView showZeros="0" topLeftCell="L1" workbookViewId="0">
      <pane ySplit="1" topLeftCell="A2" activePane="bottomLeft" state="frozen"/>
      <selection/>
      <selection pane="bottomLeft" activeCell="A14" sqref="A14:S1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77"/>
      <c r="B1" s="77"/>
      <c r="C1" s="77"/>
      <c r="D1" s="77"/>
      <c r="E1" s="77"/>
      <c r="F1" s="77"/>
      <c r="G1" s="77"/>
      <c r="H1" s="77"/>
      <c r="I1" s="77"/>
      <c r="J1" s="77"/>
      <c r="K1" s="77"/>
      <c r="L1" s="77"/>
      <c r="M1" s="77"/>
      <c r="N1" s="77"/>
      <c r="O1" s="77"/>
      <c r="P1" s="77"/>
      <c r="Q1" s="77"/>
      <c r="R1" s="77"/>
      <c r="S1" s="77"/>
    </row>
    <row r="2" ht="15.75" customHeight="1" spans="2:19">
      <c r="B2" s="79"/>
      <c r="C2" s="79"/>
      <c r="R2" s="129"/>
      <c r="S2" s="129" t="s">
        <v>860</v>
      </c>
    </row>
    <row r="3" ht="41.25" customHeight="1" spans="1:19">
      <c r="A3" s="80" t="str">
        <f>"2025"&amp;"年部门政府采购预算表"</f>
        <v>2025年部门政府采购预算表</v>
      </c>
      <c r="B3" s="81"/>
      <c r="C3" s="81"/>
      <c r="D3" s="118"/>
      <c r="E3" s="118"/>
      <c r="F3" s="118"/>
      <c r="G3" s="118"/>
      <c r="H3" s="118"/>
      <c r="I3" s="118"/>
      <c r="J3" s="118"/>
      <c r="K3" s="118"/>
      <c r="L3" s="118"/>
      <c r="M3" s="81"/>
      <c r="N3" s="118"/>
      <c r="O3" s="118"/>
      <c r="P3" s="81"/>
      <c r="Q3" s="118"/>
      <c r="R3" s="81"/>
      <c r="S3" s="81"/>
    </row>
    <row r="4" ht="18.75" customHeight="1" spans="1:19">
      <c r="A4" s="119" t="s">
        <v>1</v>
      </c>
      <c r="B4" s="84"/>
      <c r="C4" s="84"/>
      <c r="D4" s="120"/>
      <c r="E4" s="120"/>
      <c r="F4" s="120"/>
      <c r="G4" s="120"/>
      <c r="H4" s="120"/>
      <c r="I4" s="120"/>
      <c r="J4" s="120"/>
      <c r="K4" s="120"/>
      <c r="L4" s="120"/>
      <c r="R4" s="130"/>
      <c r="S4" s="131" t="s">
        <v>2</v>
      </c>
    </row>
    <row r="5" ht="15.75" customHeight="1" spans="1:19">
      <c r="A5" s="86" t="s">
        <v>213</v>
      </c>
      <c r="B5" s="87" t="s">
        <v>214</v>
      </c>
      <c r="C5" s="87" t="s">
        <v>861</v>
      </c>
      <c r="D5" s="88" t="s">
        <v>862</v>
      </c>
      <c r="E5" s="88" t="s">
        <v>863</v>
      </c>
      <c r="F5" s="88" t="s">
        <v>864</v>
      </c>
      <c r="G5" s="88" t="s">
        <v>865</v>
      </c>
      <c r="H5" s="88" t="s">
        <v>866</v>
      </c>
      <c r="I5" s="104" t="s">
        <v>221</v>
      </c>
      <c r="J5" s="104"/>
      <c r="K5" s="104"/>
      <c r="L5" s="104"/>
      <c r="M5" s="105"/>
      <c r="N5" s="104"/>
      <c r="O5" s="104"/>
      <c r="P5" s="114"/>
      <c r="Q5" s="104"/>
      <c r="R5" s="105"/>
      <c r="S5" s="115"/>
    </row>
    <row r="6" ht="17.25" customHeight="1" spans="1:19">
      <c r="A6" s="89"/>
      <c r="B6" s="90"/>
      <c r="C6" s="90"/>
      <c r="D6" s="91"/>
      <c r="E6" s="91"/>
      <c r="F6" s="91"/>
      <c r="G6" s="91"/>
      <c r="H6" s="91"/>
      <c r="I6" s="91" t="s">
        <v>56</v>
      </c>
      <c r="J6" s="91" t="s">
        <v>59</v>
      </c>
      <c r="K6" s="91" t="s">
        <v>867</v>
      </c>
      <c r="L6" s="91" t="s">
        <v>868</v>
      </c>
      <c r="M6" s="106" t="s">
        <v>869</v>
      </c>
      <c r="N6" s="107" t="s">
        <v>870</v>
      </c>
      <c r="O6" s="107"/>
      <c r="P6" s="116"/>
      <c r="Q6" s="107"/>
      <c r="R6" s="117"/>
      <c r="S6" s="93"/>
    </row>
    <row r="7" ht="54" customHeight="1" spans="1:19">
      <c r="A7" s="92"/>
      <c r="B7" s="93"/>
      <c r="C7" s="93"/>
      <c r="D7" s="94"/>
      <c r="E7" s="94"/>
      <c r="F7" s="94"/>
      <c r="G7" s="94"/>
      <c r="H7" s="94"/>
      <c r="I7" s="94"/>
      <c r="J7" s="94" t="s">
        <v>58</v>
      </c>
      <c r="K7" s="94"/>
      <c r="L7" s="94"/>
      <c r="M7" s="108"/>
      <c r="N7" s="94" t="s">
        <v>58</v>
      </c>
      <c r="O7" s="94" t="s">
        <v>65</v>
      </c>
      <c r="P7" s="93" t="s">
        <v>66</v>
      </c>
      <c r="Q7" s="94" t="s">
        <v>67</v>
      </c>
      <c r="R7" s="108" t="s">
        <v>68</v>
      </c>
      <c r="S7" s="93" t="s">
        <v>69</v>
      </c>
    </row>
    <row r="8" ht="18" customHeight="1" spans="1:19">
      <c r="A8" s="121">
        <v>1</v>
      </c>
      <c r="B8" s="121" t="s">
        <v>84</v>
      </c>
      <c r="C8" s="122">
        <v>3</v>
      </c>
      <c r="D8" s="122">
        <v>4</v>
      </c>
      <c r="E8" s="121">
        <v>5</v>
      </c>
      <c r="F8" s="121">
        <v>6</v>
      </c>
      <c r="G8" s="121">
        <v>7</v>
      </c>
      <c r="H8" s="121">
        <v>8</v>
      </c>
      <c r="I8" s="121">
        <v>9</v>
      </c>
      <c r="J8" s="121">
        <v>10</v>
      </c>
      <c r="K8" s="121">
        <v>11</v>
      </c>
      <c r="L8" s="121">
        <v>12</v>
      </c>
      <c r="M8" s="121">
        <v>13</v>
      </c>
      <c r="N8" s="121">
        <v>14</v>
      </c>
      <c r="O8" s="121">
        <v>15</v>
      </c>
      <c r="P8" s="121">
        <v>16</v>
      </c>
      <c r="Q8" s="121">
        <v>17</v>
      </c>
      <c r="R8" s="121">
        <v>18</v>
      </c>
      <c r="S8" s="121">
        <v>19</v>
      </c>
    </row>
    <row r="9" ht="21" customHeight="1" spans="1:19">
      <c r="A9" s="96" t="s">
        <v>71</v>
      </c>
      <c r="B9" s="97" t="s">
        <v>71</v>
      </c>
      <c r="C9" s="97" t="s">
        <v>231</v>
      </c>
      <c r="D9" s="109" t="s">
        <v>231</v>
      </c>
      <c r="E9" s="109" t="s">
        <v>871</v>
      </c>
      <c r="F9" s="109" t="s">
        <v>872</v>
      </c>
      <c r="G9" s="123">
        <v>1</v>
      </c>
      <c r="H9" s="110"/>
      <c r="I9" s="110">
        <v>10000</v>
      </c>
      <c r="J9" s="110">
        <v>10000</v>
      </c>
      <c r="K9" s="110"/>
      <c r="L9" s="110"/>
      <c r="M9" s="110"/>
      <c r="N9" s="110"/>
      <c r="O9" s="110"/>
      <c r="P9" s="110"/>
      <c r="Q9" s="110"/>
      <c r="R9" s="110"/>
      <c r="S9" s="110"/>
    </row>
    <row r="10" ht="21" customHeight="1" spans="1:19">
      <c r="A10" s="96" t="s">
        <v>71</v>
      </c>
      <c r="B10" s="97" t="s">
        <v>71</v>
      </c>
      <c r="C10" s="97" t="s">
        <v>231</v>
      </c>
      <c r="D10" s="109" t="s">
        <v>231</v>
      </c>
      <c r="E10" s="109" t="s">
        <v>873</v>
      </c>
      <c r="F10" s="109" t="s">
        <v>872</v>
      </c>
      <c r="G10" s="123">
        <v>1</v>
      </c>
      <c r="H10" s="110"/>
      <c r="I10" s="110">
        <v>20000</v>
      </c>
      <c r="J10" s="110">
        <v>20000</v>
      </c>
      <c r="K10" s="110"/>
      <c r="L10" s="110"/>
      <c r="M10" s="110"/>
      <c r="N10" s="110"/>
      <c r="O10" s="110"/>
      <c r="P10" s="110"/>
      <c r="Q10" s="110"/>
      <c r="R10" s="110"/>
      <c r="S10" s="110"/>
    </row>
    <row r="11" ht="21" customHeight="1" spans="1:19">
      <c r="A11" s="96" t="s">
        <v>71</v>
      </c>
      <c r="B11" s="97" t="s">
        <v>71</v>
      </c>
      <c r="C11" s="97" t="s">
        <v>231</v>
      </c>
      <c r="D11" s="109" t="s">
        <v>231</v>
      </c>
      <c r="E11" s="109" t="s">
        <v>874</v>
      </c>
      <c r="F11" s="109" t="s">
        <v>872</v>
      </c>
      <c r="G11" s="123">
        <v>1</v>
      </c>
      <c r="H11" s="110"/>
      <c r="I11" s="110">
        <v>4500</v>
      </c>
      <c r="J11" s="110">
        <v>4500</v>
      </c>
      <c r="K11" s="110"/>
      <c r="L11" s="110"/>
      <c r="M11" s="110"/>
      <c r="N11" s="110"/>
      <c r="O11" s="110"/>
      <c r="P11" s="110"/>
      <c r="Q11" s="110"/>
      <c r="R11" s="110"/>
      <c r="S11" s="110"/>
    </row>
    <row r="12" ht="21" customHeight="1" spans="1:19">
      <c r="A12" s="96" t="s">
        <v>71</v>
      </c>
      <c r="B12" s="97" t="s">
        <v>71</v>
      </c>
      <c r="C12" s="97" t="s">
        <v>241</v>
      </c>
      <c r="D12" s="109" t="s">
        <v>241</v>
      </c>
      <c r="E12" s="109" t="s">
        <v>875</v>
      </c>
      <c r="F12" s="109" t="s">
        <v>876</v>
      </c>
      <c r="G12" s="123">
        <v>40</v>
      </c>
      <c r="H12" s="110"/>
      <c r="I12" s="110">
        <v>6000</v>
      </c>
      <c r="J12" s="110">
        <v>6000</v>
      </c>
      <c r="K12" s="110"/>
      <c r="L12" s="110"/>
      <c r="M12" s="110"/>
      <c r="N12" s="110"/>
      <c r="O12" s="110"/>
      <c r="P12" s="110"/>
      <c r="Q12" s="110"/>
      <c r="R12" s="110"/>
      <c r="S12" s="110"/>
    </row>
    <row r="13" ht="21" customHeight="1" spans="1:19">
      <c r="A13" s="99" t="s">
        <v>166</v>
      </c>
      <c r="B13" s="100"/>
      <c r="C13" s="100"/>
      <c r="D13" s="101"/>
      <c r="E13" s="101"/>
      <c r="F13" s="101"/>
      <c r="G13" s="124"/>
      <c r="H13" s="110"/>
      <c r="I13" s="110">
        <v>40500</v>
      </c>
      <c r="J13" s="110">
        <v>40500</v>
      </c>
      <c r="K13" s="110"/>
      <c r="L13" s="110"/>
      <c r="M13" s="110"/>
      <c r="N13" s="110"/>
      <c r="O13" s="110"/>
      <c r="P13" s="110"/>
      <c r="Q13" s="110"/>
      <c r="R13" s="110"/>
      <c r="S13" s="110"/>
    </row>
    <row r="14" ht="21" customHeight="1" spans="1:19">
      <c r="A14" s="119" t="s">
        <v>877</v>
      </c>
      <c r="B14" s="125"/>
      <c r="C14" s="125"/>
      <c r="D14" s="119"/>
      <c r="E14" s="119"/>
      <c r="F14" s="119"/>
      <c r="G14" s="126"/>
      <c r="H14" s="127"/>
      <c r="I14" s="127"/>
      <c r="J14" s="127"/>
      <c r="K14" s="127"/>
      <c r="L14" s="127"/>
      <c r="M14" s="127"/>
      <c r="N14" s="127"/>
      <c r="O14" s="127"/>
      <c r="P14" s="127"/>
      <c r="Q14" s="127"/>
      <c r="R14" s="127"/>
      <c r="S14" s="127"/>
    </row>
    <row r="19" customHeight="1" spans="8:8">
      <c r="H19" s="128"/>
    </row>
    <row r="20" customHeight="1" spans="8:8">
      <c r="H20" s="128"/>
    </row>
    <row r="21" customHeight="1" spans="8:8">
      <c r="H21" s="128"/>
    </row>
    <row r="22" customHeight="1" spans="8:8">
      <c r="H22" s="128"/>
    </row>
    <row r="23" customHeight="1" spans="8:8">
      <c r="H23" s="128"/>
    </row>
  </sheetData>
  <mergeCells count="19">
    <mergeCell ref="A3:S3"/>
    <mergeCell ref="A4:H4"/>
    <mergeCell ref="I5:S5"/>
    <mergeCell ref="N6:S6"/>
    <mergeCell ref="A13:G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2"/>
  <sheetViews>
    <sheetView showZeros="0" topLeftCell="M1" workbookViewId="0">
      <pane ySplit="1" topLeftCell="A2" activePane="bottomLeft" state="frozen"/>
      <selection/>
      <selection pane="bottomLeft" activeCell="K16" sqref="K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77"/>
      <c r="B1" s="77"/>
      <c r="C1" s="77"/>
      <c r="D1" s="77"/>
      <c r="E1" s="77"/>
      <c r="F1" s="77"/>
      <c r="G1" s="77"/>
      <c r="H1" s="77"/>
      <c r="I1" s="77"/>
      <c r="J1" s="77"/>
      <c r="K1" s="77"/>
      <c r="L1" s="77"/>
      <c r="M1" s="77"/>
      <c r="N1" s="77"/>
      <c r="O1" s="77"/>
      <c r="P1" s="77"/>
      <c r="Q1" s="77"/>
      <c r="R1" s="77"/>
      <c r="S1" s="77"/>
      <c r="T1" s="77"/>
    </row>
    <row r="2" ht="16.5" customHeight="1" spans="1:20">
      <c r="A2" s="78"/>
      <c r="B2" s="79"/>
      <c r="C2" s="79"/>
      <c r="D2" s="79"/>
      <c r="E2" s="79"/>
      <c r="F2" s="79"/>
      <c r="G2" s="79"/>
      <c r="H2" s="78"/>
      <c r="I2" s="78"/>
      <c r="J2" s="78"/>
      <c r="K2" s="78"/>
      <c r="L2" s="78"/>
      <c r="M2" s="78"/>
      <c r="N2" s="102"/>
      <c r="O2" s="78"/>
      <c r="P2" s="78"/>
      <c r="Q2" s="79"/>
      <c r="R2" s="78"/>
      <c r="S2" s="112"/>
      <c r="T2" s="112" t="s">
        <v>878</v>
      </c>
    </row>
    <row r="3" ht="41.25" customHeight="1" spans="1:20">
      <c r="A3" s="80" t="str">
        <f>"2025"&amp;"年部门政府购买服务预算表"</f>
        <v>2025年部门政府购买服务预算表</v>
      </c>
      <c r="B3" s="81"/>
      <c r="C3" s="81"/>
      <c r="D3" s="81"/>
      <c r="E3" s="81"/>
      <c r="F3" s="81"/>
      <c r="G3" s="81"/>
      <c r="H3" s="82"/>
      <c r="I3" s="82"/>
      <c r="J3" s="82"/>
      <c r="K3" s="82"/>
      <c r="L3" s="82"/>
      <c r="M3" s="82"/>
      <c r="N3" s="103"/>
      <c r="O3" s="82"/>
      <c r="P3" s="82"/>
      <c r="Q3" s="81"/>
      <c r="R3" s="82"/>
      <c r="S3" s="103"/>
      <c r="T3" s="81"/>
    </row>
    <row r="4" ht="22.5" customHeight="1" spans="1:20">
      <c r="A4" s="83" t="s">
        <v>1</v>
      </c>
      <c r="B4" s="84"/>
      <c r="C4" s="84"/>
      <c r="D4" s="84"/>
      <c r="E4" s="84"/>
      <c r="F4" s="84"/>
      <c r="G4" s="84"/>
      <c r="H4" s="85"/>
      <c r="I4" s="85"/>
      <c r="J4" s="85"/>
      <c r="K4" s="85"/>
      <c r="L4" s="85"/>
      <c r="M4" s="85"/>
      <c r="N4" s="102"/>
      <c r="O4" s="78"/>
      <c r="P4" s="78"/>
      <c r="Q4" s="79"/>
      <c r="R4" s="78"/>
      <c r="S4" s="113"/>
      <c r="T4" s="112" t="s">
        <v>2</v>
      </c>
    </row>
    <row r="5" ht="24" customHeight="1" spans="1:20">
      <c r="A5" s="86" t="s">
        <v>213</v>
      </c>
      <c r="B5" s="87" t="s">
        <v>214</v>
      </c>
      <c r="C5" s="87" t="s">
        <v>861</v>
      </c>
      <c r="D5" s="87" t="s">
        <v>879</v>
      </c>
      <c r="E5" s="87" t="s">
        <v>880</v>
      </c>
      <c r="F5" s="87" t="s">
        <v>881</v>
      </c>
      <c r="G5" s="87" t="s">
        <v>882</v>
      </c>
      <c r="H5" s="88" t="s">
        <v>883</v>
      </c>
      <c r="I5" s="88" t="s">
        <v>884</v>
      </c>
      <c r="J5" s="104" t="s">
        <v>221</v>
      </c>
      <c r="K5" s="104"/>
      <c r="L5" s="104"/>
      <c r="M5" s="104"/>
      <c r="N5" s="105"/>
      <c r="O5" s="104"/>
      <c r="P5" s="104"/>
      <c r="Q5" s="114"/>
      <c r="R5" s="104"/>
      <c r="S5" s="105"/>
      <c r="T5" s="115"/>
    </row>
    <row r="6" ht="24" customHeight="1" spans="1:20">
      <c r="A6" s="89"/>
      <c r="B6" s="90"/>
      <c r="C6" s="90"/>
      <c r="D6" s="90"/>
      <c r="E6" s="90"/>
      <c r="F6" s="90"/>
      <c r="G6" s="90"/>
      <c r="H6" s="91"/>
      <c r="I6" s="91"/>
      <c r="J6" s="91" t="s">
        <v>56</v>
      </c>
      <c r="K6" s="91" t="s">
        <v>59</v>
      </c>
      <c r="L6" s="91" t="s">
        <v>867</v>
      </c>
      <c r="M6" s="91" t="s">
        <v>868</v>
      </c>
      <c r="N6" s="106" t="s">
        <v>869</v>
      </c>
      <c r="O6" s="107" t="s">
        <v>870</v>
      </c>
      <c r="P6" s="107"/>
      <c r="Q6" s="116"/>
      <c r="R6" s="107"/>
      <c r="S6" s="117"/>
      <c r="T6" s="93"/>
    </row>
    <row r="7" ht="54" customHeight="1" spans="1:20">
      <c r="A7" s="92"/>
      <c r="B7" s="93"/>
      <c r="C7" s="93"/>
      <c r="D7" s="93"/>
      <c r="E7" s="93"/>
      <c r="F7" s="93"/>
      <c r="G7" s="93"/>
      <c r="H7" s="94"/>
      <c r="I7" s="94"/>
      <c r="J7" s="94"/>
      <c r="K7" s="94" t="s">
        <v>58</v>
      </c>
      <c r="L7" s="94"/>
      <c r="M7" s="94"/>
      <c r="N7" s="108"/>
      <c r="O7" s="94" t="s">
        <v>58</v>
      </c>
      <c r="P7" s="94" t="s">
        <v>65</v>
      </c>
      <c r="Q7" s="93" t="s">
        <v>66</v>
      </c>
      <c r="R7" s="94" t="s">
        <v>67</v>
      </c>
      <c r="S7" s="108" t="s">
        <v>68</v>
      </c>
      <c r="T7" s="93" t="s">
        <v>69</v>
      </c>
    </row>
    <row r="8" ht="17.25" customHeight="1" spans="1:20">
      <c r="A8" s="95">
        <v>1</v>
      </c>
      <c r="B8" s="93">
        <v>2</v>
      </c>
      <c r="C8" s="95">
        <v>3</v>
      </c>
      <c r="D8" s="95">
        <v>4</v>
      </c>
      <c r="E8" s="93">
        <v>5</v>
      </c>
      <c r="F8" s="95">
        <v>6</v>
      </c>
      <c r="G8" s="95">
        <v>7</v>
      </c>
      <c r="H8" s="93">
        <v>8</v>
      </c>
      <c r="I8" s="95">
        <v>9</v>
      </c>
      <c r="J8" s="95">
        <v>10</v>
      </c>
      <c r="K8" s="93">
        <v>11</v>
      </c>
      <c r="L8" s="95">
        <v>12</v>
      </c>
      <c r="M8" s="95">
        <v>13</v>
      </c>
      <c r="N8" s="93">
        <v>14</v>
      </c>
      <c r="O8" s="95">
        <v>15</v>
      </c>
      <c r="P8" s="95">
        <v>16</v>
      </c>
      <c r="Q8" s="93">
        <v>17</v>
      </c>
      <c r="R8" s="95">
        <v>18</v>
      </c>
      <c r="S8" s="95">
        <v>19</v>
      </c>
      <c r="T8" s="95">
        <v>20</v>
      </c>
    </row>
    <row r="9" ht="21" customHeight="1" spans="1:20">
      <c r="A9" s="96" t="s">
        <v>71</v>
      </c>
      <c r="B9" s="97" t="s">
        <v>71</v>
      </c>
      <c r="C9" s="97" t="s">
        <v>330</v>
      </c>
      <c r="D9" s="97" t="s">
        <v>885</v>
      </c>
      <c r="E9" s="97" t="s">
        <v>886</v>
      </c>
      <c r="F9" s="97" t="s">
        <v>77</v>
      </c>
      <c r="G9" s="97" t="s">
        <v>887</v>
      </c>
      <c r="H9" s="98" t="s">
        <v>888</v>
      </c>
      <c r="I9" s="109" t="s">
        <v>330</v>
      </c>
      <c r="J9" s="110">
        <v>60000</v>
      </c>
      <c r="K9" s="110">
        <v>60000</v>
      </c>
      <c r="L9" s="110"/>
      <c r="M9" s="110"/>
      <c r="N9" s="110"/>
      <c r="O9" s="110"/>
      <c r="P9" s="110"/>
      <c r="Q9" s="110"/>
      <c r="R9" s="110"/>
      <c r="S9" s="110"/>
      <c r="T9" s="110"/>
    </row>
    <row r="10" ht="21" customHeight="1" spans="1:20">
      <c r="A10" s="96" t="s">
        <v>71</v>
      </c>
      <c r="B10" s="97" t="s">
        <v>71</v>
      </c>
      <c r="C10" s="97" t="s">
        <v>338</v>
      </c>
      <c r="D10" s="97" t="s">
        <v>889</v>
      </c>
      <c r="E10" s="97" t="s">
        <v>890</v>
      </c>
      <c r="F10" s="97" t="s">
        <v>77</v>
      </c>
      <c r="G10" s="97" t="s">
        <v>891</v>
      </c>
      <c r="H10" s="98" t="s">
        <v>888</v>
      </c>
      <c r="I10" s="109" t="s">
        <v>892</v>
      </c>
      <c r="J10" s="110">
        <v>280000</v>
      </c>
      <c r="K10" s="110">
        <v>280000</v>
      </c>
      <c r="L10" s="110"/>
      <c r="M10" s="110"/>
      <c r="N10" s="110"/>
      <c r="O10" s="110"/>
      <c r="P10" s="110"/>
      <c r="Q10" s="110"/>
      <c r="R10" s="110"/>
      <c r="S10" s="110"/>
      <c r="T10" s="110"/>
    </row>
    <row r="11" ht="21" customHeight="1" spans="1:20">
      <c r="A11" s="96" t="s">
        <v>71</v>
      </c>
      <c r="B11" s="97" t="s">
        <v>71</v>
      </c>
      <c r="C11" s="97" t="s">
        <v>340</v>
      </c>
      <c r="D11" s="97" t="s">
        <v>893</v>
      </c>
      <c r="E11" s="97" t="s">
        <v>894</v>
      </c>
      <c r="F11" s="97" t="s">
        <v>77</v>
      </c>
      <c r="G11" s="97" t="s">
        <v>891</v>
      </c>
      <c r="H11" s="98" t="s">
        <v>888</v>
      </c>
      <c r="I11" s="109" t="s">
        <v>895</v>
      </c>
      <c r="J11" s="110">
        <v>140000</v>
      </c>
      <c r="K11" s="110">
        <v>140000</v>
      </c>
      <c r="L11" s="110"/>
      <c r="M11" s="110"/>
      <c r="N11" s="110"/>
      <c r="O11" s="110"/>
      <c r="P11" s="110"/>
      <c r="Q11" s="110"/>
      <c r="R11" s="110"/>
      <c r="S11" s="110"/>
      <c r="T11" s="110"/>
    </row>
    <row r="12" ht="21" customHeight="1" spans="1:20">
      <c r="A12" s="96" t="s">
        <v>71</v>
      </c>
      <c r="B12" s="97" t="s">
        <v>71</v>
      </c>
      <c r="C12" s="97" t="s">
        <v>231</v>
      </c>
      <c r="D12" s="97" t="s">
        <v>896</v>
      </c>
      <c r="E12" s="97" t="s">
        <v>897</v>
      </c>
      <c r="F12" s="97" t="s">
        <v>76</v>
      </c>
      <c r="G12" s="97" t="s">
        <v>891</v>
      </c>
      <c r="H12" s="98" t="s">
        <v>888</v>
      </c>
      <c r="I12" s="109" t="s">
        <v>898</v>
      </c>
      <c r="J12" s="110">
        <v>20000</v>
      </c>
      <c r="K12" s="110">
        <v>20000</v>
      </c>
      <c r="L12" s="110"/>
      <c r="M12" s="110"/>
      <c r="N12" s="110"/>
      <c r="O12" s="110"/>
      <c r="P12" s="110"/>
      <c r="Q12" s="110"/>
      <c r="R12" s="110"/>
      <c r="S12" s="110"/>
      <c r="T12" s="110"/>
    </row>
    <row r="13" ht="21" customHeight="1" spans="1:20">
      <c r="A13" s="96" t="s">
        <v>71</v>
      </c>
      <c r="B13" s="97" t="s">
        <v>71</v>
      </c>
      <c r="C13" s="97" t="s">
        <v>348</v>
      </c>
      <c r="D13" s="97" t="s">
        <v>899</v>
      </c>
      <c r="E13" s="97" t="s">
        <v>894</v>
      </c>
      <c r="F13" s="97" t="s">
        <v>77</v>
      </c>
      <c r="G13" s="97" t="s">
        <v>891</v>
      </c>
      <c r="H13" s="98" t="s">
        <v>888</v>
      </c>
      <c r="I13" s="109" t="s">
        <v>900</v>
      </c>
      <c r="J13" s="110">
        <v>40000</v>
      </c>
      <c r="K13" s="110">
        <v>40000</v>
      </c>
      <c r="L13" s="110"/>
      <c r="M13" s="110"/>
      <c r="N13" s="110"/>
      <c r="O13" s="110"/>
      <c r="P13" s="110"/>
      <c r="Q13" s="110"/>
      <c r="R13" s="110"/>
      <c r="S13" s="110"/>
      <c r="T13" s="110"/>
    </row>
    <row r="14" ht="21" customHeight="1" spans="1:20">
      <c r="A14" s="96" t="s">
        <v>71</v>
      </c>
      <c r="B14" s="97" t="s">
        <v>71</v>
      </c>
      <c r="C14" s="97" t="s">
        <v>359</v>
      </c>
      <c r="D14" s="97" t="s">
        <v>901</v>
      </c>
      <c r="E14" s="97" t="s">
        <v>902</v>
      </c>
      <c r="F14" s="97" t="s">
        <v>77</v>
      </c>
      <c r="G14" s="97" t="s">
        <v>891</v>
      </c>
      <c r="H14" s="98" t="s">
        <v>888</v>
      </c>
      <c r="I14" s="109" t="s">
        <v>903</v>
      </c>
      <c r="J14" s="110">
        <v>50000</v>
      </c>
      <c r="K14" s="110">
        <v>50000</v>
      </c>
      <c r="L14" s="110"/>
      <c r="M14" s="110"/>
      <c r="N14" s="110"/>
      <c r="O14" s="110"/>
      <c r="P14" s="110"/>
      <c r="Q14" s="110"/>
      <c r="R14" s="110"/>
      <c r="S14" s="110"/>
      <c r="T14" s="110"/>
    </row>
    <row r="15" ht="21" customHeight="1" spans="1:20">
      <c r="A15" s="96" t="s">
        <v>71</v>
      </c>
      <c r="B15" s="97" t="s">
        <v>71</v>
      </c>
      <c r="C15" s="97" t="s">
        <v>361</v>
      </c>
      <c r="D15" s="97" t="s">
        <v>904</v>
      </c>
      <c r="E15" s="97" t="s">
        <v>890</v>
      </c>
      <c r="F15" s="97" t="s">
        <v>77</v>
      </c>
      <c r="G15" s="97" t="s">
        <v>891</v>
      </c>
      <c r="H15" s="98" t="s">
        <v>888</v>
      </c>
      <c r="I15" s="109" t="s">
        <v>905</v>
      </c>
      <c r="J15" s="110">
        <v>147350.84</v>
      </c>
      <c r="K15" s="110">
        <v>147350.84</v>
      </c>
      <c r="L15" s="110"/>
      <c r="M15" s="110"/>
      <c r="N15" s="110"/>
      <c r="O15" s="110"/>
      <c r="P15" s="110"/>
      <c r="Q15" s="110"/>
      <c r="R15" s="110"/>
      <c r="S15" s="110"/>
      <c r="T15" s="110"/>
    </row>
    <row r="16" ht="22.5" spans="1:20">
      <c r="A16" s="96" t="s">
        <v>71</v>
      </c>
      <c r="B16" s="97" t="s">
        <v>71</v>
      </c>
      <c r="C16" s="97" t="s">
        <v>363</v>
      </c>
      <c r="D16" s="97" t="s">
        <v>906</v>
      </c>
      <c r="E16" s="97" t="s">
        <v>907</v>
      </c>
      <c r="F16" s="97" t="s">
        <v>77</v>
      </c>
      <c r="G16" s="97" t="s">
        <v>887</v>
      </c>
      <c r="H16" s="98" t="s">
        <v>888</v>
      </c>
      <c r="I16" s="109" t="s">
        <v>908</v>
      </c>
      <c r="J16" s="110">
        <v>30000</v>
      </c>
      <c r="K16" s="110">
        <v>30000</v>
      </c>
      <c r="L16" s="110"/>
      <c r="M16" s="110"/>
      <c r="N16" s="110"/>
      <c r="O16" s="110"/>
      <c r="P16" s="110"/>
      <c r="Q16" s="110"/>
      <c r="R16" s="110"/>
      <c r="S16" s="110"/>
      <c r="T16" s="110"/>
    </row>
    <row r="17" ht="21" customHeight="1" spans="1:20">
      <c r="A17" s="96" t="s">
        <v>71</v>
      </c>
      <c r="B17" s="97" t="s">
        <v>71</v>
      </c>
      <c r="C17" s="97" t="s">
        <v>365</v>
      </c>
      <c r="D17" s="97" t="s">
        <v>909</v>
      </c>
      <c r="E17" s="97" t="s">
        <v>910</v>
      </c>
      <c r="F17" s="97" t="s">
        <v>77</v>
      </c>
      <c r="G17" s="97" t="s">
        <v>891</v>
      </c>
      <c r="H17" s="98" t="s">
        <v>888</v>
      </c>
      <c r="I17" s="109" t="s">
        <v>911</v>
      </c>
      <c r="J17" s="110">
        <v>100000</v>
      </c>
      <c r="K17" s="110">
        <v>100000</v>
      </c>
      <c r="L17" s="110"/>
      <c r="M17" s="110"/>
      <c r="N17" s="110"/>
      <c r="O17" s="110"/>
      <c r="P17" s="110"/>
      <c r="Q17" s="110"/>
      <c r="R17" s="110"/>
      <c r="S17" s="110"/>
      <c r="T17" s="110"/>
    </row>
    <row r="18" ht="21" customHeight="1" spans="1:20">
      <c r="A18" s="96" t="s">
        <v>71</v>
      </c>
      <c r="B18" s="97" t="s">
        <v>71</v>
      </c>
      <c r="C18" s="97" t="s">
        <v>365</v>
      </c>
      <c r="D18" s="97" t="s">
        <v>912</v>
      </c>
      <c r="E18" s="97" t="s">
        <v>910</v>
      </c>
      <c r="F18" s="97" t="s">
        <v>77</v>
      </c>
      <c r="G18" s="97" t="s">
        <v>891</v>
      </c>
      <c r="H18" s="98" t="s">
        <v>888</v>
      </c>
      <c r="I18" s="109" t="s">
        <v>911</v>
      </c>
      <c r="J18" s="110">
        <v>100000</v>
      </c>
      <c r="K18" s="110">
        <v>100000</v>
      </c>
      <c r="L18" s="110"/>
      <c r="M18" s="110"/>
      <c r="N18" s="110"/>
      <c r="O18" s="110"/>
      <c r="P18" s="110"/>
      <c r="Q18" s="110"/>
      <c r="R18" s="110"/>
      <c r="S18" s="110"/>
      <c r="T18" s="110"/>
    </row>
    <row r="19" ht="21" customHeight="1" spans="1:20">
      <c r="A19" s="96" t="s">
        <v>71</v>
      </c>
      <c r="B19" s="97" t="s">
        <v>71</v>
      </c>
      <c r="C19" s="97" t="s">
        <v>381</v>
      </c>
      <c r="D19" s="97" t="s">
        <v>913</v>
      </c>
      <c r="E19" s="97" t="s">
        <v>897</v>
      </c>
      <c r="F19" s="97" t="s">
        <v>77</v>
      </c>
      <c r="G19" s="97" t="s">
        <v>891</v>
      </c>
      <c r="H19" s="98" t="s">
        <v>888</v>
      </c>
      <c r="I19" s="109" t="s">
        <v>381</v>
      </c>
      <c r="J19" s="110">
        <v>190000</v>
      </c>
      <c r="K19" s="110">
        <v>190000</v>
      </c>
      <c r="L19" s="110"/>
      <c r="M19" s="110"/>
      <c r="N19" s="110"/>
      <c r="O19" s="110"/>
      <c r="P19" s="110"/>
      <c r="Q19" s="110"/>
      <c r="R19" s="110"/>
      <c r="S19" s="110"/>
      <c r="T19" s="110"/>
    </row>
    <row r="20" ht="21" customHeight="1" spans="1:20">
      <c r="A20" s="96" t="s">
        <v>71</v>
      </c>
      <c r="B20" s="97" t="s">
        <v>71</v>
      </c>
      <c r="C20" s="97" t="s">
        <v>383</v>
      </c>
      <c r="D20" s="97" t="s">
        <v>914</v>
      </c>
      <c r="E20" s="97" t="s">
        <v>886</v>
      </c>
      <c r="F20" s="97" t="s">
        <v>77</v>
      </c>
      <c r="G20" s="97" t="s">
        <v>887</v>
      </c>
      <c r="H20" s="98" t="s">
        <v>888</v>
      </c>
      <c r="I20" s="109" t="s">
        <v>914</v>
      </c>
      <c r="J20" s="110">
        <v>40000</v>
      </c>
      <c r="K20" s="110">
        <v>40000</v>
      </c>
      <c r="L20" s="110"/>
      <c r="M20" s="110"/>
      <c r="N20" s="110"/>
      <c r="O20" s="110"/>
      <c r="P20" s="110"/>
      <c r="Q20" s="110"/>
      <c r="R20" s="110"/>
      <c r="S20" s="110"/>
      <c r="T20" s="110"/>
    </row>
    <row r="21" ht="21" customHeight="1" spans="1:20">
      <c r="A21" s="96" t="s">
        <v>71</v>
      </c>
      <c r="B21" s="97" t="s">
        <v>71</v>
      </c>
      <c r="C21" s="97" t="s">
        <v>385</v>
      </c>
      <c r="D21" s="97" t="s">
        <v>915</v>
      </c>
      <c r="E21" s="97" t="s">
        <v>886</v>
      </c>
      <c r="F21" s="97" t="s">
        <v>77</v>
      </c>
      <c r="G21" s="97" t="s">
        <v>887</v>
      </c>
      <c r="H21" s="98" t="s">
        <v>888</v>
      </c>
      <c r="I21" s="109" t="s">
        <v>916</v>
      </c>
      <c r="J21" s="110">
        <v>50000</v>
      </c>
      <c r="K21" s="110">
        <v>50000</v>
      </c>
      <c r="L21" s="110"/>
      <c r="M21" s="110"/>
      <c r="N21" s="110"/>
      <c r="O21" s="110"/>
      <c r="P21" s="110"/>
      <c r="Q21" s="110"/>
      <c r="R21" s="110"/>
      <c r="S21" s="110"/>
      <c r="T21" s="110"/>
    </row>
    <row r="22" ht="21" customHeight="1" spans="1:20">
      <c r="A22" s="99" t="s">
        <v>166</v>
      </c>
      <c r="B22" s="100"/>
      <c r="C22" s="100"/>
      <c r="D22" s="100"/>
      <c r="E22" s="100"/>
      <c r="F22" s="100"/>
      <c r="G22" s="100"/>
      <c r="H22" s="101"/>
      <c r="I22" s="111"/>
      <c r="J22" s="110">
        <v>1247350.84</v>
      </c>
      <c r="K22" s="110">
        <v>1247350.84</v>
      </c>
      <c r="L22" s="110"/>
      <c r="M22" s="110"/>
      <c r="N22" s="110"/>
      <c r="O22" s="110"/>
      <c r="P22" s="110"/>
      <c r="Q22" s="110"/>
      <c r="R22" s="110"/>
      <c r="S22" s="110"/>
      <c r="T22" s="110"/>
    </row>
  </sheetData>
  <mergeCells count="19">
    <mergeCell ref="A3:T3"/>
    <mergeCell ref="A4:I4"/>
    <mergeCell ref="J5:T5"/>
    <mergeCell ref="O6:T6"/>
    <mergeCell ref="A22:I2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D13" sqref="D13"/>
    </sheetView>
  </sheetViews>
  <sheetFormatPr defaultColWidth="9.14166666666667" defaultRowHeight="14.25" customHeight="1" outlineLevelCol="4"/>
  <cols>
    <col min="1" max="1" width="37.7083333333333" style="1" customWidth="1"/>
    <col min="2" max="5" width="20" style="1" customWidth="1"/>
    <col min="6" max="16384" width="9.14166666666667" style="1"/>
  </cols>
  <sheetData>
    <row r="1" customHeight="1" spans="1:5">
      <c r="A1" s="2"/>
      <c r="B1" s="2"/>
      <c r="C1" s="2"/>
      <c r="D1" s="2"/>
      <c r="E1" s="2"/>
    </row>
    <row r="2" ht="17.25" customHeight="1" spans="4:5">
      <c r="D2" s="67"/>
      <c r="E2" s="4" t="s">
        <v>917</v>
      </c>
    </row>
    <row r="3" ht="41.25" customHeight="1" spans="1:5">
      <c r="A3" s="68" t="str">
        <f>"2025"&amp;"年对下转移支付预算表"</f>
        <v>2025年对下转移支付预算表</v>
      </c>
      <c r="B3" s="5"/>
      <c r="C3" s="5"/>
      <c r="D3" s="5"/>
      <c r="E3" s="62"/>
    </row>
    <row r="4" ht="18" customHeight="1" spans="1:5">
      <c r="A4" s="69" t="s">
        <v>1</v>
      </c>
      <c r="B4" s="70"/>
      <c r="C4" s="70"/>
      <c r="D4" s="71"/>
      <c r="E4" s="9" t="s">
        <v>2</v>
      </c>
    </row>
    <row r="5" ht="19.5" customHeight="1" spans="1:5">
      <c r="A5" s="17" t="s">
        <v>918</v>
      </c>
      <c r="B5" s="12" t="s">
        <v>221</v>
      </c>
      <c r="C5" s="13"/>
      <c r="D5" s="13"/>
      <c r="E5" s="72" t="s">
        <v>919</v>
      </c>
    </row>
    <row r="6" ht="40.5" customHeight="1" spans="1:5">
      <c r="A6" s="20"/>
      <c r="B6" s="29" t="s">
        <v>56</v>
      </c>
      <c r="C6" s="11" t="s">
        <v>59</v>
      </c>
      <c r="D6" s="73" t="s">
        <v>867</v>
      </c>
      <c r="E6" s="72"/>
    </row>
    <row r="7" ht="19.5" customHeight="1" spans="1:5">
      <c r="A7" s="21">
        <v>1</v>
      </c>
      <c r="B7" s="21">
        <v>2</v>
      </c>
      <c r="C7" s="21">
        <v>3</v>
      </c>
      <c r="D7" s="74">
        <v>4</v>
      </c>
      <c r="E7" s="75">
        <v>5</v>
      </c>
    </row>
    <row r="8" ht="19.5" customHeight="1" spans="1:5">
      <c r="A8" s="30"/>
      <c r="B8" s="76"/>
      <c r="C8" s="76"/>
      <c r="D8" s="76"/>
      <c r="E8" s="76"/>
    </row>
    <row r="9" ht="19.5" customHeight="1" spans="1:5">
      <c r="A9" s="65"/>
      <c r="B9" s="76"/>
      <c r="C9" s="76"/>
      <c r="D9" s="76"/>
      <c r="E9" s="76"/>
    </row>
    <row r="10" customHeight="1" spans="1:1">
      <c r="A10" s="1" t="s">
        <v>920</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opLeftCell="B1" workbookViewId="0">
      <pane ySplit="1" topLeftCell="A2" activePane="bottomLeft" state="frozen"/>
      <selection/>
      <selection pane="bottomLeft" activeCell="A15" sqref="A15"/>
    </sheetView>
  </sheetViews>
  <sheetFormatPr defaultColWidth="9.14166666666667" defaultRowHeight="12" customHeight="1"/>
  <cols>
    <col min="1" max="1" width="34.2833333333333" style="1" customWidth="1"/>
    <col min="2" max="2" width="29" style="1" customWidth="1"/>
    <col min="3" max="5" width="23.575" style="1" customWidth="1"/>
    <col min="6" max="6" width="11.2833333333333" style="1" customWidth="1"/>
    <col min="7" max="7" width="25.1416666666667" style="1" customWidth="1"/>
    <col min="8" max="8" width="15.575" style="1" customWidth="1"/>
    <col min="9" max="9" width="13.425" style="1" customWidth="1"/>
    <col min="10" max="10" width="18.8583333333333" style="1" customWidth="1"/>
    <col min="11" max="16384" width="9.14166666666667" style="1"/>
  </cols>
  <sheetData>
    <row r="1" customHeight="1" spans="1:10">
      <c r="A1" s="2"/>
      <c r="B1" s="2"/>
      <c r="C1" s="2"/>
      <c r="D1" s="2"/>
      <c r="E1" s="2"/>
      <c r="F1" s="2"/>
      <c r="G1" s="2"/>
      <c r="H1" s="2"/>
      <c r="I1" s="2"/>
      <c r="J1" s="2"/>
    </row>
    <row r="2" ht="16.5" customHeight="1" spans="10:10">
      <c r="J2" s="4" t="s">
        <v>921</v>
      </c>
    </row>
    <row r="3" ht="41.25" customHeight="1" spans="1:10">
      <c r="A3" s="61" t="str">
        <f>"2025"&amp;"年对下转移支付绩效目标表"</f>
        <v>2025年对下转移支付绩效目标表</v>
      </c>
      <c r="B3" s="5"/>
      <c r="C3" s="5"/>
      <c r="D3" s="5"/>
      <c r="E3" s="5"/>
      <c r="F3" s="62"/>
      <c r="G3" s="5"/>
      <c r="H3" s="62"/>
      <c r="I3" s="62"/>
      <c r="J3" s="5"/>
    </row>
    <row r="4" ht="17.25" customHeight="1" spans="1:1">
      <c r="A4" s="6" t="s">
        <v>1</v>
      </c>
    </row>
    <row r="5" ht="44.25" customHeight="1" spans="1:10">
      <c r="A5" s="63" t="s">
        <v>918</v>
      </c>
      <c r="B5" s="63" t="s">
        <v>387</v>
      </c>
      <c r="C5" s="63" t="s">
        <v>388</v>
      </c>
      <c r="D5" s="63" t="s">
        <v>389</v>
      </c>
      <c r="E5" s="63" t="s">
        <v>390</v>
      </c>
      <c r="F5" s="64" t="s">
        <v>391</v>
      </c>
      <c r="G5" s="63" t="s">
        <v>392</v>
      </c>
      <c r="H5" s="64" t="s">
        <v>393</v>
      </c>
      <c r="I5" s="64" t="s">
        <v>394</v>
      </c>
      <c r="J5" s="63" t="s">
        <v>395</v>
      </c>
    </row>
    <row r="6" ht="14.25" customHeight="1" spans="1:10">
      <c r="A6" s="63">
        <v>1</v>
      </c>
      <c r="B6" s="63">
        <v>2</v>
      </c>
      <c r="C6" s="63">
        <v>3</v>
      </c>
      <c r="D6" s="63">
        <v>4</v>
      </c>
      <c r="E6" s="63">
        <v>5</v>
      </c>
      <c r="F6" s="64">
        <v>6</v>
      </c>
      <c r="G6" s="63">
        <v>7</v>
      </c>
      <c r="H6" s="64">
        <v>8</v>
      </c>
      <c r="I6" s="64">
        <v>9</v>
      </c>
      <c r="J6" s="63">
        <v>10</v>
      </c>
    </row>
    <row r="7" ht="42" customHeight="1" spans="1:10">
      <c r="A7" s="30"/>
      <c r="B7" s="65"/>
      <c r="C7" s="65"/>
      <c r="D7" s="65"/>
      <c r="E7" s="49"/>
      <c r="F7" s="66"/>
      <c r="G7" s="49"/>
      <c r="H7" s="66"/>
      <c r="I7" s="66"/>
      <c r="J7" s="49"/>
    </row>
    <row r="8" ht="42" customHeight="1" spans="1:10">
      <c r="A8" s="30"/>
      <c r="B8" s="22"/>
      <c r="C8" s="22"/>
      <c r="D8" s="22"/>
      <c r="E8" s="30"/>
      <c r="F8" s="22"/>
      <c r="G8" s="30"/>
      <c r="H8" s="22"/>
      <c r="I8" s="22"/>
      <c r="J8" s="30"/>
    </row>
    <row r="9" customHeight="1" spans="1:1">
      <c r="A9" s="1" t="s">
        <v>920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style="1" customWidth="1"/>
    <col min="4" max="4" width="45.575" style="1" customWidth="1"/>
    <col min="5" max="5" width="27.575" style="1" customWidth="1"/>
    <col min="6" max="6" width="21.7083333333333" style="1" customWidth="1"/>
    <col min="7" max="9" width="26.2833333333333" style="1" customWidth="1"/>
    <col min="10" max="16384" width="10.425" style="1"/>
  </cols>
  <sheetData>
    <row r="1" customHeight="1" spans="1:9">
      <c r="A1" s="2"/>
      <c r="B1" s="2"/>
      <c r="C1" s="2"/>
      <c r="D1" s="2"/>
      <c r="E1" s="2"/>
      <c r="F1" s="2"/>
      <c r="G1" s="2"/>
      <c r="H1" s="2"/>
      <c r="I1" s="2"/>
    </row>
    <row r="2" customHeight="1" spans="1:9">
      <c r="A2" s="37" t="s">
        <v>922</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1</v>
      </c>
      <c r="B4" s="44"/>
      <c r="C4" s="44"/>
      <c r="D4" s="45"/>
      <c r="F4" s="42"/>
      <c r="G4" s="41"/>
      <c r="H4" s="41"/>
      <c r="I4" s="60" t="s">
        <v>2</v>
      </c>
    </row>
    <row r="5" ht="28.5" customHeight="1" spans="1:9">
      <c r="A5" s="46" t="s">
        <v>213</v>
      </c>
      <c r="B5" s="35" t="s">
        <v>214</v>
      </c>
      <c r="C5" s="46" t="s">
        <v>923</v>
      </c>
      <c r="D5" s="46" t="s">
        <v>924</v>
      </c>
      <c r="E5" s="46" t="s">
        <v>925</v>
      </c>
      <c r="F5" s="46" t="s">
        <v>926</v>
      </c>
      <c r="G5" s="35" t="s">
        <v>927</v>
      </c>
      <c r="H5" s="35"/>
      <c r="I5" s="46"/>
    </row>
    <row r="6" ht="21" customHeight="1" spans="1:9">
      <c r="A6" s="46"/>
      <c r="B6" s="47"/>
      <c r="C6" s="47"/>
      <c r="D6" s="48"/>
      <c r="E6" s="47"/>
      <c r="F6" s="47"/>
      <c r="G6" s="35" t="s">
        <v>865</v>
      </c>
      <c r="H6" s="35" t="s">
        <v>928</v>
      </c>
      <c r="I6" s="35" t="s">
        <v>929</v>
      </c>
    </row>
    <row r="7" ht="17.25" customHeight="1" spans="1:9">
      <c r="A7" s="49" t="s">
        <v>83</v>
      </c>
      <c r="B7" s="50"/>
      <c r="C7" s="51" t="s">
        <v>84</v>
      </c>
      <c r="D7" s="49" t="s">
        <v>85</v>
      </c>
      <c r="E7" s="52" t="s">
        <v>86</v>
      </c>
      <c r="F7" s="49" t="s">
        <v>87</v>
      </c>
      <c r="G7" s="51" t="s">
        <v>88</v>
      </c>
      <c r="H7" s="53" t="s">
        <v>89</v>
      </c>
      <c r="I7" s="52" t="s">
        <v>90</v>
      </c>
    </row>
    <row r="8" ht="19.5" customHeight="1" spans="1:9">
      <c r="A8" s="30"/>
      <c r="B8" s="22"/>
      <c r="C8" s="22"/>
      <c r="D8" s="30"/>
      <c r="E8" s="22"/>
      <c r="F8" s="53"/>
      <c r="G8" s="54"/>
      <c r="H8" s="55"/>
      <c r="I8" s="55"/>
    </row>
    <row r="9" ht="19.5" customHeight="1" spans="1:9">
      <c r="A9" s="56" t="s">
        <v>56</v>
      </c>
      <c r="B9" s="57"/>
      <c r="C9" s="57"/>
      <c r="D9" s="58"/>
      <c r="E9" s="59"/>
      <c r="F9" s="59"/>
      <c r="G9" s="54"/>
      <c r="H9" s="55"/>
      <c r="I9" s="55"/>
    </row>
    <row r="10" customHeight="1" spans="1:1">
      <c r="A10" s="1" t="s">
        <v>930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1" width="19.2833333333333" style="1" customWidth="1"/>
    <col min="2" max="2" width="33.8416666666667" style="1" customWidth="1"/>
    <col min="3" max="3" width="23.8583333333333" style="1" customWidth="1"/>
    <col min="4" max="4" width="11.1416666666667" style="1" customWidth="1"/>
    <col min="5" max="5" width="17.7083333333333" style="1" customWidth="1"/>
    <col min="6" max="6" width="9.85833333333333" style="1" customWidth="1"/>
    <col min="7" max="7" width="17.7083333333333" style="1" customWidth="1"/>
    <col min="8" max="11" width="23.1416666666667" style="1" customWidth="1"/>
    <col min="12" max="16384" width="9.14166666666667" style="1"/>
  </cols>
  <sheetData>
    <row r="1" customHeight="1" spans="1:11">
      <c r="A1" s="2"/>
      <c r="B1" s="2"/>
      <c r="C1" s="2"/>
      <c r="D1" s="2"/>
      <c r="E1" s="2"/>
      <c r="F1" s="2"/>
      <c r="G1" s="2"/>
      <c r="H1" s="2"/>
      <c r="I1" s="2"/>
      <c r="J1" s="2"/>
      <c r="K1" s="2"/>
    </row>
    <row r="2" customHeight="1" spans="4:11">
      <c r="D2" s="3"/>
      <c r="E2" s="3"/>
      <c r="F2" s="3"/>
      <c r="G2" s="3"/>
      <c r="K2" s="4" t="s">
        <v>931</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299</v>
      </c>
      <c r="B5" s="10" t="s">
        <v>216</v>
      </c>
      <c r="C5" s="10" t="s">
        <v>300</v>
      </c>
      <c r="D5" s="11" t="s">
        <v>217</v>
      </c>
      <c r="E5" s="11" t="s">
        <v>218</v>
      </c>
      <c r="F5" s="11" t="s">
        <v>301</v>
      </c>
      <c r="G5" s="11" t="s">
        <v>302</v>
      </c>
      <c r="H5" s="17" t="s">
        <v>56</v>
      </c>
      <c r="I5" s="12" t="s">
        <v>932</v>
      </c>
      <c r="J5" s="13"/>
      <c r="K5" s="14"/>
    </row>
    <row r="6" ht="21.75" customHeight="1" spans="1:11">
      <c r="A6" s="15"/>
      <c r="B6" s="15"/>
      <c r="C6" s="15"/>
      <c r="D6" s="16"/>
      <c r="E6" s="16"/>
      <c r="F6" s="16"/>
      <c r="G6" s="16"/>
      <c r="H6" s="29"/>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5">
        <v>10</v>
      </c>
      <c r="K8" s="35">
        <v>11</v>
      </c>
    </row>
    <row r="9" ht="18.75" customHeight="1" spans="1:11">
      <c r="A9" s="30"/>
      <c r="B9" s="22"/>
      <c r="C9" s="30"/>
      <c r="D9" s="30"/>
      <c r="E9" s="30"/>
      <c r="F9" s="30"/>
      <c r="G9" s="30"/>
      <c r="H9" s="31"/>
      <c r="I9" s="36"/>
      <c r="J9" s="36"/>
      <c r="K9" s="31"/>
    </row>
    <row r="10" ht="18.75" customHeight="1" spans="1:11">
      <c r="A10" s="22"/>
      <c r="B10" s="22"/>
      <c r="C10" s="22"/>
      <c r="D10" s="22"/>
      <c r="E10" s="22"/>
      <c r="F10" s="22"/>
      <c r="G10" s="22"/>
      <c r="H10" s="24"/>
      <c r="I10" s="24"/>
      <c r="J10" s="24"/>
      <c r="K10" s="31"/>
    </row>
    <row r="11" ht="18.75" customHeight="1" spans="1:11">
      <c r="A11" s="32" t="s">
        <v>166</v>
      </c>
      <c r="B11" s="33"/>
      <c r="C11" s="33"/>
      <c r="D11" s="33"/>
      <c r="E11" s="33"/>
      <c r="F11" s="33"/>
      <c r="G11" s="34"/>
      <c r="H11" s="24"/>
      <c r="I11" s="24"/>
      <c r="J11" s="24"/>
      <c r="K11" s="31"/>
    </row>
    <row r="12" customHeight="1" spans="1:1">
      <c r="A12" s="1" t="s">
        <v>933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2"/>
  <sheetViews>
    <sheetView showZeros="0" workbookViewId="0">
      <pane ySplit="1" topLeftCell="A35" activePane="bottomLeft" state="frozen"/>
      <selection/>
      <selection pane="bottomLeft" activeCell="D16" sqref="D16"/>
    </sheetView>
  </sheetViews>
  <sheetFormatPr defaultColWidth="9.14166666666667" defaultRowHeight="14.25" customHeight="1" outlineLevelCol="6"/>
  <cols>
    <col min="1" max="1" width="35.2833333333333" style="1" customWidth="1"/>
    <col min="2" max="4" width="28" style="1" customWidth="1"/>
    <col min="5" max="7" width="23.8583333333333" style="1" customWidth="1"/>
    <col min="8" max="16384" width="9.14166666666667" style="1"/>
  </cols>
  <sheetData>
    <row r="1" customHeight="1" spans="1:7">
      <c r="A1" s="2"/>
      <c r="B1" s="2"/>
      <c r="C1" s="2"/>
      <c r="D1" s="2"/>
      <c r="E1" s="2"/>
      <c r="F1" s="2"/>
      <c r="G1" s="2"/>
    </row>
    <row r="2" ht="13.5" customHeight="1" spans="4:7">
      <c r="D2" s="3"/>
      <c r="G2" s="4" t="s">
        <v>934</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300</v>
      </c>
      <c r="B5" s="10" t="s">
        <v>299</v>
      </c>
      <c r="C5" s="10" t="s">
        <v>216</v>
      </c>
      <c r="D5" s="11" t="s">
        <v>935</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7.25" customHeight="1" spans="1:7">
      <c r="A9" s="22" t="s">
        <v>71</v>
      </c>
      <c r="B9" s="23"/>
      <c r="C9" s="23"/>
      <c r="D9" s="22"/>
      <c r="E9" s="24"/>
      <c r="F9" s="24"/>
      <c r="G9" s="24"/>
    </row>
    <row r="10" ht="17.25" customHeight="1" spans="1:7">
      <c r="A10" s="22"/>
      <c r="B10" s="23" t="s">
        <v>936</v>
      </c>
      <c r="C10" s="23" t="s">
        <v>316</v>
      </c>
      <c r="D10" s="22" t="s">
        <v>937</v>
      </c>
      <c r="E10" s="24">
        <v>32000</v>
      </c>
      <c r="F10" s="24">
        <v>223000</v>
      </c>
      <c r="G10" s="24">
        <v>223000</v>
      </c>
    </row>
    <row r="11" ht="17.25" customHeight="1" spans="1:7">
      <c r="A11" s="22"/>
      <c r="B11" s="23" t="s">
        <v>936</v>
      </c>
      <c r="C11" s="23" t="s">
        <v>328</v>
      </c>
      <c r="D11" s="22" t="s">
        <v>937</v>
      </c>
      <c r="E11" s="24">
        <v>504000</v>
      </c>
      <c r="F11" s="24">
        <v>500000</v>
      </c>
      <c r="G11" s="24">
        <v>500000</v>
      </c>
    </row>
    <row r="12" ht="17.25" customHeight="1" spans="1:7">
      <c r="A12" s="22"/>
      <c r="B12" s="23" t="s">
        <v>936</v>
      </c>
      <c r="C12" s="23" t="s">
        <v>330</v>
      </c>
      <c r="D12" s="22" t="s">
        <v>937</v>
      </c>
      <c r="E12" s="24">
        <v>60000</v>
      </c>
      <c r="F12" s="24">
        <v>84000</v>
      </c>
      <c r="G12" s="24">
        <v>84000</v>
      </c>
    </row>
    <row r="13" ht="17.25" customHeight="1" spans="1:7">
      <c r="A13" s="22"/>
      <c r="B13" s="23" t="s">
        <v>936</v>
      </c>
      <c r="C13" s="23" t="s">
        <v>332</v>
      </c>
      <c r="D13" s="22" t="s">
        <v>937</v>
      </c>
      <c r="E13" s="24">
        <v>30000</v>
      </c>
      <c r="F13" s="24">
        <v>150000</v>
      </c>
      <c r="G13" s="24">
        <v>150000</v>
      </c>
    </row>
    <row r="14" ht="17.25" customHeight="1" spans="1:7">
      <c r="A14" s="22"/>
      <c r="B14" s="23" t="s">
        <v>936</v>
      </c>
      <c r="C14" s="23" t="s">
        <v>334</v>
      </c>
      <c r="D14" s="22" t="s">
        <v>937</v>
      </c>
      <c r="E14" s="24">
        <v>180000</v>
      </c>
      <c r="F14" s="24">
        <v>200000</v>
      </c>
      <c r="G14" s="24">
        <v>200000</v>
      </c>
    </row>
    <row r="15" ht="17.25" customHeight="1" spans="1:7">
      <c r="A15" s="22"/>
      <c r="B15" s="23" t="s">
        <v>936</v>
      </c>
      <c r="C15" s="23" t="s">
        <v>336</v>
      </c>
      <c r="D15" s="22" t="s">
        <v>937</v>
      </c>
      <c r="E15" s="24">
        <v>240000</v>
      </c>
      <c r="F15" s="24">
        <v>240000</v>
      </c>
      <c r="G15" s="24">
        <v>240000</v>
      </c>
    </row>
    <row r="16" ht="17.25" customHeight="1" spans="1:7">
      <c r="A16" s="22"/>
      <c r="B16" s="23" t="s">
        <v>936</v>
      </c>
      <c r="C16" s="23" t="s">
        <v>338</v>
      </c>
      <c r="D16" s="22" t="s">
        <v>937</v>
      </c>
      <c r="E16" s="24">
        <v>280000</v>
      </c>
      <c r="F16" s="24">
        <v>300000</v>
      </c>
      <c r="G16" s="24">
        <v>300000</v>
      </c>
    </row>
    <row r="17" ht="17.25" customHeight="1" spans="1:7">
      <c r="A17" s="22"/>
      <c r="B17" s="23" t="s">
        <v>936</v>
      </c>
      <c r="C17" s="23" t="s">
        <v>340</v>
      </c>
      <c r="D17" s="22" t="s">
        <v>937</v>
      </c>
      <c r="E17" s="24">
        <v>140000</v>
      </c>
      <c r="F17" s="24">
        <v>380000</v>
      </c>
      <c r="G17" s="24">
        <v>380000</v>
      </c>
    </row>
    <row r="18" ht="17.25" customHeight="1" spans="1:7">
      <c r="A18" s="22"/>
      <c r="B18" s="23" t="s">
        <v>936</v>
      </c>
      <c r="C18" s="23" t="s">
        <v>348</v>
      </c>
      <c r="D18" s="22" t="s">
        <v>937</v>
      </c>
      <c r="E18" s="24">
        <v>40000</v>
      </c>
      <c r="F18" s="24">
        <v>150000</v>
      </c>
      <c r="G18" s="24">
        <v>150000</v>
      </c>
    </row>
    <row r="19" ht="17.25" customHeight="1" spans="1:7">
      <c r="A19" s="22"/>
      <c r="B19" s="23" t="s">
        <v>936</v>
      </c>
      <c r="C19" s="23" t="s">
        <v>352</v>
      </c>
      <c r="D19" s="22" t="s">
        <v>937</v>
      </c>
      <c r="E19" s="24">
        <v>590400</v>
      </c>
      <c r="F19" s="24">
        <v>936000</v>
      </c>
      <c r="G19" s="24">
        <v>936000</v>
      </c>
    </row>
    <row r="20" ht="17.25" customHeight="1" spans="1:7">
      <c r="A20" s="22"/>
      <c r="B20" s="23" t="s">
        <v>936</v>
      </c>
      <c r="C20" s="23" t="s">
        <v>354</v>
      </c>
      <c r="D20" s="22" t="s">
        <v>937</v>
      </c>
      <c r="E20" s="24">
        <v>942000</v>
      </c>
      <c r="F20" s="24">
        <v>997500</v>
      </c>
      <c r="G20" s="24">
        <v>997500</v>
      </c>
    </row>
    <row r="21" ht="17.25" customHeight="1" spans="1:7">
      <c r="A21" s="22"/>
      <c r="B21" s="23" t="s">
        <v>936</v>
      </c>
      <c r="C21" s="23" t="s">
        <v>355</v>
      </c>
      <c r="D21" s="22" t="s">
        <v>937</v>
      </c>
      <c r="E21" s="24">
        <v>240000</v>
      </c>
      <c r="F21" s="24">
        <v>250000</v>
      </c>
      <c r="G21" s="24">
        <v>250000</v>
      </c>
    </row>
    <row r="22" ht="17.25" customHeight="1" spans="1:7">
      <c r="A22" s="22"/>
      <c r="B22" s="23" t="s">
        <v>936</v>
      </c>
      <c r="C22" s="23" t="s">
        <v>359</v>
      </c>
      <c r="D22" s="22" t="s">
        <v>937</v>
      </c>
      <c r="E22" s="24">
        <v>50000</v>
      </c>
      <c r="F22" s="24">
        <v>70000</v>
      </c>
      <c r="G22" s="24">
        <v>70000</v>
      </c>
    </row>
    <row r="23" ht="17.25" customHeight="1" spans="1:7">
      <c r="A23" s="22"/>
      <c r="B23" s="23" t="s">
        <v>936</v>
      </c>
      <c r="C23" s="23" t="s">
        <v>361</v>
      </c>
      <c r="D23" s="22" t="s">
        <v>937</v>
      </c>
      <c r="E23" s="24">
        <v>147350.84</v>
      </c>
      <c r="F23" s="24">
        <v>2000000</v>
      </c>
      <c r="G23" s="24">
        <v>2000000</v>
      </c>
    </row>
    <row r="24" ht="17.25" customHeight="1" spans="1:7">
      <c r="A24" s="22"/>
      <c r="B24" s="23" t="s">
        <v>936</v>
      </c>
      <c r="C24" s="23" t="s">
        <v>363</v>
      </c>
      <c r="D24" s="22" t="s">
        <v>937</v>
      </c>
      <c r="E24" s="24">
        <v>30000</v>
      </c>
      <c r="F24" s="24">
        <v>200000</v>
      </c>
      <c r="G24" s="24">
        <v>200000</v>
      </c>
    </row>
    <row r="25" ht="17.25" customHeight="1" spans="1:7">
      <c r="A25" s="22"/>
      <c r="B25" s="23" t="s">
        <v>936</v>
      </c>
      <c r="C25" s="23" t="s">
        <v>365</v>
      </c>
      <c r="D25" s="22" t="s">
        <v>937</v>
      </c>
      <c r="E25" s="24">
        <v>200000</v>
      </c>
      <c r="F25" s="24">
        <v>1500000</v>
      </c>
      <c r="G25" s="24">
        <v>1500000</v>
      </c>
    </row>
    <row r="26" ht="17.25" customHeight="1" spans="1:7">
      <c r="A26" s="22"/>
      <c r="B26" s="23" t="s">
        <v>936</v>
      </c>
      <c r="C26" s="23" t="s">
        <v>375</v>
      </c>
      <c r="D26" s="22" t="s">
        <v>937</v>
      </c>
      <c r="E26" s="24">
        <v>120000</v>
      </c>
      <c r="F26" s="24">
        <v>120000</v>
      </c>
      <c r="G26" s="24">
        <v>120000</v>
      </c>
    </row>
    <row r="27" ht="17.25" customHeight="1" spans="1:7">
      <c r="A27" s="22"/>
      <c r="B27" s="23" t="s">
        <v>936</v>
      </c>
      <c r="C27" s="23" t="s">
        <v>377</v>
      </c>
      <c r="D27" s="22" t="s">
        <v>937</v>
      </c>
      <c r="E27" s="24">
        <v>84000</v>
      </c>
      <c r="F27" s="24">
        <v>90000</v>
      </c>
      <c r="G27" s="24">
        <v>90000</v>
      </c>
    </row>
    <row r="28" ht="17.25" customHeight="1" spans="1:7">
      <c r="A28" s="22"/>
      <c r="B28" s="23" t="s">
        <v>936</v>
      </c>
      <c r="C28" s="23" t="s">
        <v>381</v>
      </c>
      <c r="D28" s="22" t="s">
        <v>937</v>
      </c>
      <c r="E28" s="24">
        <v>190000</v>
      </c>
      <c r="F28" s="24">
        <v>250000</v>
      </c>
      <c r="G28" s="24">
        <v>250000</v>
      </c>
    </row>
    <row r="29" ht="17.25" customHeight="1" spans="1:7">
      <c r="A29" s="22"/>
      <c r="B29" s="23" t="s">
        <v>936</v>
      </c>
      <c r="C29" s="23" t="s">
        <v>383</v>
      </c>
      <c r="D29" s="22" t="s">
        <v>937</v>
      </c>
      <c r="E29" s="24">
        <v>40000</v>
      </c>
      <c r="F29" s="24">
        <v>80000</v>
      </c>
      <c r="G29" s="24">
        <v>80000</v>
      </c>
    </row>
    <row r="30" ht="17.25" customHeight="1" spans="1:7">
      <c r="A30" s="22"/>
      <c r="B30" s="23" t="s">
        <v>936</v>
      </c>
      <c r="C30" s="23" t="s">
        <v>385</v>
      </c>
      <c r="D30" s="22" t="s">
        <v>937</v>
      </c>
      <c r="E30" s="24">
        <v>50000</v>
      </c>
      <c r="F30" s="24">
        <v>104000</v>
      </c>
      <c r="G30" s="24">
        <v>104000</v>
      </c>
    </row>
    <row r="31" ht="17.25" customHeight="1" spans="1:7">
      <c r="A31" s="22"/>
      <c r="B31" s="23" t="s">
        <v>938</v>
      </c>
      <c r="C31" s="23" t="s">
        <v>307</v>
      </c>
      <c r="D31" s="22" t="s">
        <v>937</v>
      </c>
      <c r="E31" s="24">
        <v>5660000</v>
      </c>
      <c r="F31" s="24">
        <v>42200000</v>
      </c>
      <c r="G31" s="24">
        <v>42200000</v>
      </c>
    </row>
    <row r="32" ht="17.25" customHeight="1" spans="1:7">
      <c r="A32" s="22"/>
      <c r="B32" s="23" t="s">
        <v>938</v>
      </c>
      <c r="C32" s="23" t="s">
        <v>311</v>
      </c>
      <c r="D32" s="22" t="s">
        <v>937</v>
      </c>
      <c r="E32" s="24">
        <v>120000</v>
      </c>
      <c r="F32" s="24">
        <v>120000</v>
      </c>
      <c r="G32" s="24">
        <v>150000</v>
      </c>
    </row>
    <row r="33" ht="17.25" customHeight="1" spans="1:7">
      <c r="A33" s="22"/>
      <c r="B33" s="23" t="s">
        <v>938</v>
      </c>
      <c r="C33" s="23" t="s">
        <v>320</v>
      </c>
      <c r="D33" s="22" t="s">
        <v>937</v>
      </c>
      <c r="E33" s="24">
        <v>5000000</v>
      </c>
      <c r="F33" s="24">
        <v>3750000</v>
      </c>
      <c r="G33" s="24">
        <v>3750000</v>
      </c>
    </row>
    <row r="34" ht="17.25" customHeight="1" spans="1:7">
      <c r="A34" s="22"/>
      <c r="B34" s="23" t="s">
        <v>938</v>
      </c>
      <c r="C34" s="23" t="s">
        <v>322</v>
      </c>
      <c r="D34" s="22" t="s">
        <v>937</v>
      </c>
      <c r="E34" s="24">
        <v>3000000</v>
      </c>
      <c r="F34" s="24">
        <v>3380000</v>
      </c>
      <c r="G34" s="24">
        <v>3380000</v>
      </c>
    </row>
    <row r="35" ht="17.25" customHeight="1" spans="1:7">
      <c r="A35" s="22"/>
      <c r="B35" s="23" t="s">
        <v>938</v>
      </c>
      <c r="C35" s="23" t="s">
        <v>324</v>
      </c>
      <c r="D35" s="22" t="s">
        <v>937</v>
      </c>
      <c r="E35" s="24">
        <v>16596000</v>
      </c>
      <c r="F35" s="24">
        <v>22556000</v>
      </c>
      <c r="G35" s="24">
        <v>22556000</v>
      </c>
    </row>
    <row r="36" ht="17.25" customHeight="1" spans="1:7">
      <c r="A36" s="22"/>
      <c r="B36" s="23" t="s">
        <v>938</v>
      </c>
      <c r="C36" s="23" t="s">
        <v>326</v>
      </c>
      <c r="D36" s="22" t="s">
        <v>937</v>
      </c>
      <c r="E36" s="24">
        <v>555480</v>
      </c>
      <c r="F36" s="24">
        <v>775680</v>
      </c>
      <c r="G36" s="24">
        <v>775680</v>
      </c>
    </row>
    <row r="37" ht="17.25" customHeight="1" spans="1:7">
      <c r="A37" s="22"/>
      <c r="B37" s="23" t="s">
        <v>938</v>
      </c>
      <c r="C37" s="23" t="s">
        <v>342</v>
      </c>
      <c r="D37" s="22" t="s">
        <v>937</v>
      </c>
      <c r="E37" s="24">
        <v>25500</v>
      </c>
      <c r="F37" s="24">
        <v>25248</v>
      </c>
      <c r="G37" s="24">
        <v>25248</v>
      </c>
    </row>
    <row r="38" ht="17.25" customHeight="1" spans="1:7">
      <c r="A38" s="22"/>
      <c r="B38" s="23" t="s">
        <v>938</v>
      </c>
      <c r="C38" s="23" t="s">
        <v>344</v>
      </c>
      <c r="D38" s="22" t="s">
        <v>937</v>
      </c>
      <c r="E38" s="24">
        <v>12192</v>
      </c>
      <c r="F38" s="24">
        <v>24096</v>
      </c>
      <c r="G38" s="24">
        <v>24096</v>
      </c>
    </row>
    <row r="39" ht="17.25" customHeight="1" spans="1:7">
      <c r="A39" s="22"/>
      <c r="B39" s="23" t="s">
        <v>938</v>
      </c>
      <c r="C39" s="23" t="s">
        <v>346</v>
      </c>
      <c r="D39" s="22" t="s">
        <v>937</v>
      </c>
      <c r="E39" s="24">
        <v>1470000</v>
      </c>
      <c r="F39" s="24">
        <v>1330000</v>
      </c>
      <c r="G39" s="24">
        <v>1330000</v>
      </c>
    </row>
    <row r="40" ht="17.25" customHeight="1" spans="1:7">
      <c r="A40" s="22"/>
      <c r="B40" s="23" t="s">
        <v>938</v>
      </c>
      <c r="C40" s="23" t="s">
        <v>350</v>
      </c>
      <c r="D40" s="22" t="s">
        <v>937</v>
      </c>
      <c r="E40" s="24">
        <v>23064</v>
      </c>
      <c r="F40" s="24">
        <v>17000</v>
      </c>
      <c r="G40" s="24">
        <v>17000</v>
      </c>
    </row>
    <row r="41" ht="17.25" customHeight="1" spans="1:7">
      <c r="A41" s="22"/>
      <c r="B41" s="23" t="s">
        <v>938</v>
      </c>
      <c r="C41" s="23" t="s">
        <v>367</v>
      </c>
      <c r="D41" s="22" t="s">
        <v>937</v>
      </c>
      <c r="E41" s="24">
        <v>1834920</v>
      </c>
      <c r="F41" s="24">
        <v>2000000</v>
      </c>
      <c r="G41" s="24">
        <v>2000000</v>
      </c>
    </row>
    <row r="42" ht="17.25" customHeight="1" spans="1:7">
      <c r="A42" s="22"/>
      <c r="B42" s="23" t="s">
        <v>938</v>
      </c>
      <c r="C42" s="23" t="s">
        <v>369</v>
      </c>
      <c r="D42" s="22" t="s">
        <v>937</v>
      </c>
      <c r="E42" s="24">
        <v>21600</v>
      </c>
      <c r="F42" s="24">
        <v>10000</v>
      </c>
      <c r="G42" s="24">
        <v>10000</v>
      </c>
    </row>
    <row r="43" ht="17.25" customHeight="1" spans="1:7">
      <c r="A43" s="22"/>
      <c r="B43" s="23" t="s">
        <v>938</v>
      </c>
      <c r="C43" s="23" t="s">
        <v>371</v>
      </c>
      <c r="D43" s="22" t="s">
        <v>937</v>
      </c>
      <c r="E43" s="24">
        <v>4567200</v>
      </c>
      <c r="F43" s="24">
        <v>5000000</v>
      </c>
      <c r="G43" s="24">
        <v>5000000</v>
      </c>
    </row>
    <row r="44" ht="17.25" customHeight="1" spans="1:7">
      <c r="A44" s="22"/>
      <c r="B44" s="23" t="s">
        <v>938</v>
      </c>
      <c r="C44" s="23" t="s">
        <v>373</v>
      </c>
      <c r="D44" s="22" t="s">
        <v>937</v>
      </c>
      <c r="E44" s="24">
        <v>334080</v>
      </c>
      <c r="F44" s="24">
        <v>280000</v>
      </c>
      <c r="G44" s="24">
        <v>280000</v>
      </c>
    </row>
    <row r="45" ht="18.75" customHeight="1" spans="1:7">
      <c r="A45" s="22"/>
      <c r="B45" s="22" t="s">
        <v>938</v>
      </c>
      <c r="C45" s="22" t="s">
        <v>379</v>
      </c>
      <c r="D45" s="22" t="s">
        <v>937</v>
      </c>
      <c r="E45" s="24">
        <v>120000</v>
      </c>
      <c r="F45" s="24">
        <v>120000</v>
      </c>
      <c r="G45" s="24">
        <v>120000</v>
      </c>
    </row>
    <row r="46" ht="18.75" customHeight="1" spans="1:7">
      <c r="A46" s="25" t="s">
        <v>56</v>
      </c>
      <c r="B46" s="26"/>
      <c r="C46" s="26"/>
      <c r="D46" s="27"/>
      <c r="E46" s="24">
        <v>43529786.84</v>
      </c>
      <c r="F46" s="24">
        <v>90412524</v>
      </c>
      <c r="G46" s="24">
        <v>90442524</v>
      </c>
    </row>
    <row r="52" customHeight="1" spans="3:3">
      <c r="C52" s="28"/>
    </row>
  </sheetData>
  <mergeCells count="11">
    <mergeCell ref="A3:G3"/>
    <mergeCell ref="A4:D4"/>
    <mergeCell ref="E5:G5"/>
    <mergeCell ref="A46:D4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D25" sqref="D25"/>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0" t="s">
        <v>53</v>
      </c>
    </row>
    <row r="3" ht="41.25" customHeight="1" spans="1:1">
      <c r="A3" s="40" t="str">
        <f>"2025"&amp;"年部门收入预算表"</f>
        <v>2025年部门收入预算表</v>
      </c>
    </row>
    <row r="4" ht="17.25" customHeight="1" spans="1:19">
      <c r="A4" s="43" t="s">
        <v>1</v>
      </c>
      <c r="S4" s="45" t="s">
        <v>2</v>
      </c>
    </row>
    <row r="5" ht="21.75" customHeight="1" spans="1:19">
      <c r="A5" s="215" t="s">
        <v>54</v>
      </c>
      <c r="B5" s="216" t="s">
        <v>55</v>
      </c>
      <c r="C5" s="216" t="s">
        <v>56</v>
      </c>
      <c r="D5" s="217" t="s">
        <v>57</v>
      </c>
      <c r="E5" s="217"/>
      <c r="F5" s="217"/>
      <c r="G5" s="217"/>
      <c r="H5" s="217"/>
      <c r="I5" s="145"/>
      <c r="J5" s="217"/>
      <c r="K5" s="217"/>
      <c r="L5" s="217"/>
      <c r="M5" s="217"/>
      <c r="N5" s="224"/>
      <c r="O5" s="217" t="s">
        <v>46</v>
      </c>
      <c r="P5" s="217"/>
      <c r="Q5" s="217"/>
      <c r="R5" s="217"/>
      <c r="S5" s="224"/>
    </row>
    <row r="6" ht="27" customHeight="1" spans="1:19">
      <c r="A6" s="218"/>
      <c r="B6" s="219"/>
      <c r="C6" s="219"/>
      <c r="D6" s="219" t="s">
        <v>58</v>
      </c>
      <c r="E6" s="219" t="s">
        <v>59</v>
      </c>
      <c r="F6" s="219" t="s">
        <v>60</v>
      </c>
      <c r="G6" s="219" t="s">
        <v>61</v>
      </c>
      <c r="H6" s="219" t="s">
        <v>62</v>
      </c>
      <c r="I6" s="225" t="s">
        <v>63</v>
      </c>
      <c r="J6" s="226"/>
      <c r="K6" s="226"/>
      <c r="L6" s="226"/>
      <c r="M6" s="226"/>
      <c r="N6" s="227"/>
      <c r="O6" s="219" t="s">
        <v>58</v>
      </c>
      <c r="P6" s="219" t="s">
        <v>59</v>
      </c>
      <c r="Q6" s="219" t="s">
        <v>60</v>
      </c>
      <c r="R6" s="219" t="s">
        <v>61</v>
      </c>
      <c r="S6" s="219" t="s">
        <v>64</v>
      </c>
    </row>
    <row r="7" ht="30" customHeight="1" spans="1:19">
      <c r="A7" s="220"/>
      <c r="B7" s="221"/>
      <c r="C7" s="222"/>
      <c r="D7" s="222"/>
      <c r="E7" s="222"/>
      <c r="F7" s="222"/>
      <c r="G7" s="222"/>
      <c r="H7" s="222"/>
      <c r="I7" s="66" t="s">
        <v>58</v>
      </c>
      <c r="J7" s="227" t="s">
        <v>65</v>
      </c>
      <c r="K7" s="227" t="s">
        <v>66</v>
      </c>
      <c r="L7" s="227" t="s">
        <v>67</v>
      </c>
      <c r="M7" s="227" t="s">
        <v>68</v>
      </c>
      <c r="N7" s="227" t="s">
        <v>69</v>
      </c>
      <c r="O7" s="228"/>
      <c r="P7" s="228"/>
      <c r="Q7" s="228"/>
      <c r="R7" s="228"/>
      <c r="S7" s="222"/>
    </row>
    <row r="8" ht="15" customHeight="1" spans="1:19">
      <c r="A8" s="56">
        <v>1</v>
      </c>
      <c r="B8" s="56">
        <v>2</v>
      </c>
      <c r="C8" s="56">
        <v>3</v>
      </c>
      <c r="D8" s="56">
        <v>4</v>
      </c>
      <c r="E8" s="56">
        <v>5</v>
      </c>
      <c r="F8" s="56">
        <v>6</v>
      </c>
      <c r="G8" s="56">
        <v>7</v>
      </c>
      <c r="H8" s="56">
        <v>8</v>
      </c>
      <c r="I8" s="66">
        <v>9</v>
      </c>
      <c r="J8" s="56">
        <v>10</v>
      </c>
      <c r="K8" s="56">
        <v>11</v>
      </c>
      <c r="L8" s="56">
        <v>12</v>
      </c>
      <c r="M8" s="56">
        <v>13</v>
      </c>
      <c r="N8" s="56">
        <v>14</v>
      </c>
      <c r="O8" s="56">
        <v>15</v>
      </c>
      <c r="P8" s="56">
        <v>16</v>
      </c>
      <c r="Q8" s="56">
        <v>17</v>
      </c>
      <c r="R8" s="56">
        <v>18</v>
      </c>
      <c r="S8" s="56">
        <v>19</v>
      </c>
    </row>
    <row r="9" ht="18" customHeight="1" spans="1:19">
      <c r="A9" s="22" t="s">
        <v>70</v>
      </c>
      <c r="B9" s="22" t="s">
        <v>71</v>
      </c>
      <c r="C9" s="76">
        <v>51710679.26</v>
      </c>
      <c r="D9" s="76">
        <v>51710679.26</v>
      </c>
      <c r="E9" s="76">
        <v>51710679.26</v>
      </c>
      <c r="F9" s="76"/>
      <c r="G9" s="76"/>
      <c r="H9" s="76"/>
      <c r="I9" s="76"/>
      <c r="J9" s="76"/>
      <c r="K9" s="76"/>
      <c r="L9" s="76"/>
      <c r="M9" s="76"/>
      <c r="N9" s="76"/>
      <c r="O9" s="76"/>
      <c r="P9" s="76"/>
      <c r="Q9" s="76"/>
      <c r="R9" s="76"/>
      <c r="S9" s="76"/>
    </row>
    <row r="10" ht="18" customHeight="1" spans="1:19">
      <c r="A10" s="223"/>
      <c r="B10" s="223"/>
      <c r="C10" s="76"/>
      <c r="D10" s="76"/>
      <c r="E10" s="76"/>
      <c r="F10" s="76"/>
      <c r="G10" s="76"/>
      <c r="H10" s="76"/>
      <c r="I10" s="76"/>
      <c r="J10" s="76"/>
      <c r="K10" s="76"/>
      <c r="L10" s="76"/>
      <c r="M10" s="76"/>
      <c r="N10" s="76"/>
      <c r="O10" s="76"/>
      <c r="P10" s="76"/>
      <c r="Q10" s="76"/>
      <c r="R10" s="76"/>
      <c r="S10" s="76"/>
    </row>
    <row r="11" ht="18" customHeight="1" spans="1:19">
      <c r="A11" s="223"/>
      <c r="B11" s="223"/>
      <c r="C11" s="76"/>
      <c r="D11" s="76"/>
      <c r="E11" s="76"/>
      <c r="F11" s="76"/>
      <c r="G11" s="76"/>
      <c r="H11" s="76"/>
      <c r="I11" s="76"/>
      <c r="J11" s="76"/>
      <c r="K11" s="76"/>
      <c r="L11" s="76"/>
      <c r="M11" s="76"/>
      <c r="N11" s="76"/>
      <c r="O11" s="76"/>
      <c r="P11" s="76"/>
      <c r="Q11" s="76"/>
      <c r="R11" s="76"/>
      <c r="S11" s="76"/>
    </row>
    <row r="12" ht="18" customHeight="1" spans="1:19">
      <c r="A12" s="223"/>
      <c r="B12" s="223"/>
      <c r="C12" s="76"/>
      <c r="D12" s="76"/>
      <c r="E12" s="76"/>
      <c r="F12" s="76"/>
      <c r="G12" s="76"/>
      <c r="H12" s="76"/>
      <c r="I12" s="76"/>
      <c r="J12" s="76"/>
      <c r="K12" s="76"/>
      <c r="L12" s="76"/>
      <c r="M12" s="76"/>
      <c r="N12" s="76"/>
      <c r="O12" s="76"/>
      <c r="P12" s="76"/>
      <c r="Q12" s="76"/>
      <c r="R12" s="76"/>
      <c r="S12" s="76"/>
    </row>
    <row r="13" ht="18" customHeight="1" spans="1:19">
      <c r="A13" s="46" t="s">
        <v>56</v>
      </c>
      <c r="B13" s="190"/>
      <c r="C13" s="76">
        <v>51710679.26</v>
      </c>
      <c r="D13" s="76">
        <v>51710679.26</v>
      </c>
      <c r="E13" s="76">
        <v>51710679.26</v>
      </c>
      <c r="F13" s="76"/>
      <c r="G13" s="76"/>
      <c r="H13" s="76"/>
      <c r="I13" s="76"/>
      <c r="J13" s="76"/>
      <c r="K13" s="76"/>
      <c r="L13" s="76"/>
      <c r="M13" s="76"/>
      <c r="N13" s="76"/>
      <c r="O13" s="76"/>
      <c r="P13" s="76"/>
      <c r="Q13" s="76"/>
      <c r="R13" s="76"/>
      <c r="S13" s="76"/>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2"/>
  <sheetViews>
    <sheetView showGridLines="0" showZeros="0" workbookViewId="0">
      <pane ySplit="1" topLeftCell="A14" activePane="bottomLeft" state="frozen"/>
      <selection/>
      <selection pane="bottomLeft" activeCell="D55" sqref="D55"/>
    </sheetView>
  </sheetViews>
  <sheetFormatPr defaultColWidth="8.575" defaultRowHeight="12.75" customHeight="1"/>
  <cols>
    <col min="1" max="1" width="14.2833333333333" style="1" customWidth="1"/>
    <col min="2" max="2" width="37.575" style="1" customWidth="1"/>
    <col min="3" max="8" width="24.575" style="1" customWidth="1"/>
    <col min="9" max="9" width="26.7083333333333"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5" t="s">
        <v>72</v>
      </c>
    </row>
    <row r="3" ht="41.25" customHeight="1" spans="1:1">
      <c r="A3" s="40" t="str">
        <f>"2025"&amp;"年部门支出预算表"</f>
        <v>2025年部门支出预算表</v>
      </c>
    </row>
    <row r="4" ht="17.25" customHeight="1" spans="1:15">
      <c r="A4" s="43" t="s">
        <v>1</v>
      </c>
      <c r="O4" s="45" t="s">
        <v>2</v>
      </c>
    </row>
    <row r="5" ht="27" customHeight="1" spans="1:15">
      <c r="A5" s="204" t="s">
        <v>73</v>
      </c>
      <c r="B5" s="204" t="s">
        <v>74</v>
      </c>
      <c r="C5" s="204" t="s">
        <v>56</v>
      </c>
      <c r="D5" s="205" t="s">
        <v>59</v>
      </c>
      <c r="E5" s="206"/>
      <c r="F5" s="207"/>
      <c r="G5" s="208" t="s">
        <v>60</v>
      </c>
      <c r="H5" s="208" t="s">
        <v>61</v>
      </c>
      <c r="I5" s="208" t="s">
        <v>75</v>
      </c>
      <c r="J5" s="205" t="s">
        <v>63</v>
      </c>
      <c r="K5" s="206"/>
      <c r="L5" s="206"/>
      <c r="M5" s="206"/>
      <c r="N5" s="213"/>
      <c r="O5" s="214"/>
    </row>
    <row r="6" ht="42" customHeight="1" spans="1:15">
      <c r="A6" s="209"/>
      <c r="B6" s="209"/>
      <c r="C6" s="210"/>
      <c r="D6" s="211" t="s">
        <v>58</v>
      </c>
      <c r="E6" s="211" t="s">
        <v>76</v>
      </c>
      <c r="F6" s="211" t="s">
        <v>77</v>
      </c>
      <c r="G6" s="210"/>
      <c r="H6" s="210"/>
      <c r="I6" s="209"/>
      <c r="J6" s="211" t="s">
        <v>58</v>
      </c>
      <c r="K6" s="197" t="s">
        <v>78</v>
      </c>
      <c r="L6" s="197" t="s">
        <v>79</v>
      </c>
      <c r="M6" s="197" t="s">
        <v>80</v>
      </c>
      <c r="N6" s="197" t="s">
        <v>81</v>
      </c>
      <c r="O6" s="197" t="s">
        <v>82</v>
      </c>
    </row>
    <row r="7" ht="18" customHeight="1" spans="1:15">
      <c r="A7" s="49" t="s">
        <v>83</v>
      </c>
      <c r="B7" s="49" t="s">
        <v>84</v>
      </c>
      <c r="C7" s="49" t="s">
        <v>85</v>
      </c>
      <c r="D7" s="53" t="s">
        <v>86</v>
      </c>
      <c r="E7" s="53" t="s">
        <v>87</v>
      </c>
      <c r="F7" s="53" t="s">
        <v>88</v>
      </c>
      <c r="G7" s="53" t="s">
        <v>89</v>
      </c>
      <c r="H7" s="53" t="s">
        <v>90</v>
      </c>
      <c r="I7" s="53" t="s">
        <v>91</v>
      </c>
      <c r="J7" s="53" t="s">
        <v>92</v>
      </c>
      <c r="K7" s="53" t="s">
        <v>93</v>
      </c>
      <c r="L7" s="53" t="s">
        <v>94</v>
      </c>
      <c r="M7" s="53" t="s">
        <v>95</v>
      </c>
      <c r="N7" s="49" t="s">
        <v>96</v>
      </c>
      <c r="O7" s="53" t="s">
        <v>97</v>
      </c>
    </row>
    <row r="8" ht="21" customHeight="1" spans="1:15">
      <c r="A8" s="30" t="s">
        <v>98</v>
      </c>
      <c r="B8" s="30" t="s">
        <v>99</v>
      </c>
      <c r="C8" s="76">
        <v>50656676.78</v>
      </c>
      <c r="D8" s="76">
        <v>50656676.78</v>
      </c>
      <c r="E8" s="76">
        <v>7126889.94</v>
      </c>
      <c r="F8" s="76">
        <v>43529786.84</v>
      </c>
      <c r="G8" s="76"/>
      <c r="H8" s="76"/>
      <c r="I8" s="76"/>
      <c r="J8" s="76"/>
      <c r="K8" s="76"/>
      <c r="L8" s="76"/>
      <c r="M8" s="76"/>
      <c r="N8" s="76"/>
      <c r="O8" s="76"/>
    </row>
    <row r="9" ht="21" customHeight="1" spans="1:15">
      <c r="A9" s="30" t="s">
        <v>100</v>
      </c>
      <c r="B9" s="30" t="s">
        <v>101</v>
      </c>
      <c r="C9" s="76">
        <v>8818168.42</v>
      </c>
      <c r="D9" s="76">
        <v>8818168.42</v>
      </c>
      <c r="E9" s="76">
        <v>5930417.58</v>
      </c>
      <c r="F9" s="76">
        <v>2887750.84</v>
      </c>
      <c r="G9" s="76"/>
      <c r="H9" s="76"/>
      <c r="I9" s="76"/>
      <c r="J9" s="76"/>
      <c r="K9" s="76"/>
      <c r="L9" s="76"/>
      <c r="M9" s="76"/>
      <c r="N9" s="76"/>
      <c r="O9" s="76"/>
    </row>
    <row r="10" ht="21" customHeight="1" spans="1:15">
      <c r="A10" s="30" t="s">
        <v>102</v>
      </c>
      <c r="B10" s="30" t="s">
        <v>103</v>
      </c>
      <c r="C10" s="76">
        <v>5825273.58</v>
      </c>
      <c r="D10" s="76">
        <v>5825273.58</v>
      </c>
      <c r="E10" s="76">
        <v>5825273.58</v>
      </c>
      <c r="F10" s="76"/>
      <c r="G10" s="76"/>
      <c r="H10" s="76"/>
      <c r="I10" s="76"/>
      <c r="J10" s="76"/>
      <c r="K10" s="76"/>
      <c r="L10" s="76"/>
      <c r="M10" s="76"/>
      <c r="N10" s="76"/>
      <c r="O10" s="76"/>
    </row>
    <row r="11" ht="21" customHeight="1" spans="1:15">
      <c r="A11" s="30" t="s">
        <v>104</v>
      </c>
      <c r="B11" s="30" t="s">
        <v>105</v>
      </c>
      <c r="C11" s="76">
        <v>280000</v>
      </c>
      <c r="D11" s="76">
        <v>280000</v>
      </c>
      <c r="E11" s="76"/>
      <c r="F11" s="76">
        <v>280000</v>
      </c>
      <c r="G11" s="76"/>
      <c r="H11" s="76"/>
      <c r="I11" s="76"/>
      <c r="J11" s="76"/>
      <c r="K11" s="76"/>
      <c r="L11" s="76"/>
      <c r="M11" s="76"/>
      <c r="N11" s="76"/>
      <c r="O11" s="76"/>
    </row>
    <row r="12" ht="21" customHeight="1" spans="1:15">
      <c r="A12" s="30" t="s">
        <v>106</v>
      </c>
      <c r="B12" s="30" t="s">
        <v>107</v>
      </c>
      <c r="C12" s="76">
        <v>180000</v>
      </c>
      <c r="D12" s="76">
        <v>180000</v>
      </c>
      <c r="E12" s="76"/>
      <c r="F12" s="76">
        <v>180000</v>
      </c>
      <c r="G12" s="76"/>
      <c r="H12" s="76"/>
      <c r="I12" s="76"/>
      <c r="J12" s="76"/>
      <c r="K12" s="76"/>
      <c r="L12" s="76"/>
      <c r="M12" s="76"/>
      <c r="N12" s="76"/>
      <c r="O12" s="76"/>
    </row>
    <row r="13" ht="21" customHeight="1" spans="1:15">
      <c r="A13" s="30" t="s">
        <v>108</v>
      </c>
      <c r="B13" s="30" t="s">
        <v>109</v>
      </c>
      <c r="C13" s="76">
        <v>2532894.84</v>
      </c>
      <c r="D13" s="76">
        <v>2532894.84</v>
      </c>
      <c r="E13" s="76">
        <v>105144</v>
      </c>
      <c r="F13" s="76">
        <v>2427750.84</v>
      </c>
      <c r="G13" s="76"/>
      <c r="H13" s="76"/>
      <c r="I13" s="76"/>
      <c r="J13" s="76"/>
      <c r="K13" s="76"/>
      <c r="L13" s="76"/>
      <c r="M13" s="76"/>
      <c r="N13" s="76"/>
      <c r="O13" s="76"/>
    </row>
    <row r="14" ht="21" customHeight="1" spans="1:15">
      <c r="A14" s="30" t="s">
        <v>110</v>
      </c>
      <c r="B14" s="30" t="s">
        <v>111</v>
      </c>
      <c r="C14" s="76">
        <v>1186815</v>
      </c>
      <c r="D14" s="76">
        <v>1186815</v>
      </c>
      <c r="E14" s="76">
        <v>1186815</v>
      </c>
      <c r="F14" s="76"/>
      <c r="G14" s="76"/>
      <c r="H14" s="76"/>
      <c r="I14" s="76"/>
      <c r="J14" s="76"/>
      <c r="K14" s="76"/>
      <c r="L14" s="76"/>
      <c r="M14" s="76"/>
      <c r="N14" s="76"/>
      <c r="O14" s="76"/>
    </row>
    <row r="15" ht="21" customHeight="1" spans="1:15">
      <c r="A15" s="30" t="s">
        <v>112</v>
      </c>
      <c r="B15" s="30" t="s">
        <v>113</v>
      </c>
      <c r="C15" s="76">
        <v>586815</v>
      </c>
      <c r="D15" s="76">
        <v>586815</v>
      </c>
      <c r="E15" s="76">
        <v>586815</v>
      </c>
      <c r="F15" s="76"/>
      <c r="G15" s="76"/>
      <c r="H15" s="76"/>
      <c r="I15" s="76"/>
      <c r="J15" s="76"/>
      <c r="K15" s="76"/>
      <c r="L15" s="76"/>
      <c r="M15" s="76"/>
      <c r="N15" s="76"/>
      <c r="O15" s="76"/>
    </row>
    <row r="16" ht="21" customHeight="1" spans="1:15">
      <c r="A16" s="30" t="s">
        <v>114</v>
      </c>
      <c r="B16" s="30" t="s">
        <v>115</v>
      </c>
      <c r="C16" s="76">
        <v>600000</v>
      </c>
      <c r="D16" s="76">
        <v>600000</v>
      </c>
      <c r="E16" s="76">
        <v>600000</v>
      </c>
      <c r="F16" s="76"/>
      <c r="G16" s="76"/>
      <c r="H16" s="76"/>
      <c r="I16" s="76"/>
      <c r="J16" s="76"/>
      <c r="K16" s="76"/>
      <c r="L16" s="76"/>
      <c r="M16" s="76"/>
      <c r="N16" s="76"/>
      <c r="O16" s="76"/>
    </row>
    <row r="17" ht="21" customHeight="1" spans="1:15">
      <c r="A17" s="30" t="s">
        <v>116</v>
      </c>
      <c r="B17" s="30" t="s">
        <v>117</v>
      </c>
      <c r="C17" s="76">
        <v>369657.36</v>
      </c>
      <c r="D17" s="76">
        <v>369657.36</v>
      </c>
      <c r="E17" s="76">
        <v>9657.36</v>
      </c>
      <c r="F17" s="76">
        <v>360000</v>
      </c>
      <c r="G17" s="76"/>
      <c r="H17" s="76"/>
      <c r="I17" s="76"/>
      <c r="J17" s="76"/>
      <c r="K17" s="76"/>
      <c r="L17" s="76"/>
      <c r="M17" s="76"/>
      <c r="N17" s="76"/>
      <c r="O17" s="76"/>
    </row>
    <row r="18" ht="21" customHeight="1" spans="1:15">
      <c r="A18" s="30" t="s">
        <v>118</v>
      </c>
      <c r="B18" s="30" t="s">
        <v>119</v>
      </c>
      <c r="C18" s="76">
        <v>369657.36</v>
      </c>
      <c r="D18" s="76">
        <v>369657.36</v>
      </c>
      <c r="E18" s="76">
        <v>9657.36</v>
      </c>
      <c r="F18" s="76">
        <v>360000</v>
      </c>
      <c r="G18" s="76"/>
      <c r="H18" s="76"/>
      <c r="I18" s="76"/>
      <c r="J18" s="76"/>
      <c r="K18" s="76"/>
      <c r="L18" s="76"/>
      <c r="M18" s="76"/>
      <c r="N18" s="76"/>
      <c r="O18" s="76"/>
    </row>
    <row r="19" ht="21" customHeight="1" spans="1:15">
      <c r="A19" s="30" t="s">
        <v>120</v>
      </c>
      <c r="B19" s="30" t="s">
        <v>121</v>
      </c>
      <c r="C19" s="76">
        <v>18884544</v>
      </c>
      <c r="D19" s="76">
        <v>18884544</v>
      </c>
      <c r="E19" s="76"/>
      <c r="F19" s="76">
        <v>18884544</v>
      </c>
      <c r="G19" s="76"/>
      <c r="H19" s="76"/>
      <c r="I19" s="76"/>
      <c r="J19" s="76"/>
      <c r="K19" s="76"/>
      <c r="L19" s="76"/>
      <c r="M19" s="76"/>
      <c r="N19" s="76"/>
      <c r="O19" s="76"/>
    </row>
    <row r="20" ht="21" customHeight="1" spans="1:15">
      <c r="A20" s="30" t="s">
        <v>122</v>
      </c>
      <c r="B20" s="30" t="s">
        <v>123</v>
      </c>
      <c r="C20" s="76">
        <v>578544</v>
      </c>
      <c r="D20" s="76">
        <v>578544</v>
      </c>
      <c r="E20" s="76"/>
      <c r="F20" s="76">
        <v>578544</v>
      </c>
      <c r="G20" s="76"/>
      <c r="H20" s="76"/>
      <c r="I20" s="76"/>
      <c r="J20" s="76"/>
      <c r="K20" s="76"/>
      <c r="L20" s="76"/>
      <c r="M20" s="76"/>
      <c r="N20" s="76"/>
      <c r="O20" s="76"/>
    </row>
    <row r="21" ht="21" customHeight="1" spans="1:15">
      <c r="A21" s="30" t="s">
        <v>124</v>
      </c>
      <c r="B21" s="30" t="s">
        <v>125</v>
      </c>
      <c r="C21" s="76">
        <v>18186000</v>
      </c>
      <c r="D21" s="76">
        <v>18186000</v>
      </c>
      <c r="E21" s="76"/>
      <c r="F21" s="76">
        <v>18186000</v>
      </c>
      <c r="G21" s="76"/>
      <c r="H21" s="76"/>
      <c r="I21" s="76"/>
      <c r="J21" s="76"/>
      <c r="K21" s="76"/>
      <c r="L21" s="76"/>
      <c r="M21" s="76"/>
      <c r="N21" s="76"/>
      <c r="O21" s="76"/>
    </row>
    <row r="22" ht="21" customHeight="1" spans="1:15">
      <c r="A22" s="30" t="s">
        <v>126</v>
      </c>
      <c r="B22" s="30" t="s">
        <v>127</v>
      </c>
      <c r="C22" s="76">
        <v>120000</v>
      </c>
      <c r="D22" s="76">
        <v>120000</v>
      </c>
      <c r="E22" s="76"/>
      <c r="F22" s="76">
        <v>120000</v>
      </c>
      <c r="G22" s="76"/>
      <c r="H22" s="76"/>
      <c r="I22" s="76"/>
      <c r="J22" s="76"/>
      <c r="K22" s="76"/>
      <c r="L22" s="76"/>
      <c r="M22" s="76"/>
      <c r="N22" s="76"/>
      <c r="O22" s="76"/>
    </row>
    <row r="23" ht="21" customHeight="1" spans="1:15">
      <c r="A23" s="30" t="s">
        <v>128</v>
      </c>
      <c r="B23" s="30" t="s">
        <v>129</v>
      </c>
      <c r="C23" s="76">
        <v>6757800</v>
      </c>
      <c r="D23" s="76">
        <v>6757800</v>
      </c>
      <c r="E23" s="76"/>
      <c r="F23" s="76">
        <v>6757800</v>
      </c>
      <c r="G23" s="76"/>
      <c r="H23" s="76"/>
      <c r="I23" s="76"/>
      <c r="J23" s="76"/>
      <c r="K23" s="76"/>
      <c r="L23" s="76"/>
      <c r="M23" s="76"/>
      <c r="N23" s="76"/>
      <c r="O23" s="76"/>
    </row>
    <row r="24" ht="21" customHeight="1" spans="1:15">
      <c r="A24" s="30" t="s">
        <v>130</v>
      </c>
      <c r="B24" s="30" t="s">
        <v>131</v>
      </c>
      <c r="C24" s="76">
        <v>6757800</v>
      </c>
      <c r="D24" s="76">
        <v>6757800</v>
      </c>
      <c r="E24" s="76"/>
      <c r="F24" s="76">
        <v>6757800</v>
      </c>
      <c r="G24" s="76"/>
      <c r="H24" s="76"/>
      <c r="I24" s="76"/>
      <c r="J24" s="76"/>
      <c r="K24" s="76"/>
      <c r="L24" s="76"/>
      <c r="M24" s="76"/>
      <c r="N24" s="76"/>
      <c r="O24" s="76"/>
    </row>
    <row r="25" ht="21" customHeight="1" spans="1:15">
      <c r="A25" s="30" t="s">
        <v>132</v>
      </c>
      <c r="B25" s="30" t="s">
        <v>133</v>
      </c>
      <c r="C25" s="76">
        <v>5685500</v>
      </c>
      <c r="D25" s="76">
        <v>5685500</v>
      </c>
      <c r="E25" s="76"/>
      <c r="F25" s="76">
        <v>5685500</v>
      </c>
      <c r="G25" s="76"/>
      <c r="H25" s="76"/>
      <c r="I25" s="76"/>
      <c r="J25" s="76"/>
      <c r="K25" s="76"/>
      <c r="L25" s="76"/>
      <c r="M25" s="76"/>
      <c r="N25" s="76"/>
      <c r="O25" s="76"/>
    </row>
    <row r="26" ht="21" customHeight="1" spans="1:15">
      <c r="A26" s="30" t="s">
        <v>134</v>
      </c>
      <c r="B26" s="30" t="s">
        <v>135</v>
      </c>
      <c r="C26" s="76">
        <v>5685500</v>
      </c>
      <c r="D26" s="76">
        <v>5685500</v>
      </c>
      <c r="E26" s="76"/>
      <c r="F26" s="76">
        <v>5685500</v>
      </c>
      <c r="G26" s="76"/>
      <c r="H26" s="76"/>
      <c r="I26" s="76"/>
      <c r="J26" s="76"/>
      <c r="K26" s="76"/>
      <c r="L26" s="76"/>
      <c r="M26" s="76"/>
      <c r="N26" s="76"/>
      <c r="O26" s="76"/>
    </row>
    <row r="27" ht="21" customHeight="1" spans="1:15">
      <c r="A27" s="30" t="s">
        <v>136</v>
      </c>
      <c r="B27" s="30" t="s">
        <v>137</v>
      </c>
      <c r="C27" s="76">
        <v>3000000</v>
      </c>
      <c r="D27" s="76">
        <v>3000000</v>
      </c>
      <c r="E27" s="76"/>
      <c r="F27" s="76">
        <v>3000000</v>
      </c>
      <c r="G27" s="76"/>
      <c r="H27" s="76"/>
      <c r="I27" s="76"/>
      <c r="J27" s="76"/>
      <c r="K27" s="76"/>
      <c r="L27" s="76"/>
      <c r="M27" s="76"/>
      <c r="N27" s="76"/>
      <c r="O27" s="76"/>
    </row>
    <row r="28" ht="21" customHeight="1" spans="1:15">
      <c r="A28" s="30" t="s">
        <v>138</v>
      </c>
      <c r="B28" s="30" t="s">
        <v>139</v>
      </c>
      <c r="C28" s="76">
        <v>3000000</v>
      </c>
      <c r="D28" s="76">
        <v>3000000</v>
      </c>
      <c r="E28" s="76"/>
      <c r="F28" s="76">
        <v>3000000</v>
      </c>
      <c r="G28" s="76"/>
      <c r="H28" s="76"/>
      <c r="I28" s="76"/>
      <c r="J28" s="76"/>
      <c r="K28" s="76"/>
      <c r="L28" s="76"/>
      <c r="M28" s="76"/>
      <c r="N28" s="76"/>
      <c r="O28" s="76"/>
    </row>
    <row r="29" ht="21" customHeight="1" spans="1:15">
      <c r="A29" s="30" t="s">
        <v>140</v>
      </c>
      <c r="B29" s="30" t="s">
        <v>141</v>
      </c>
      <c r="C29" s="76">
        <v>5012192</v>
      </c>
      <c r="D29" s="76">
        <v>5012192</v>
      </c>
      <c r="E29" s="76"/>
      <c r="F29" s="76">
        <v>5012192</v>
      </c>
      <c r="G29" s="76"/>
      <c r="H29" s="76"/>
      <c r="I29" s="76"/>
      <c r="J29" s="76"/>
      <c r="K29" s="76"/>
      <c r="L29" s="76"/>
      <c r="M29" s="76"/>
      <c r="N29" s="76"/>
      <c r="O29" s="76"/>
    </row>
    <row r="30" ht="21" customHeight="1" spans="1:15">
      <c r="A30" s="30" t="s">
        <v>142</v>
      </c>
      <c r="B30" s="30" t="s">
        <v>143</v>
      </c>
      <c r="C30" s="76">
        <v>5012192</v>
      </c>
      <c r="D30" s="76">
        <v>5012192</v>
      </c>
      <c r="E30" s="76"/>
      <c r="F30" s="76">
        <v>5012192</v>
      </c>
      <c r="G30" s="76"/>
      <c r="H30" s="76"/>
      <c r="I30" s="76"/>
      <c r="J30" s="76"/>
      <c r="K30" s="76"/>
      <c r="L30" s="76"/>
      <c r="M30" s="76"/>
      <c r="N30" s="76"/>
      <c r="O30" s="76"/>
    </row>
    <row r="31" ht="21" customHeight="1" spans="1:15">
      <c r="A31" s="30" t="s">
        <v>144</v>
      </c>
      <c r="B31" s="30" t="s">
        <v>145</v>
      </c>
      <c r="C31" s="76">
        <v>942000</v>
      </c>
      <c r="D31" s="76">
        <v>942000</v>
      </c>
      <c r="E31" s="76"/>
      <c r="F31" s="76">
        <v>942000</v>
      </c>
      <c r="G31" s="76"/>
      <c r="H31" s="76"/>
      <c r="I31" s="76"/>
      <c r="J31" s="76"/>
      <c r="K31" s="76"/>
      <c r="L31" s="76"/>
      <c r="M31" s="76"/>
      <c r="N31" s="76"/>
      <c r="O31" s="76"/>
    </row>
    <row r="32" ht="21" customHeight="1" spans="1:15">
      <c r="A32" s="30" t="s">
        <v>146</v>
      </c>
      <c r="B32" s="30" t="s">
        <v>147</v>
      </c>
      <c r="C32" s="76">
        <v>942000</v>
      </c>
      <c r="D32" s="76">
        <v>942000</v>
      </c>
      <c r="E32" s="76"/>
      <c r="F32" s="76">
        <v>942000</v>
      </c>
      <c r="G32" s="76"/>
      <c r="H32" s="76"/>
      <c r="I32" s="76"/>
      <c r="J32" s="76"/>
      <c r="K32" s="76"/>
      <c r="L32" s="76"/>
      <c r="M32" s="76"/>
      <c r="N32" s="76"/>
      <c r="O32" s="76"/>
    </row>
    <row r="33" ht="21" customHeight="1" spans="1:15">
      <c r="A33" s="30" t="s">
        <v>148</v>
      </c>
      <c r="B33" s="30" t="s">
        <v>149</v>
      </c>
      <c r="C33" s="76">
        <v>547818.48</v>
      </c>
      <c r="D33" s="76">
        <v>547818.48</v>
      </c>
      <c r="E33" s="76">
        <v>547818.48</v>
      </c>
      <c r="F33" s="76"/>
      <c r="G33" s="76"/>
      <c r="H33" s="76"/>
      <c r="I33" s="76"/>
      <c r="J33" s="76"/>
      <c r="K33" s="76"/>
      <c r="L33" s="76"/>
      <c r="M33" s="76"/>
      <c r="N33" s="76"/>
      <c r="O33" s="76"/>
    </row>
    <row r="34" ht="21" customHeight="1" spans="1:15">
      <c r="A34" s="30" t="s">
        <v>150</v>
      </c>
      <c r="B34" s="30" t="s">
        <v>151</v>
      </c>
      <c r="C34" s="76">
        <v>547818.48</v>
      </c>
      <c r="D34" s="76">
        <v>547818.48</v>
      </c>
      <c r="E34" s="76">
        <v>547818.48</v>
      </c>
      <c r="F34" s="76"/>
      <c r="G34" s="76"/>
      <c r="H34" s="76"/>
      <c r="I34" s="76"/>
      <c r="J34" s="76"/>
      <c r="K34" s="76"/>
      <c r="L34" s="76"/>
      <c r="M34" s="76"/>
      <c r="N34" s="76"/>
      <c r="O34" s="76"/>
    </row>
    <row r="35" ht="21" customHeight="1" spans="1:15">
      <c r="A35" s="30" t="s">
        <v>152</v>
      </c>
      <c r="B35" s="30" t="s">
        <v>153</v>
      </c>
      <c r="C35" s="76">
        <v>139312</v>
      </c>
      <c r="D35" s="76">
        <v>139312</v>
      </c>
      <c r="E35" s="76">
        <v>139312</v>
      </c>
      <c r="F35" s="76"/>
      <c r="G35" s="76"/>
      <c r="H35" s="76"/>
      <c r="I35" s="76"/>
      <c r="J35" s="76"/>
      <c r="K35" s="76"/>
      <c r="L35" s="76"/>
      <c r="M35" s="76"/>
      <c r="N35" s="76"/>
      <c r="O35" s="76"/>
    </row>
    <row r="36" ht="21" customHeight="1" spans="1:15">
      <c r="A36" s="30" t="s">
        <v>154</v>
      </c>
      <c r="B36" s="30" t="s">
        <v>155</v>
      </c>
      <c r="C36" s="76">
        <v>113191</v>
      </c>
      <c r="D36" s="76">
        <v>113191</v>
      </c>
      <c r="E36" s="76">
        <v>113191</v>
      </c>
      <c r="F36" s="76"/>
      <c r="G36" s="76"/>
      <c r="H36" s="76"/>
      <c r="I36" s="76"/>
      <c r="J36" s="76"/>
      <c r="K36" s="76"/>
      <c r="L36" s="76"/>
      <c r="M36" s="76"/>
      <c r="N36" s="76"/>
      <c r="O36" s="76"/>
    </row>
    <row r="37" ht="21" customHeight="1" spans="1:15">
      <c r="A37" s="30" t="s">
        <v>156</v>
      </c>
      <c r="B37" s="30" t="s">
        <v>157</v>
      </c>
      <c r="C37" s="76">
        <v>263251</v>
      </c>
      <c r="D37" s="76">
        <v>263251</v>
      </c>
      <c r="E37" s="76">
        <v>263251</v>
      </c>
      <c r="F37" s="76"/>
      <c r="G37" s="76"/>
      <c r="H37" s="76"/>
      <c r="I37" s="76"/>
      <c r="J37" s="76"/>
      <c r="K37" s="76"/>
      <c r="L37" s="76"/>
      <c r="M37" s="76"/>
      <c r="N37" s="76"/>
      <c r="O37" s="76"/>
    </row>
    <row r="38" ht="21" customHeight="1" spans="1:15">
      <c r="A38" s="30" t="s">
        <v>158</v>
      </c>
      <c r="B38" s="30" t="s">
        <v>159</v>
      </c>
      <c r="C38" s="76">
        <v>32064.48</v>
      </c>
      <c r="D38" s="76">
        <v>32064.48</v>
      </c>
      <c r="E38" s="76">
        <v>32064.48</v>
      </c>
      <c r="F38" s="76"/>
      <c r="G38" s="76"/>
      <c r="H38" s="76"/>
      <c r="I38" s="76"/>
      <c r="J38" s="76"/>
      <c r="K38" s="76"/>
      <c r="L38" s="76"/>
      <c r="M38" s="76"/>
      <c r="N38" s="76"/>
      <c r="O38" s="76"/>
    </row>
    <row r="39" ht="21" customHeight="1" spans="1:15">
      <c r="A39" s="30" t="s">
        <v>160</v>
      </c>
      <c r="B39" s="30" t="s">
        <v>161</v>
      </c>
      <c r="C39" s="76">
        <v>506184</v>
      </c>
      <c r="D39" s="76">
        <v>506184</v>
      </c>
      <c r="E39" s="76">
        <v>506184</v>
      </c>
      <c r="F39" s="76"/>
      <c r="G39" s="76"/>
      <c r="H39" s="76"/>
      <c r="I39" s="76"/>
      <c r="J39" s="76"/>
      <c r="K39" s="76"/>
      <c r="L39" s="76"/>
      <c r="M39" s="76"/>
      <c r="N39" s="76"/>
      <c r="O39" s="76"/>
    </row>
    <row r="40" ht="21" customHeight="1" spans="1:15">
      <c r="A40" s="30" t="s">
        <v>162</v>
      </c>
      <c r="B40" s="30" t="s">
        <v>163</v>
      </c>
      <c r="C40" s="76">
        <v>506184</v>
      </c>
      <c r="D40" s="76">
        <v>506184</v>
      </c>
      <c r="E40" s="76">
        <v>506184</v>
      </c>
      <c r="F40" s="76"/>
      <c r="G40" s="76"/>
      <c r="H40" s="76"/>
      <c r="I40" s="76"/>
      <c r="J40" s="76"/>
      <c r="K40" s="76"/>
      <c r="L40" s="76"/>
      <c r="M40" s="76"/>
      <c r="N40" s="76"/>
      <c r="O40" s="76"/>
    </row>
    <row r="41" ht="21" customHeight="1" spans="1:15">
      <c r="A41" s="30" t="s">
        <v>164</v>
      </c>
      <c r="B41" s="30" t="s">
        <v>165</v>
      </c>
      <c r="C41" s="76">
        <v>506184</v>
      </c>
      <c r="D41" s="76">
        <v>506184</v>
      </c>
      <c r="E41" s="76">
        <v>506184</v>
      </c>
      <c r="F41" s="76"/>
      <c r="G41" s="76"/>
      <c r="H41" s="76"/>
      <c r="I41" s="76"/>
      <c r="J41" s="76"/>
      <c r="K41" s="76"/>
      <c r="L41" s="76"/>
      <c r="M41" s="76"/>
      <c r="N41" s="76"/>
      <c r="O41" s="76"/>
    </row>
    <row r="42" ht="21" customHeight="1" spans="1:15">
      <c r="A42" s="212" t="s">
        <v>166</v>
      </c>
      <c r="B42" s="34"/>
      <c r="C42" s="76">
        <v>51710679.26</v>
      </c>
      <c r="D42" s="76">
        <v>51710679.26</v>
      </c>
      <c r="E42" s="76">
        <v>8180892.42</v>
      </c>
      <c r="F42" s="76">
        <v>43529786.84</v>
      </c>
      <c r="G42" s="76"/>
      <c r="H42" s="76"/>
      <c r="I42" s="76"/>
      <c r="J42" s="76"/>
      <c r="K42" s="76"/>
      <c r="L42" s="76"/>
      <c r="M42" s="76"/>
      <c r="N42" s="76"/>
      <c r="O42" s="76"/>
    </row>
  </sheetData>
  <mergeCells count="12">
    <mergeCell ref="A2:O2"/>
    <mergeCell ref="A3:O3"/>
    <mergeCell ref="A4:B4"/>
    <mergeCell ref="D5:F5"/>
    <mergeCell ref="J5:O5"/>
    <mergeCell ref="A42:B4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23" sqref="D23"/>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1"/>
      <c r="B2" s="45"/>
      <c r="C2" s="45"/>
      <c r="D2" s="45" t="s">
        <v>167</v>
      </c>
    </row>
    <row r="3" ht="41.25" customHeight="1" spans="1:1">
      <c r="A3" s="40" t="str">
        <f>"2025"&amp;"年部门财政拨款收支预算总表"</f>
        <v>2025年部门财政拨款收支预算总表</v>
      </c>
    </row>
    <row r="4" ht="17.25" customHeight="1" spans="1:4">
      <c r="A4" s="43" t="s">
        <v>1</v>
      </c>
      <c r="B4" s="196"/>
      <c r="D4" s="45" t="s">
        <v>2</v>
      </c>
    </row>
    <row r="5" ht="17.25" customHeight="1" spans="1:4">
      <c r="A5" s="197" t="s">
        <v>3</v>
      </c>
      <c r="B5" s="198"/>
      <c r="C5" s="197" t="s">
        <v>4</v>
      </c>
      <c r="D5" s="198"/>
    </row>
    <row r="6" ht="18.75" customHeight="1" spans="1:4">
      <c r="A6" s="197" t="s">
        <v>5</v>
      </c>
      <c r="B6" s="197" t="s">
        <v>6</v>
      </c>
      <c r="C6" s="197" t="s">
        <v>7</v>
      </c>
      <c r="D6" s="197" t="s">
        <v>6</v>
      </c>
    </row>
    <row r="7" ht="16.5" customHeight="1" spans="1:4">
      <c r="A7" s="199" t="s">
        <v>168</v>
      </c>
      <c r="B7" s="76">
        <v>51710679.26</v>
      </c>
      <c r="C7" s="199" t="s">
        <v>169</v>
      </c>
      <c r="D7" s="76">
        <v>51710679.26</v>
      </c>
    </row>
    <row r="8" ht="16.5" customHeight="1" spans="1:4">
      <c r="A8" s="199" t="s">
        <v>170</v>
      </c>
      <c r="B8" s="76">
        <v>51710679.26</v>
      </c>
      <c r="C8" s="199" t="s">
        <v>171</v>
      </c>
      <c r="D8" s="76"/>
    </row>
    <row r="9" ht="16.5" customHeight="1" spans="1:4">
      <c r="A9" s="199" t="s">
        <v>172</v>
      </c>
      <c r="B9" s="76"/>
      <c r="C9" s="199" t="s">
        <v>173</v>
      </c>
      <c r="D9" s="76"/>
    </row>
    <row r="10" ht="16.5" customHeight="1" spans="1:4">
      <c r="A10" s="199" t="s">
        <v>174</v>
      </c>
      <c r="B10" s="76"/>
      <c r="C10" s="199" t="s">
        <v>175</v>
      </c>
      <c r="D10" s="76"/>
    </row>
    <row r="11" ht="16.5" customHeight="1" spans="1:4">
      <c r="A11" s="199" t="s">
        <v>176</v>
      </c>
      <c r="B11" s="76"/>
      <c r="C11" s="199" t="s">
        <v>177</v>
      </c>
      <c r="D11" s="76"/>
    </row>
    <row r="12" ht="16.5" customHeight="1" spans="1:4">
      <c r="A12" s="199" t="s">
        <v>170</v>
      </c>
      <c r="B12" s="76"/>
      <c r="C12" s="199" t="s">
        <v>178</v>
      </c>
      <c r="D12" s="76"/>
    </row>
    <row r="13" ht="16.5" customHeight="1" spans="1:4">
      <c r="A13" s="200" t="s">
        <v>172</v>
      </c>
      <c r="B13" s="76"/>
      <c r="C13" s="65" t="s">
        <v>179</v>
      </c>
      <c r="D13" s="76"/>
    </row>
    <row r="14" ht="16.5" customHeight="1" spans="1:4">
      <c r="A14" s="200" t="s">
        <v>174</v>
      </c>
      <c r="B14" s="76"/>
      <c r="C14" s="65" t="s">
        <v>180</v>
      </c>
      <c r="D14" s="76"/>
    </row>
    <row r="15" ht="16.5" customHeight="1" spans="1:4">
      <c r="A15" s="201"/>
      <c r="B15" s="76"/>
      <c r="C15" s="65" t="s">
        <v>181</v>
      </c>
      <c r="D15" s="76">
        <v>50656676.78</v>
      </c>
    </row>
    <row r="16" ht="16.5" customHeight="1" spans="1:4">
      <c r="A16" s="201"/>
      <c r="B16" s="76"/>
      <c r="C16" s="65" t="s">
        <v>182</v>
      </c>
      <c r="D16" s="76">
        <v>547818.48</v>
      </c>
    </row>
    <row r="17" ht="16.5" customHeight="1" spans="1:4">
      <c r="A17" s="201"/>
      <c r="B17" s="76"/>
      <c r="C17" s="65" t="s">
        <v>183</v>
      </c>
      <c r="D17" s="76"/>
    </row>
    <row r="18" ht="16.5" customHeight="1" spans="1:4">
      <c r="A18" s="201"/>
      <c r="B18" s="76"/>
      <c r="C18" s="65" t="s">
        <v>184</v>
      </c>
      <c r="D18" s="76"/>
    </row>
    <row r="19" ht="16.5" customHeight="1" spans="1:4">
      <c r="A19" s="201"/>
      <c r="B19" s="76"/>
      <c r="C19" s="65" t="s">
        <v>185</v>
      </c>
      <c r="D19" s="76"/>
    </row>
    <row r="20" ht="16.5" customHeight="1" spans="1:4">
      <c r="A20" s="201"/>
      <c r="B20" s="76"/>
      <c r="C20" s="65" t="s">
        <v>186</v>
      </c>
      <c r="D20" s="76"/>
    </row>
    <row r="21" ht="16.5" customHeight="1" spans="1:4">
      <c r="A21" s="201"/>
      <c r="B21" s="76"/>
      <c r="C21" s="65" t="s">
        <v>187</v>
      </c>
      <c r="D21" s="76"/>
    </row>
    <row r="22" ht="16.5" customHeight="1" spans="1:4">
      <c r="A22" s="201"/>
      <c r="B22" s="76"/>
      <c r="C22" s="65" t="s">
        <v>188</v>
      </c>
      <c r="D22" s="76"/>
    </row>
    <row r="23" ht="16.5" customHeight="1" spans="1:4">
      <c r="A23" s="201"/>
      <c r="B23" s="76"/>
      <c r="C23" s="65" t="s">
        <v>189</v>
      </c>
      <c r="D23" s="76"/>
    </row>
    <row r="24" ht="16.5" customHeight="1" spans="1:4">
      <c r="A24" s="201"/>
      <c r="B24" s="76"/>
      <c r="C24" s="65" t="s">
        <v>190</v>
      </c>
      <c r="D24" s="76"/>
    </row>
    <row r="25" ht="16.5" customHeight="1" spans="1:4">
      <c r="A25" s="201"/>
      <c r="B25" s="76"/>
      <c r="C25" s="65" t="s">
        <v>191</v>
      </c>
      <c r="D25" s="76"/>
    </row>
    <row r="26" ht="16.5" customHeight="1" spans="1:4">
      <c r="A26" s="201"/>
      <c r="B26" s="76"/>
      <c r="C26" s="65" t="s">
        <v>192</v>
      </c>
      <c r="D26" s="76">
        <v>506184</v>
      </c>
    </row>
    <row r="27" ht="16.5" customHeight="1" spans="1:4">
      <c r="A27" s="201"/>
      <c r="B27" s="76"/>
      <c r="C27" s="65" t="s">
        <v>193</v>
      </c>
      <c r="D27" s="76"/>
    </row>
    <row r="28" ht="16.5" customHeight="1" spans="1:4">
      <c r="A28" s="201"/>
      <c r="B28" s="76"/>
      <c r="C28" s="65" t="s">
        <v>194</v>
      </c>
      <c r="D28" s="76"/>
    </row>
    <row r="29" ht="16.5" customHeight="1" spans="1:4">
      <c r="A29" s="201"/>
      <c r="B29" s="76"/>
      <c r="C29" s="65" t="s">
        <v>195</v>
      </c>
      <c r="D29" s="76"/>
    </row>
    <row r="30" ht="16.5" customHeight="1" spans="1:4">
      <c r="A30" s="201"/>
      <c r="B30" s="76"/>
      <c r="C30" s="65" t="s">
        <v>196</v>
      </c>
      <c r="D30" s="76"/>
    </row>
    <row r="31" ht="16.5" customHeight="1" spans="1:4">
      <c r="A31" s="201"/>
      <c r="B31" s="76"/>
      <c r="C31" s="65" t="s">
        <v>197</v>
      </c>
      <c r="D31" s="76"/>
    </row>
    <row r="32" ht="16.5" customHeight="1" spans="1:4">
      <c r="A32" s="201"/>
      <c r="B32" s="76"/>
      <c r="C32" s="200" t="s">
        <v>198</v>
      </c>
      <c r="D32" s="76"/>
    </row>
    <row r="33" ht="16.5" customHeight="1" spans="1:4">
      <c r="A33" s="201"/>
      <c r="B33" s="76"/>
      <c r="C33" s="200" t="s">
        <v>199</v>
      </c>
      <c r="D33" s="76"/>
    </row>
    <row r="34" ht="16.5" customHeight="1" spans="1:4">
      <c r="A34" s="201"/>
      <c r="B34" s="76"/>
      <c r="C34" s="30" t="s">
        <v>200</v>
      </c>
      <c r="D34" s="76"/>
    </row>
    <row r="35" ht="15" customHeight="1" spans="1:4">
      <c r="A35" s="202" t="s">
        <v>51</v>
      </c>
      <c r="B35" s="203">
        <v>51710679.26</v>
      </c>
      <c r="C35" s="202" t="s">
        <v>52</v>
      </c>
      <c r="D35" s="203">
        <v>51710679.26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2"/>
  <sheetViews>
    <sheetView showZeros="0" workbookViewId="0">
      <pane ySplit="1" topLeftCell="A22" activePane="bottomLeft" state="frozen"/>
      <selection/>
      <selection pane="bottomLeft" activeCell="A8" sqref="A8:G42"/>
    </sheetView>
  </sheetViews>
  <sheetFormatPr defaultColWidth="9.14166666666667" defaultRowHeight="14.25" customHeight="1" outlineLevelCol="6"/>
  <cols>
    <col min="1" max="1" width="20.1416666666667" style="1" customWidth="1"/>
    <col min="2" max="2" width="44" style="1" customWidth="1"/>
    <col min="3" max="7" width="24.1416666666667" style="1" customWidth="1"/>
    <col min="8" max="16384" width="9.14166666666667" style="1"/>
  </cols>
  <sheetData>
    <row r="1" customHeight="1" spans="1:7">
      <c r="A1" s="2"/>
      <c r="B1" s="2"/>
      <c r="C1" s="2"/>
      <c r="D1" s="2"/>
      <c r="E1" s="2"/>
      <c r="F1" s="2"/>
      <c r="G1" s="2"/>
    </row>
    <row r="2" customHeight="1" spans="4:7">
      <c r="D2" s="155"/>
      <c r="F2" s="67"/>
      <c r="G2" s="160" t="s">
        <v>201</v>
      </c>
    </row>
    <row r="3" ht="41.25" customHeight="1" spans="1:7">
      <c r="A3" s="138" t="str">
        <f>"2025"&amp;"年一般公共预算支出预算表（按功能科目分类）"</f>
        <v>2025年一般公共预算支出预算表（按功能科目分类）</v>
      </c>
      <c r="B3" s="138"/>
      <c r="C3" s="138"/>
      <c r="D3" s="138"/>
      <c r="E3" s="138"/>
      <c r="F3" s="138"/>
      <c r="G3" s="138"/>
    </row>
    <row r="4" ht="18" customHeight="1" spans="1:7">
      <c r="A4" s="6" t="s">
        <v>1</v>
      </c>
      <c r="F4" s="134"/>
      <c r="G4" s="160" t="s">
        <v>2</v>
      </c>
    </row>
    <row r="5" ht="20.25" customHeight="1" spans="1:7">
      <c r="A5" s="191" t="s">
        <v>202</v>
      </c>
      <c r="B5" s="192"/>
      <c r="C5" s="139" t="s">
        <v>56</v>
      </c>
      <c r="D5" s="193" t="s">
        <v>76</v>
      </c>
      <c r="E5" s="13"/>
      <c r="F5" s="14"/>
      <c r="G5" s="157" t="s">
        <v>77</v>
      </c>
    </row>
    <row r="6" ht="20.25" customHeight="1" spans="1:7">
      <c r="A6" s="194" t="s">
        <v>73</v>
      </c>
      <c r="B6" s="194" t="s">
        <v>74</v>
      </c>
      <c r="C6" s="20"/>
      <c r="D6" s="144" t="s">
        <v>58</v>
      </c>
      <c r="E6" s="144" t="s">
        <v>203</v>
      </c>
      <c r="F6" s="144" t="s">
        <v>204</v>
      </c>
      <c r="G6" s="159"/>
    </row>
    <row r="7" ht="15" customHeight="1" spans="1:7">
      <c r="A7" s="56" t="s">
        <v>83</v>
      </c>
      <c r="B7" s="56" t="s">
        <v>84</v>
      </c>
      <c r="C7" s="56" t="s">
        <v>85</v>
      </c>
      <c r="D7" s="56" t="s">
        <v>86</v>
      </c>
      <c r="E7" s="56" t="s">
        <v>87</v>
      </c>
      <c r="F7" s="56" t="s">
        <v>88</v>
      </c>
      <c r="G7" s="56" t="s">
        <v>89</v>
      </c>
    </row>
    <row r="8" ht="18" customHeight="1" spans="1:7">
      <c r="A8" s="30" t="s">
        <v>98</v>
      </c>
      <c r="B8" s="30" t="s">
        <v>99</v>
      </c>
      <c r="C8" s="76">
        <v>50656676.78</v>
      </c>
      <c r="D8" s="76">
        <v>7126889.94</v>
      </c>
      <c r="E8" s="76">
        <v>6311998.32</v>
      </c>
      <c r="F8" s="76">
        <v>814891.62</v>
      </c>
      <c r="G8" s="76">
        <v>43529786.84</v>
      </c>
    </row>
    <row r="9" ht="18" customHeight="1" spans="1:7">
      <c r="A9" s="30" t="s">
        <v>100</v>
      </c>
      <c r="B9" s="30" t="s">
        <v>101</v>
      </c>
      <c r="C9" s="76">
        <v>8818168.42</v>
      </c>
      <c r="D9" s="76">
        <v>5930417.58</v>
      </c>
      <c r="E9" s="76">
        <v>5115525.96</v>
      </c>
      <c r="F9" s="76">
        <v>814891.62</v>
      </c>
      <c r="G9" s="76">
        <v>2887750.84</v>
      </c>
    </row>
    <row r="10" ht="18" customHeight="1" spans="1:7">
      <c r="A10" s="30" t="s">
        <v>102</v>
      </c>
      <c r="B10" s="30" t="s">
        <v>103</v>
      </c>
      <c r="C10" s="76">
        <v>5825273.58</v>
      </c>
      <c r="D10" s="76">
        <v>5825273.58</v>
      </c>
      <c r="E10" s="76">
        <v>5010381.96</v>
      </c>
      <c r="F10" s="76">
        <v>814891.62</v>
      </c>
      <c r="G10" s="76"/>
    </row>
    <row r="11" ht="18" customHeight="1" spans="1:7">
      <c r="A11" s="30" t="s">
        <v>104</v>
      </c>
      <c r="B11" s="30" t="s">
        <v>105</v>
      </c>
      <c r="C11" s="76">
        <v>280000</v>
      </c>
      <c r="D11" s="76"/>
      <c r="E11" s="76"/>
      <c r="F11" s="76"/>
      <c r="G11" s="76">
        <v>280000</v>
      </c>
    </row>
    <row r="12" ht="18" customHeight="1" spans="1:7">
      <c r="A12" s="30" t="s">
        <v>106</v>
      </c>
      <c r="B12" s="30" t="s">
        <v>107</v>
      </c>
      <c r="C12" s="76">
        <v>180000</v>
      </c>
      <c r="D12" s="76"/>
      <c r="E12" s="76"/>
      <c r="F12" s="76"/>
      <c r="G12" s="76">
        <v>180000</v>
      </c>
    </row>
    <row r="13" ht="18" customHeight="1" spans="1:7">
      <c r="A13" s="30" t="s">
        <v>108</v>
      </c>
      <c r="B13" s="30" t="s">
        <v>109</v>
      </c>
      <c r="C13" s="76">
        <v>2532894.84</v>
      </c>
      <c r="D13" s="76">
        <v>105144</v>
      </c>
      <c r="E13" s="76">
        <v>105144</v>
      </c>
      <c r="F13" s="76"/>
      <c r="G13" s="76">
        <v>2427750.84</v>
      </c>
    </row>
    <row r="14" ht="18" customHeight="1" spans="1:7">
      <c r="A14" s="30" t="s">
        <v>110</v>
      </c>
      <c r="B14" s="30" t="s">
        <v>111</v>
      </c>
      <c r="C14" s="76">
        <v>1186815</v>
      </c>
      <c r="D14" s="76">
        <v>1186815</v>
      </c>
      <c r="E14" s="76">
        <v>1186815</v>
      </c>
      <c r="F14" s="76"/>
      <c r="G14" s="76"/>
    </row>
    <row r="15" ht="18" customHeight="1" spans="1:7">
      <c r="A15" s="30" t="s">
        <v>112</v>
      </c>
      <c r="B15" s="30" t="s">
        <v>113</v>
      </c>
      <c r="C15" s="76">
        <v>586815</v>
      </c>
      <c r="D15" s="76">
        <v>586815</v>
      </c>
      <c r="E15" s="76">
        <v>586815</v>
      </c>
      <c r="F15" s="76"/>
      <c r="G15" s="76"/>
    </row>
    <row r="16" ht="18" customHeight="1" spans="1:7">
      <c r="A16" s="30" t="s">
        <v>114</v>
      </c>
      <c r="B16" s="30" t="s">
        <v>115</v>
      </c>
      <c r="C16" s="76">
        <v>600000</v>
      </c>
      <c r="D16" s="76">
        <v>600000</v>
      </c>
      <c r="E16" s="76">
        <v>600000</v>
      </c>
      <c r="F16" s="76"/>
      <c r="G16" s="76"/>
    </row>
    <row r="17" ht="18" customHeight="1" spans="1:7">
      <c r="A17" s="30" t="s">
        <v>116</v>
      </c>
      <c r="B17" s="30" t="s">
        <v>117</v>
      </c>
      <c r="C17" s="76">
        <v>369657.36</v>
      </c>
      <c r="D17" s="76">
        <v>9657.36</v>
      </c>
      <c r="E17" s="76">
        <v>9657.36</v>
      </c>
      <c r="F17" s="76"/>
      <c r="G17" s="76">
        <v>360000</v>
      </c>
    </row>
    <row r="18" ht="18" customHeight="1" spans="1:7">
      <c r="A18" s="30" t="s">
        <v>118</v>
      </c>
      <c r="B18" s="30" t="s">
        <v>119</v>
      </c>
      <c r="C18" s="76">
        <v>369657.36</v>
      </c>
      <c r="D18" s="76">
        <v>9657.36</v>
      </c>
      <c r="E18" s="76">
        <v>9657.36</v>
      </c>
      <c r="F18" s="76"/>
      <c r="G18" s="76">
        <v>360000</v>
      </c>
    </row>
    <row r="19" ht="18" customHeight="1" spans="1:7">
      <c r="A19" s="30" t="s">
        <v>120</v>
      </c>
      <c r="B19" s="30" t="s">
        <v>121</v>
      </c>
      <c r="C19" s="76">
        <v>18884544</v>
      </c>
      <c r="D19" s="76"/>
      <c r="E19" s="76"/>
      <c r="F19" s="76"/>
      <c r="G19" s="76">
        <v>18884544</v>
      </c>
    </row>
    <row r="20" ht="18" customHeight="1" spans="1:7">
      <c r="A20" s="30" t="s">
        <v>122</v>
      </c>
      <c r="B20" s="30" t="s">
        <v>123</v>
      </c>
      <c r="C20" s="76">
        <v>578544</v>
      </c>
      <c r="D20" s="76"/>
      <c r="E20" s="76"/>
      <c r="F20" s="76"/>
      <c r="G20" s="76">
        <v>578544</v>
      </c>
    </row>
    <row r="21" ht="18" customHeight="1" spans="1:7">
      <c r="A21" s="30" t="s">
        <v>124</v>
      </c>
      <c r="B21" s="30" t="s">
        <v>125</v>
      </c>
      <c r="C21" s="76">
        <v>18186000</v>
      </c>
      <c r="D21" s="76"/>
      <c r="E21" s="76"/>
      <c r="F21" s="76"/>
      <c r="G21" s="76">
        <v>18186000</v>
      </c>
    </row>
    <row r="22" ht="18" customHeight="1" spans="1:7">
      <c r="A22" s="30" t="s">
        <v>126</v>
      </c>
      <c r="B22" s="30" t="s">
        <v>127</v>
      </c>
      <c r="C22" s="76">
        <v>120000</v>
      </c>
      <c r="D22" s="76"/>
      <c r="E22" s="76"/>
      <c r="F22" s="76"/>
      <c r="G22" s="76">
        <v>120000</v>
      </c>
    </row>
    <row r="23" ht="18" customHeight="1" spans="1:7">
      <c r="A23" s="30" t="s">
        <v>128</v>
      </c>
      <c r="B23" s="30" t="s">
        <v>129</v>
      </c>
      <c r="C23" s="76">
        <v>6757800</v>
      </c>
      <c r="D23" s="76"/>
      <c r="E23" s="76"/>
      <c r="F23" s="76"/>
      <c r="G23" s="76">
        <v>6757800</v>
      </c>
    </row>
    <row r="24" ht="18" customHeight="1" spans="1:7">
      <c r="A24" s="30" t="s">
        <v>130</v>
      </c>
      <c r="B24" s="30" t="s">
        <v>131</v>
      </c>
      <c r="C24" s="76">
        <v>6757800</v>
      </c>
      <c r="D24" s="76"/>
      <c r="E24" s="76"/>
      <c r="F24" s="76"/>
      <c r="G24" s="76">
        <v>6757800</v>
      </c>
    </row>
    <row r="25" ht="18" customHeight="1" spans="1:7">
      <c r="A25" s="30" t="s">
        <v>132</v>
      </c>
      <c r="B25" s="30" t="s">
        <v>133</v>
      </c>
      <c r="C25" s="76">
        <v>5685500</v>
      </c>
      <c r="D25" s="76"/>
      <c r="E25" s="76"/>
      <c r="F25" s="76"/>
      <c r="G25" s="76">
        <v>5685500</v>
      </c>
    </row>
    <row r="26" ht="18" customHeight="1" spans="1:7">
      <c r="A26" s="30" t="s">
        <v>134</v>
      </c>
      <c r="B26" s="30" t="s">
        <v>135</v>
      </c>
      <c r="C26" s="76">
        <v>5685500</v>
      </c>
      <c r="D26" s="76"/>
      <c r="E26" s="76"/>
      <c r="F26" s="76"/>
      <c r="G26" s="76">
        <v>5685500</v>
      </c>
    </row>
    <row r="27" ht="18" customHeight="1" spans="1:7">
      <c r="A27" s="30" t="s">
        <v>136</v>
      </c>
      <c r="B27" s="30" t="s">
        <v>137</v>
      </c>
      <c r="C27" s="76">
        <v>3000000</v>
      </c>
      <c r="D27" s="76"/>
      <c r="E27" s="76"/>
      <c r="F27" s="76"/>
      <c r="G27" s="76">
        <v>3000000</v>
      </c>
    </row>
    <row r="28" ht="18" customHeight="1" spans="1:7">
      <c r="A28" s="30" t="s">
        <v>138</v>
      </c>
      <c r="B28" s="30" t="s">
        <v>139</v>
      </c>
      <c r="C28" s="76">
        <v>3000000</v>
      </c>
      <c r="D28" s="76"/>
      <c r="E28" s="76"/>
      <c r="F28" s="76"/>
      <c r="G28" s="76">
        <v>3000000</v>
      </c>
    </row>
    <row r="29" ht="18" customHeight="1" spans="1:7">
      <c r="A29" s="30" t="s">
        <v>140</v>
      </c>
      <c r="B29" s="30" t="s">
        <v>141</v>
      </c>
      <c r="C29" s="76">
        <v>5012192</v>
      </c>
      <c r="D29" s="76"/>
      <c r="E29" s="76"/>
      <c r="F29" s="76"/>
      <c r="G29" s="76">
        <v>5012192</v>
      </c>
    </row>
    <row r="30" ht="18" customHeight="1" spans="1:7">
      <c r="A30" s="30" t="s">
        <v>142</v>
      </c>
      <c r="B30" s="30" t="s">
        <v>143</v>
      </c>
      <c r="C30" s="76">
        <v>5012192</v>
      </c>
      <c r="D30" s="76"/>
      <c r="E30" s="76"/>
      <c r="F30" s="76"/>
      <c r="G30" s="76">
        <v>5012192</v>
      </c>
    </row>
    <row r="31" ht="18" customHeight="1" spans="1:7">
      <c r="A31" s="30" t="s">
        <v>144</v>
      </c>
      <c r="B31" s="30" t="s">
        <v>145</v>
      </c>
      <c r="C31" s="76">
        <v>942000</v>
      </c>
      <c r="D31" s="76"/>
      <c r="E31" s="76"/>
      <c r="F31" s="76"/>
      <c r="G31" s="76">
        <v>942000</v>
      </c>
    </row>
    <row r="32" ht="18" customHeight="1" spans="1:7">
      <c r="A32" s="30" t="s">
        <v>146</v>
      </c>
      <c r="B32" s="30" t="s">
        <v>147</v>
      </c>
      <c r="C32" s="76">
        <v>942000</v>
      </c>
      <c r="D32" s="76"/>
      <c r="E32" s="76"/>
      <c r="F32" s="76"/>
      <c r="G32" s="76">
        <v>942000</v>
      </c>
    </row>
    <row r="33" ht="18" customHeight="1" spans="1:7">
      <c r="A33" s="30" t="s">
        <v>148</v>
      </c>
      <c r="B33" s="30" t="s">
        <v>149</v>
      </c>
      <c r="C33" s="76">
        <v>547818.48</v>
      </c>
      <c r="D33" s="76">
        <v>547818.48</v>
      </c>
      <c r="E33" s="76">
        <v>547818.48</v>
      </c>
      <c r="F33" s="76"/>
      <c r="G33" s="76"/>
    </row>
    <row r="34" ht="18" customHeight="1" spans="1:7">
      <c r="A34" s="30" t="s">
        <v>150</v>
      </c>
      <c r="B34" s="30" t="s">
        <v>151</v>
      </c>
      <c r="C34" s="76">
        <v>547818.48</v>
      </c>
      <c r="D34" s="76">
        <v>547818.48</v>
      </c>
      <c r="E34" s="76">
        <v>547818.48</v>
      </c>
      <c r="F34" s="76"/>
      <c r="G34" s="76"/>
    </row>
    <row r="35" ht="18" customHeight="1" spans="1:7">
      <c r="A35" s="30" t="s">
        <v>152</v>
      </c>
      <c r="B35" s="30" t="s">
        <v>153</v>
      </c>
      <c r="C35" s="76">
        <v>139312</v>
      </c>
      <c r="D35" s="76">
        <v>139312</v>
      </c>
      <c r="E35" s="76">
        <v>139312</v>
      </c>
      <c r="F35" s="76"/>
      <c r="G35" s="76"/>
    </row>
    <row r="36" ht="18" customHeight="1" spans="1:7">
      <c r="A36" s="30" t="s">
        <v>154</v>
      </c>
      <c r="B36" s="30" t="s">
        <v>155</v>
      </c>
      <c r="C36" s="76">
        <v>113191</v>
      </c>
      <c r="D36" s="76">
        <v>113191</v>
      </c>
      <c r="E36" s="76">
        <v>113191</v>
      </c>
      <c r="F36" s="76"/>
      <c r="G36" s="76"/>
    </row>
    <row r="37" ht="18" customHeight="1" spans="1:7">
      <c r="A37" s="30" t="s">
        <v>156</v>
      </c>
      <c r="B37" s="30" t="s">
        <v>157</v>
      </c>
      <c r="C37" s="76">
        <v>263251</v>
      </c>
      <c r="D37" s="76">
        <v>263251</v>
      </c>
      <c r="E37" s="76">
        <v>263251</v>
      </c>
      <c r="F37" s="76"/>
      <c r="G37" s="76"/>
    </row>
    <row r="38" ht="18" customHeight="1" spans="1:7">
      <c r="A38" s="30" t="s">
        <v>158</v>
      </c>
      <c r="B38" s="30" t="s">
        <v>159</v>
      </c>
      <c r="C38" s="76">
        <v>32064.48</v>
      </c>
      <c r="D38" s="76">
        <v>32064.48</v>
      </c>
      <c r="E38" s="76">
        <v>32064.48</v>
      </c>
      <c r="F38" s="76"/>
      <c r="G38" s="76"/>
    </row>
    <row r="39" ht="18" customHeight="1" spans="1:7">
      <c r="A39" s="30" t="s">
        <v>160</v>
      </c>
      <c r="B39" s="30" t="s">
        <v>161</v>
      </c>
      <c r="C39" s="76">
        <v>506184</v>
      </c>
      <c r="D39" s="76">
        <v>506184</v>
      </c>
      <c r="E39" s="76">
        <v>506184</v>
      </c>
      <c r="F39" s="76"/>
      <c r="G39" s="76"/>
    </row>
    <row r="40" ht="18" customHeight="1" spans="1:7">
      <c r="A40" s="30" t="s">
        <v>162</v>
      </c>
      <c r="B40" s="30" t="s">
        <v>163</v>
      </c>
      <c r="C40" s="76">
        <v>506184</v>
      </c>
      <c r="D40" s="76">
        <v>506184</v>
      </c>
      <c r="E40" s="76">
        <v>506184</v>
      </c>
      <c r="F40" s="76"/>
      <c r="G40" s="76"/>
    </row>
    <row r="41" ht="18" customHeight="1" spans="1:7">
      <c r="A41" s="30" t="s">
        <v>164</v>
      </c>
      <c r="B41" s="30" t="s">
        <v>165</v>
      </c>
      <c r="C41" s="76">
        <v>506184</v>
      </c>
      <c r="D41" s="76">
        <v>506184</v>
      </c>
      <c r="E41" s="76">
        <v>506184</v>
      </c>
      <c r="F41" s="76"/>
      <c r="G41" s="76"/>
    </row>
    <row r="42" ht="18" customHeight="1" spans="1:7">
      <c r="A42" s="74" t="s">
        <v>166</v>
      </c>
      <c r="B42" s="195"/>
      <c r="C42" s="76">
        <v>51710679.26</v>
      </c>
      <c r="D42" s="76">
        <v>8180892.42</v>
      </c>
      <c r="E42" s="76">
        <v>7366000.8</v>
      </c>
      <c r="F42" s="76">
        <v>814891.62</v>
      </c>
      <c r="G42" s="76">
        <v>43529786.84</v>
      </c>
    </row>
  </sheetData>
  <mergeCells count="6">
    <mergeCell ref="A3:G3"/>
    <mergeCell ref="A5:B5"/>
    <mergeCell ref="D5:F5"/>
    <mergeCell ref="A42:B4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3" sqref="D13"/>
    </sheetView>
  </sheetViews>
  <sheetFormatPr defaultColWidth="10.425" defaultRowHeight="14.25" customHeight="1" outlineLevelRow="7" outlineLevelCol="5"/>
  <cols>
    <col min="1" max="6" width="28.1416666666667" style="1" customWidth="1"/>
    <col min="7" max="16384" width="10.425" style="1"/>
  </cols>
  <sheetData>
    <row r="1" customHeight="1" spans="1:6">
      <c r="A1" s="2"/>
      <c r="B1" s="2"/>
      <c r="C1" s="2"/>
      <c r="D1" s="2"/>
      <c r="E1" s="2"/>
      <c r="F1" s="2"/>
    </row>
    <row r="2" customHeight="1" spans="1:6">
      <c r="A2" s="42"/>
      <c r="B2" s="42"/>
      <c r="C2" s="42"/>
      <c r="D2" s="42"/>
      <c r="E2" s="41"/>
      <c r="F2" s="186" t="s">
        <v>205</v>
      </c>
    </row>
    <row r="3" ht="41.25" customHeight="1" spans="1:6">
      <c r="A3" s="187" t="str">
        <f>"2025"&amp;"年一般公共预算“三公”经费支出预算表"</f>
        <v>2025年一般公共预算“三公”经费支出预算表</v>
      </c>
      <c r="B3" s="42"/>
      <c r="C3" s="42"/>
      <c r="D3" s="42"/>
      <c r="E3" s="41"/>
      <c r="F3" s="42"/>
    </row>
    <row r="4" customHeight="1" spans="1:6">
      <c r="A4" s="188" t="s">
        <v>1</v>
      </c>
      <c r="B4" s="189"/>
      <c r="D4" s="42"/>
      <c r="E4" s="41"/>
      <c r="F4" s="60" t="s">
        <v>2</v>
      </c>
    </row>
    <row r="5" ht="27" customHeight="1" spans="1:6">
      <c r="A5" s="46" t="s">
        <v>206</v>
      </c>
      <c r="B5" s="46" t="s">
        <v>207</v>
      </c>
      <c r="C5" s="46" t="s">
        <v>208</v>
      </c>
      <c r="D5" s="46"/>
      <c r="E5" s="35"/>
      <c r="F5" s="46" t="s">
        <v>209</v>
      </c>
    </row>
    <row r="6" ht="28.5" customHeight="1" spans="1:6">
      <c r="A6" s="190"/>
      <c r="B6" s="48"/>
      <c r="C6" s="35" t="s">
        <v>58</v>
      </c>
      <c r="D6" s="35" t="s">
        <v>210</v>
      </c>
      <c r="E6" s="35" t="s">
        <v>211</v>
      </c>
      <c r="F6" s="47"/>
    </row>
    <row r="7" ht="17.25" customHeight="1" spans="1:6">
      <c r="A7" s="53" t="s">
        <v>83</v>
      </c>
      <c r="B7" s="53" t="s">
        <v>84</v>
      </c>
      <c r="C7" s="53" t="s">
        <v>85</v>
      </c>
      <c r="D7" s="53" t="s">
        <v>86</v>
      </c>
      <c r="E7" s="53" t="s">
        <v>87</v>
      </c>
      <c r="F7" s="53" t="s">
        <v>88</v>
      </c>
    </row>
    <row r="8" ht="17.25" customHeight="1" spans="1:6">
      <c r="A8" s="76">
        <v>44000</v>
      </c>
      <c r="B8" s="76"/>
      <c r="C8" s="76">
        <v>44000</v>
      </c>
      <c r="D8" s="76"/>
      <c r="E8" s="76">
        <v>44000</v>
      </c>
      <c r="F8" s="76"/>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6"/>
  <sheetViews>
    <sheetView showZeros="0" topLeftCell="E1" workbookViewId="0">
      <pane ySplit="1" topLeftCell="A2" activePane="bottomLeft" state="frozen"/>
      <selection/>
      <selection pane="bottomLeft" activeCell="J19" sqref="J19"/>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77"/>
      <c r="B1" s="77"/>
      <c r="C1" s="77"/>
      <c r="D1" s="77"/>
      <c r="E1" s="77"/>
      <c r="F1" s="77"/>
      <c r="G1" s="77"/>
      <c r="H1" s="77"/>
      <c r="I1" s="77"/>
      <c r="J1" s="77"/>
      <c r="K1" s="77"/>
      <c r="L1" s="77"/>
      <c r="M1" s="77"/>
      <c r="N1" s="77"/>
      <c r="O1" s="77"/>
      <c r="P1" s="77"/>
      <c r="Q1" s="77"/>
      <c r="R1" s="77"/>
      <c r="S1" s="77"/>
      <c r="T1" s="77"/>
      <c r="U1" s="77"/>
      <c r="V1" s="77"/>
      <c r="W1" s="77"/>
      <c r="X1" s="77"/>
    </row>
    <row r="2" ht="13.5" customHeight="1" spans="2:24">
      <c r="B2" s="161"/>
      <c r="C2" s="162"/>
      <c r="E2" s="163"/>
      <c r="F2" s="163"/>
      <c r="G2" s="163"/>
      <c r="H2" s="163"/>
      <c r="I2" s="79"/>
      <c r="J2" s="79"/>
      <c r="K2" s="79"/>
      <c r="L2" s="79"/>
      <c r="M2" s="79"/>
      <c r="N2" s="79"/>
      <c r="R2" s="79"/>
      <c r="V2" s="162"/>
      <c r="X2" s="129" t="s">
        <v>212</v>
      </c>
    </row>
    <row r="3" ht="45.75" customHeight="1" spans="1:24">
      <c r="A3" s="81" t="str">
        <f>"2025"&amp;"年部门基本支出预算表"</f>
        <v>2025年部门基本支出预算表</v>
      </c>
      <c r="B3" s="118"/>
      <c r="C3" s="81"/>
      <c r="D3" s="81"/>
      <c r="E3" s="81"/>
      <c r="F3" s="81"/>
      <c r="G3" s="81"/>
      <c r="H3" s="81"/>
      <c r="I3" s="81"/>
      <c r="J3" s="81"/>
      <c r="K3" s="81"/>
      <c r="L3" s="81"/>
      <c r="M3" s="81"/>
      <c r="N3" s="81"/>
      <c r="O3" s="118"/>
      <c r="P3" s="118"/>
      <c r="Q3" s="118"/>
      <c r="R3" s="81"/>
      <c r="S3" s="81"/>
      <c r="T3" s="81"/>
      <c r="U3" s="81"/>
      <c r="V3" s="81"/>
      <c r="W3" s="81"/>
      <c r="X3" s="81"/>
    </row>
    <row r="4" ht="18.75" customHeight="1" spans="1:24">
      <c r="A4" s="125" t="s">
        <v>1</v>
      </c>
      <c r="B4" s="164"/>
      <c r="C4" s="165"/>
      <c r="D4" s="165"/>
      <c r="E4" s="165"/>
      <c r="F4" s="165"/>
      <c r="G4" s="165"/>
      <c r="H4" s="165"/>
      <c r="I4" s="84"/>
      <c r="J4" s="84"/>
      <c r="K4" s="84"/>
      <c r="L4" s="84"/>
      <c r="M4" s="84"/>
      <c r="N4" s="84"/>
      <c r="O4" s="120"/>
      <c r="P4" s="120"/>
      <c r="Q4" s="120"/>
      <c r="R4" s="84"/>
      <c r="V4" s="162"/>
      <c r="X4" s="129" t="s">
        <v>2</v>
      </c>
    </row>
    <row r="5" ht="18" customHeight="1" spans="1:24">
      <c r="A5" s="166" t="s">
        <v>213</v>
      </c>
      <c r="B5" s="166" t="s">
        <v>214</v>
      </c>
      <c r="C5" s="166" t="s">
        <v>215</v>
      </c>
      <c r="D5" s="166" t="s">
        <v>216</v>
      </c>
      <c r="E5" s="166" t="s">
        <v>217</v>
      </c>
      <c r="F5" s="166" t="s">
        <v>218</v>
      </c>
      <c r="G5" s="166" t="s">
        <v>219</v>
      </c>
      <c r="H5" s="166" t="s">
        <v>220</v>
      </c>
      <c r="I5" s="173" t="s">
        <v>221</v>
      </c>
      <c r="J5" s="114" t="s">
        <v>221</v>
      </c>
      <c r="K5" s="114"/>
      <c r="L5" s="114"/>
      <c r="M5" s="114"/>
      <c r="N5" s="114"/>
      <c r="O5" s="174"/>
      <c r="P5" s="174"/>
      <c r="Q5" s="174"/>
      <c r="R5" s="105" t="s">
        <v>62</v>
      </c>
      <c r="S5" s="114" t="s">
        <v>63</v>
      </c>
      <c r="T5" s="114"/>
      <c r="U5" s="114"/>
      <c r="V5" s="114"/>
      <c r="W5" s="114"/>
      <c r="X5" s="115"/>
    </row>
    <row r="6" ht="18" customHeight="1" spans="1:24">
      <c r="A6" s="167"/>
      <c r="B6" s="168"/>
      <c r="C6" s="169"/>
      <c r="D6" s="167"/>
      <c r="E6" s="167"/>
      <c r="F6" s="167"/>
      <c r="G6" s="167"/>
      <c r="H6" s="167"/>
      <c r="I6" s="175" t="s">
        <v>222</v>
      </c>
      <c r="J6" s="173" t="s">
        <v>59</v>
      </c>
      <c r="K6" s="114"/>
      <c r="L6" s="114"/>
      <c r="M6" s="114"/>
      <c r="N6" s="115"/>
      <c r="O6" s="176" t="s">
        <v>223</v>
      </c>
      <c r="P6" s="174"/>
      <c r="Q6" s="180"/>
      <c r="R6" s="166" t="s">
        <v>62</v>
      </c>
      <c r="S6" s="173" t="s">
        <v>63</v>
      </c>
      <c r="T6" s="105" t="s">
        <v>65</v>
      </c>
      <c r="U6" s="114" t="s">
        <v>63</v>
      </c>
      <c r="V6" s="105" t="s">
        <v>67</v>
      </c>
      <c r="W6" s="105" t="s">
        <v>68</v>
      </c>
      <c r="X6" s="181" t="s">
        <v>69</v>
      </c>
    </row>
    <row r="7" ht="19.5" customHeight="1" spans="1:24">
      <c r="A7" s="168"/>
      <c r="B7" s="168"/>
      <c r="C7" s="168"/>
      <c r="D7" s="168"/>
      <c r="E7" s="168"/>
      <c r="F7" s="168"/>
      <c r="G7" s="168"/>
      <c r="H7" s="168"/>
      <c r="I7" s="168"/>
      <c r="J7" s="177" t="s">
        <v>224</v>
      </c>
      <c r="K7" s="166" t="s">
        <v>225</v>
      </c>
      <c r="L7" s="166" t="s">
        <v>226</v>
      </c>
      <c r="M7" s="166" t="s">
        <v>227</v>
      </c>
      <c r="N7" s="166" t="s">
        <v>228</v>
      </c>
      <c r="O7" s="166" t="s">
        <v>59</v>
      </c>
      <c r="P7" s="166" t="s">
        <v>60</v>
      </c>
      <c r="Q7" s="166" t="s">
        <v>61</v>
      </c>
      <c r="R7" s="168"/>
      <c r="S7" s="166" t="s">
        <v>58</v>
      </c>
      <c r="T7" s="166" t="s">
        <v>65</v>
      </c>
      <c r="U7" s="166" t="s">
        <v>229</v>
      </c>
      <c r="V7" s="166" t="s">
        <v>67</v>
      </c>
      <c r="W7" s="166" t="s">
        <v>68</v>
      </c>
      <c r="X7" s="166" t="s">
        <v>69</v>
      </c>
    </row>
    <row r="8" ht="37.5" customHeight="1" spans="1:24">
      <c r="A8" s="170"/>
      <c r="B8" s="95"/>
      <c r="C8" s="170"/>
      <c r="D8" s="170"/>
      <c r="E8" s="170"/>
      <c r="F8" s="170"/>
      <c r="G8" s="170"/>
      <c r="H8" s="170"/>
      <c r="I8" s="170"/>
      <c r="J8" s="178" t="s">
        <v>58</v>
      </c>
      <c r="K8" s="179" t="s">
        <v>230</v>
      </c>
      <c r="L8" s="179" t="s">
        <v>226</v>
      </c>
      <c r="M8" s="179" t="s">
        <v>227</v>
      </c>
      <c r="N8" s="179" t="s">
        <v>228</v>
      </c>
      <c r="O8" s="179" t="s">
        <v>226</v>
      </c>
      <c r="P8" s="179" t="s">
        <v>227</v>
      </c>
      <c r="Q8" s="179" t="s">
        <v>228</v>
      </c>
      <c r="R8" s="179" t="s">
        <v>62</v>
      </c>
      <c r="S8" s="179" t="s">
        <v>58</v>
      </c>
      <c r="T8" s="179" t="s">
        <v>65</v>
      </c>
      <c r="U8" s="179" t="s">
        <v>229</v>
      </c>
      <c r="V8" s="179" t="s">
        <v>67</v>
      </c>
      <c r="W8" s="179" t="s">
        <v>68</v>
      </c>
      <c r="X8" s="179" t="s">
        <v>69</v>
      </c>
    </row>
    <row r="9" customHeight="1" spans="1:24">
      <c r="A9" s="171">
        <v>1</v>
      </c>
      <c r="B9" s="171">
        <v>2</v>
      </c>
      <c r="C9" s="171">
        <v>3</v>
      </c>
      <c r="D9" s="171">
        <v>4</v>
      </c>
      <c r="E9" s="171">
        <v>5</v>
      </c>
      <c r="F9" s="171">
        <v>6</v>
      </c>
      <c r="G9" s="171">
        <v>7</v>
      </c>
      <c r="H9" s="171">
        <v>8</v>
      </c>
      <c r="I9" s="171">
        <v>9</v>
      </c>
      <c r="J9" s="171">
        <v>10</v>
      </c>
      <c r="K9" s="171">
        <v>11</v>
      </c>
      <c r="L9" s="171">
        <v>12</v>
      </c>
      <c r="M9" s="171">
        <v>13</v>
      </c>
      <c r="N9" s="171">
        <v>14</v>
      </c>
      <c r="O9" s="171">
        <v>15</v>
      </c>
      <c r="P9" s="171">
        <v>16</v>
      </c>
      <c r="Q9" s="171">
        <v>17</v>
      </c>
      <c r="R9" s="171">
        <v>18</v>
      </c>
      <c r="S9" s="171">
        <v>19</v>
      </c>
      <c r="T9" s="171">
        <v>20</v>
      </c>
      <c r="U9" s="171">
        <v>21</v>
      </c>
      <c r="V9" s="171">
        <v>22</v>
      </c>
      <c r="W9" s="171">
        <v>23</v>
      </c>
      <c r="X9" s="171">
        <v>24</v>
      </c>
    </row>
    <row r="10" ht="20.25" customHeight="1" spans="1:24">
      <c r="A10" s="172" t="s">
        <v>71</v>
      </c>
      <c r="B10" s="172" t="s">
        <v>71</v>
      </c>
      <c r="C10" s="172" t="s">
        <v>102</v>
      </c>
      <c r="D10" s="172" t="s">
        <v>231</v>
      </c>
      <c r="E10" s="172" t="s">
        <v>102</v>
      </c>
      <c r="F10" s="172" t="s">
        <v>103</v>
      </c>
      <c r="G10" s="172" t="s">
        <v>232</v>
      </c>
      <c r="H10" s="172" t="s">
        <v>233</v>
      </c>
      <c r="I10" s="110">
        <v>44000</v>
      </c>
      <c r="J10" s="110">
        <v>44000</v>
      </c>
      <c r="K10" s="110"/>
      <c r="L10" s="110"/>
      <c r="M10" s="110">
        <v>44000</v>
      </c>
      <c r="N10" s="110"/>
      <c r="O10" s="110"/>
      <c r="P10" s="110"/>
      <c r="Q10" s="110"/>
      <c r="R10" s="110"/>
      <c r="S10" s="110"/>
      <c r="T10" s="110"/>
      <c r="U10" s="110"/>
      <c r="V10" s="110"/>
      <c r="W10" s="110"/>
      <c r="X10" s="110"/>
    </row>
    <row r="11" ht="20.25" customHeight="1" spans="1:24">
      <c r="A11" s="172" t="s">
        <v>71</v>
      </c>
      <c r="B11" s="172" t="s">
        <v>71</v>
      </c>
      <c r="C11" s="172" t="s">
        <v>102</v>
      </c>
      <c r="D11" s="172" t="s">
        <v>234</v>
      </c>
      <c r="E11" s="172" t="s">
        <v>102</v>
      </c>
      <c r="F11" s="172" t="s">
        <v>103</v>
      </c>
      <c r="G11" s="172" t="s">
        <v>235</v>
      </c>
      <c r="H11" s="172" t="s">
        <v>236</v>
      </c>
      <c r="I11" s="110">
        <v>171000</v>
      </c>
      <c r="J11" s="110">
        <v>171000</v>
      </c>
      <c r="K11" s="110"/>
      <c r="L11" s="110"/>
      <c r="M11" s="110">
        <v>171000</v>
      </c>
      <c r="N11" s="110"/>
      <c r="O11" s="110"/>
      <c r="P11" s="110"/>
      <c r="Q11" s="110"/>
      <c r="R11" s="110"/>
      <c r="S11" s="110"/>
      <c r="T11" s="110"/>
      <c r="U11" s="110"/>
      <c r="V11" s="110"/>
      <c r="W11" s="110"/>
      <c r="X11" s="110"/>
    </row>
    <row r="12" ht="20.25" customHeight="1" spans="1:24">
      <c r="A12" s="172" t="s">
        <v>71</v>
      </c>
      <c r="B12" s="172" t="s">
        <v>71</v>
      </c>
      <c r="C12" s="172" t="s">
        <v>102</v>
      </c>
      <c r="D12" s="172" t="s">
        <v>237</v>
      </c>
      <c r="E12" s="172" t="s">
        <v>102</v>
      </c>
      <c r="F12" s="172" t="s">
        <v>103</v>
      </c>
      <c r="G12" s="172" t="s">
        <v>238</v>
      </c>
      <c r="H12" s="172" t="s">
        <v>239</v>
      </c>
      <c r="I12" s="110">
        <v>81984</v>
      </c>
      <c r="J12" s="110">
        <v>81984</v>
      </c>
      <c r="K12" s="110"/>
      <c r="L12" s="110"/>
      <c r="M12" s="110">
        <v>81984</v>
      </c>
      <c r="N12" s="110"/>
      <c r="O12" s="110"/>
      <c r="P12" s="110"/>
      <c r="Q12" s="110"/>
      <c r="R12" s="110"/>
      <c r="S12" s="110"/>
      <c r="T12" s="110"/>
      <c r="U12" s="110"/>
      <c r="V12" s="110"/>
      <c r="W12" s="110"/>
      <c r="X12" s="110"/>
    </row>
    <row r="13" ht="20.25" customHeight="1" spans="1:24">
      <c r="A13" s="172" t="s">
        <v>71</v>
      </c>
      <c r="B13" s="172" t="s">
        <v>71</v>
      </c>
      <c r="C13" s="172" t="s">
        <v>102</v>
      </c>
      <c r="D13" s="172" t="s">
        <v>237</v>
      </c>
      <c r="E13" s="172" t="s">
        <v>102</v>
      </c>
      <c r="F13" s="172" t="s">
        <v>103</v>
      </c>
      <c r="G13" s="172" t="s">
        <v>238</v>
      </c>
      <c r="H13" s="172" t="s">
        <v>239</v>
      </c>
      <c r="I13" s="110">
        <v>96648</v>
      </c>
      <c r="J13" s="110">
        <v>96648</v>
      </c>
      <c r="K13" s="110"/>
      <c r="L13" s="110"/>
      <c r="M13" s="110">
        <v>96648</v>
      </c>
      <c r="N13" s="110"/>
      <c r="O13" s="110"/>
      <c r="P13" s="110"/>
      <c r="Q13" s="110"/>
      <c r="R13" s="110"/>
      <c r="S13" s="110"/>
      <c r="T13" s="110"/>
      <c r="U13" s="110"/>
      <c r="V13" s="110"/>
      <c r="W13" s="110"/>
      <c r="X13" s="110"/>
    </row>
    <row r="14" ht="20.25" customHeight="1" spans="1:24">
      <c r="A14" s="172" t="s">
        <v>71</v>
      </c>
      <c r="B14" s="172" t="s">
        <v>71</v>
      </c>
      <c r="C14" s="172" t="s">
        <v>102</v>
      </c>
      <c r="D14" s="172" t="s">
        <v>237</v>
      </c>
      <c r="E14" s="172" t="s">
        <v>102</v>
      </c>
      <c r="F14" s="172" t="s">
        <v>103</v>
      </c>
      <c r="G14" s="172" t="s">
        <v>238</v>
      </c>
      <c r="H14" s="172" t="s">
        <v>239</v>
      </c>
      <c r="I14" s="110">
        <v>20496</v>
      </c>
      <c r="J14" s="110">
        <v>20496</v>
      </c>
      <c r="K14" s="110"/>
      <c r="L14" s="110"/>
      <c r="M14" s="110">
        <v>20496</v>
      </c>
      <c r="N14" s="110"/>
      <c r="O14" s="110"/>
      <c r="P14" s="110"/>
      <c r="Q14" s="110"/>
      <c r="R14" s="110"/>
      <c r="S14" s="110"/>
      <c r="T14" s="110"/>
      <c r="U14" s="110"/>
      <c r="V14" s="110"/>
      <c r="W14" s="110"/>
      <c r="X14" s="110"/>
    </row>
    <row r="15" ht="20.25" customHeight="1" spans="1:24">
      <c r="A15" s="172" t="s">
        <v>71</v>
      </c>
      <c r="B15" s="172" t="s">
        <v>71</v>
      </c>
      <c r="C15" s="172" t="s">
        <v>102</v>
      </c>
      <c r="D15" s="172" t="s">
        <v>237</v>
      </c>
      <c r="E15" s="172" t="s">
        <v>102</v>
      </c>
      <c r="F15" s="172" t="s">
        <v>103</v>
      </c>
      <c r="G15" s="172" t="s">
        <v>238</v>
      </c>
      <c r="H15" s="172" t="s">
        <v>239</v>
      </c>
      <c r="I15" s="110">
        <v>337632</v>
      </c>
      <c r="J15" s="110">
        <v>337632</v>
      </c>
      <c r="K15" s="110"/>
      <c r="L15" s="110"/>
      <c r="M15" s="110">
        <v>337632</v>
      </c>
      <c r="N15" s="110"/>
      <c r="O15" s="110"/>
      <c r="P15" s="110"/>
      <c r="Q15" s="110"/>
      <c r="R15" s="110"/>
      <c r="S15" s="110"/>
      <c r="T15" s="110"/>
      <c r="U15" s="110"/>
      <c r="V15" s="110"/>
      <c r="W15" s="110"/>
      <c r="X15" s="110"/>
    </row>
    <row r="16" ht="20.25" customHeight="1" spans="1:24">
      <c r="A16" s="172" t="s">
        <v>71</v>
      </c>
      <c r="B16" s="172" t="s">
        <v>71</v>
      </c>
      <c r="C16" s="230" t="s">
        <v>240</v>
      </c>
      <c r="D16" s="172" t="s">
        <v>237</v>
      </c>
      <c r="E16" s="172" t="s">
        <v>108</v>
      </c>
      <c r="F16" s="172" t="s">
        <v>109</v>
      </c>
      <c r="G16" s="172" t="s">
        <v>238</v>
      </c>
      <c r="H16" s="172" t="s">
        <v>239</v>
      </c>
      <c r="I16" s="110">
        <v>20496</v>
      </c>
      <c r="J16" s="110">
        <v>20496</v>
      </c>
      <c r="K16" s="110"/>
      <c r="L16" s="110"/>
      <c r="M16" s="110">
        <v>20496</v>
      </c>
      <c r="N16" s="110"/>
      <c r="O16" s="110"/>
      <c r="P16" s="110"/>
      <c r="Q16" s="110"/>
      <c r="R16" s="110"/>
      <c r="S16" s="110"/>
      <c r="T16" s="110"/>
      <c r="U16" s="110"/>
      <c r="V16" s="110"/>
      <c r="W16" s="110"/>
      <c r="X16" s="110"/>
    </row>
    <row r="17" ht="20.25" customHeight="1" spans="1:24">
      <c r="A17" s="172" t="s">
        <v>71</v>
      </c>
      <c r="B17" s="172" t="s">
        <v>71</v>
      </c>
      <c r="C17" s="230" t="s">
        <v>240</v>
      </c>
      <c r="D17" s="172" t="s">
        <v>237</v>
      </c>
      <c r="E17" s="172" t="s">
        <v>108</v>
      </c>
      <c r="F17" s="172" t="s">
        <v>109</v>
      </c>
      <c r="G17" s="172" t="s">
        <v>238</v>
      </c>
      <c r="H17" s="172" t="s">
        <v>239</v>
      </c>
      <c r="I17" s="110">
        <v>84648</v>
      </c>
      <c r="J17" s="110">
        <v>84648</v>
      </c>
      <c r="K17" s="110"/>
      <c r="L17" s="110"/>
      <c r="M17" s="110">
        <v>84648</v>
      </c>
      <c r="N17" s="110"/>
      <c r="O17" s="110"/>
      <c r="P17" s="110"/>
      <c r="Q17" s="110"/>
      <c r="R17" s="110"/>
      <c r="S17" s="110"/>
      <c r="T17" s="110"/>
      <c r="U17" s="110"/>
      <c r="V17" s="110"/>
      <c r="W17" s="110"/>
      <c r="X17" s="110"/>
    </row>
    <row r="18" ht="20.25" customHeight="1" spans="1:24">
      <c r="A18" s="172" t="s">
        <v>71</v>
      </c>
      <c r="B18" s="172" t="s">
        <v>71</v>
      </c>
      <c r="C18" s="172" t="s">
        <v>102</v>
      </c>
      <c r="D18" s="172" t="s">
        <v>241</v>
      </c>
      <c r="E18" s="172" t="s">
        <v>102</v>
      </c>
      <c r="F18" s="172" t="s">
        <v>103</v>
      </c>
      <c r="G18" s="172" t="s">
        <v>242</v>
      </c>
      <c r="H18" s="172" t="s">
        <v>243</v>
      </c>
      <c r="I18" s="110">
        <v>44000</v>
      </c>
      <c r="J18" s="110">
        <v>44000</v>
      </c>
      <c r="K18" s="110"/>
      <c r="L18" s="110"/>
      <c r="M18" s="110">
        <v>44000</v>
      </c>
      <c r="N18" s="110"/>
      <c r="O18" s="110"/>
      <c r="P18" s="110"/>
      <c r="Q18" s="110"/>
      <c r="R18" s="110"/>
      <c r="S18" s="110"/>
      <c r="T18" s="110"/>
      <c r="U18" s="110"/>
      <c r="V18" s="110"/>
      <c r="W18" s="110"/>
      <c r="X18" s="110"/>
    </row>
    <row r="19" ht="20.25" customHeight="1" spans="1:24">
      <c r="A19" s="172" t="s">
        <v>71</v>
      </c>
      <c r="B19" s="172" t="s">
        <v>71</v>
      </c>
      <c r="C19" s="172" t="s">
        <v>102</v>
      </c>
      <c r="D19" s="172" t="s">
        <v>241</v>
      </c>
      <c r="E19" s="172" t="s">
        <v>102</v>
      </c>
      <c r="F19" s="172" t="s">
        <v>103</v>
      </c>
      <c r="G19" s="172" t="s">
        <v>244</v>
      </c>
      <c r="H19" s="172" t="s">
        <v>245</v>
      </c>
      <c r="I19" s="110">
        <v>10643</v>
      </c>
      <c r="J19" s="110">
        <v>10643</v>
      </c>
      <c r="K19" s="110"/>
      <c r="L19" s="110"/>
      <c r="M19" s="110">
        <v>10643</v>
      </c>
      <c r="N19" s="110"/>
      <c r="O19" s="110"/>
      <c r="P19" s="110"/>
      <c r="Q19" s="110"/>
      <c r="R19" s="110"/>
      <c r="S19" s="110"/>
      <c r="T19" s="110"/>
      <c r="U19" s="110"/>
      <c r="V19" s="110"/>
      <c r="W19" s="110"/>
      <c r="X19" s="110"/>
    </row>
    <row r="20" ht="20.25" customHeight="1" spans="1:24">
      <c r="A20" s="172" t="s">
        <v>71</v>
      </c>
      <c r="B20" s="172" t="s">
        <v>71</v>
      </c>
      <c r="C20" s="172" t="s">
        <v>102</v>
      </c>
      <c r="D20" s="172" t="s">
        <v>241</v>
      </c>
      <c r="E20" s="172" t="s">
        <v>102</v>
      </c>
      <c r="F20" s="172" t="s">
        <v>103</v>
      </c>
      <c r="G20" s="172" t="s">
        <v>244</v>
      </c>
      <c r="H20" s="172" t="s">
        <v>245</v>
      </c>
      <c r="I20" s="110">
        <v>6400</v>
      </c>
      <c r="J20" s="110">
        <v>6400</v>
      </c>
      <c r="K20" s="110"/>
      <c r="L20" s="110"/>
      <c r="M20" s="110">
        <v>6400</v>
      </c>
      <c r="N20" s="110"/>
      <c r="O20" s="110"/>
      <c r="P20" s="110"/>
      <c r="Q20" s="110"/>
      <c r="R20" s="110"/>
      <c r="S20" s="110"/>
      <c r="T20" s="110"/>
      <c r="U20" s="110"/>
      <c r="V20" s="110"/>
      <c r="W20" s="110"/>
      <c r="X20" s="110"/>
    </row>
    <row r="21" ht="20.25" customHeight="1" spans="1:24">
      <c r="A21" s="172" t="s">
        <v>71</v>
      </c>
      <c r="B21" s="172" t="s">
        <v>71</v>
      </c>
      <c r="C21" s="172" t="s">
        <v>102</v>
      </c>
      <c r="D21" s="172" t="s">
        <v>241</v>
      </c>
      <c r="E21" s="172" t="s">
        <v>102</v>
      </c>
      <c r="F21" s="172" t="s">
        <v>103</v>
      </c>
      <c r="G21" s="172" t="s">
        <v>246</v>
      </c>
      <c r="H21" s="172" t="s">
        <v>247</v>
      </c>
      <c r="I21" s="110">
        <v>16443</v>
      </c>
      <c r="J21" s="110">
        <v>16443</v>
      </c>
      <c r="K21" s="110"/>
      <c r="L21" s="110"/>
      <c r="M21" s="110">
        <v>16443</v>
      </c>
      <c r="N21" s="110"/>
      <c r="O21" s="110"/>
      <c r="P21" s="110"/>
      <c r="Q21" s="110"/>
      <c r="R21" s="110"/>
      <c r="S21" s="110"/>
      <c r="T21" s="110"/>
      <c r="U21" s="110"/>
      <c r="V21" s="110"/>
      <c r="W21" s="110"/>
      <c r="X21" s="110"/>
    </row>
    <row r="22" ht="20.25" customHeight="1" spans="1:24">
      <c r="A22" s="172" t="s">
        <v>71</v>
      </c>
      <c r="B22" s="172" t="s">
        <v>71</v>
      </c>
      <c r="C22" s="172" t="s">
        <v>102</v>
      </c>
      <c r="D22" s="172" t="s">
        <v>241</v>
      </c>
      <c r="E22" s="172" t="s">
        <v>102</v>
      </c>
      <c r="F22" s="172" t="s">
        <v>103</v>
      </c>
      <c r="G22" s="172" t="s">
        <v>248</v>
      </c>
      <c r="H22" s="172" t="s">
        <v>249</v>
      </c>
      <c r="I22" s="110">
        <v>14992</v>
      </c>
      <c r="J22" s="110">
        <v>14992</v>
      </c>
      <c r="K22" s="110"/>
      <c r="L22" s="110"/>
      <c r="M22" s="110">
        <v>14992</v>
      </c>
      <c r="N22" s="110"/>
      <c r="O22" s="110"/>
      <c r="P22" s="110"/>
      <c r="Q22" s="110"/>
      <c r="R22" s="110"/>
      <c r="S22" s="110"/>
      <c r="T22" s="110"/>
      <c r="U22" s="110"/>
      <c r="V22" s="110"/>
      <c r="W22" s="110"/>
      <c r="X22" s="110"/>
    </row>
    <row r="23" ht="20.25" customHeight="1" spans="1:24">
      <c r="A23" s="172" t="s">
        <v>71</v>
      </c>
      <c r="B23" s="172" t="s">
        <v>71</v>
      </c>
      <c r="C23" s="172" t="s">
        <v>102</v>
      </c>
      <c r="D23" s="172" t="s">
        <v>241</v>
      </c>
      <c r="E23" s="172" t="s">
        <v>102</v>
      </c>
      <c r="F23" s="172" t="s">
        <v>103</v>
      </c>
      <c r="G23" s="172" t="s">
        <v>250</v>
      </c>
      <c r="H23" s="172" t="s">
        <v>251</v>
      </c>
      <c r="I23" s="110">
        <v>32000</v>
      </c>
      <c r="J23" s="110">
        <v>32000</v>
      </c>
      <c r="K23" s="110"/>
      <c r="L23" s="110"/>
      <c r="M23" s="110">
        <v>32000</v>
      </c>
      <c r="N23" s="110"/>
      <c r="O23" s="110"/>
      <c r="P23" s="110"/>
      <c r="Q23" s="110"/>
      <c r="R23" s="110"/>
      <c r="S23" s="110"/>
      <c r="T23" s="110"/>
      <c r="U23" s="110"/>
      <c r="V23" s="110"/>
      <c r="W23" s="110"/>
      <c r="X23" s="110"/>
    </row>
    <row r="24" ht="20.25" customHeight="1" spans="1:24">
      <c r="A24" s="172" t="s">
        <v>71</v>
      </c>
      <c r="B24" s="172" t="s">
        <v>71</v>
      </c>
      <c r="C24" s="172" t="s">
        <v>102</v>
      </c>
      <c r="D24" s="172" t="s">
        <v>241</v>
      </c>
      <c r="E24" s="172" t="s">
        <v>102</v>
      </c>
      <c r="F24" s="172" t="s">
        <v>103</v>
      </c>
      <c r="G24" s="172" t="s">
        <v>252</v>
      </c>
      <c r="H24" s="172" t="s">
        <v>253</v>
      </c>
      <c r="I24" s="110">
        <v>48000</v>
      </c>
      <c r="J24" s="110">
        <v>48000</v>
      </c>
      <c r="K24" s="110"/>
      <c r="L24" s="110"/>
      <c r="M24" s="110">
        <v>48000</v>
      </c>
      <c r="N24" s="110"/>
      <c r="O24" s="110"/>
      <c r="P24" s="110"/>
      <c r="Q24" s="110"/>
      <c r="R24" s="110"/>
      <c r="S24" s="110"/>
      <c r="T24" s="110"/>
      <c r="U24" s="110"/>
      <c r="V24" s="110"/>
      <c r="W24" s="110"/>
      <c r="X24" s="110"/>
    </row>
    <row r="25" ht="20.25" customHeight="1" spans="1:24">
      <c r="A25" s="172" t="s">
        <v>71</v>
      </c>
      <c r="B25" s="172" t="s">
        <v>71</v>
      </c>
      <c r="C25" s="172" t="s">
        <v>102</v>
      </c>
      <c r="D25" s="172" t="s">
        <v>241</v>
      </c>
      <c r="E25" s="172" t="s">
        <v>102</v>
      </c>
      <c r="F25" s="172" t="s">
        <v>103</v>
      </c>
      <c r="G25" s="172" t="s">
        <v>235</v>
      </c>
      <c r="H25" s="172" t="s">
        <v>236</v>
      </c>
      <c r="I25" s="110">
        <v>17100</v>
      </c>
      <c r="J25" s="110">
        <v>17100</v>
      </c>
      <c r="K25" s="110"/>
      <c r="L25" s="110"/>
      <c r="M25" s="110">
        <v>17100</v>
      </c>
      <c r="N25" s="110"/>
      <c r="O25" s="110"/>
      <c r="P25" s="110"/>
      <c r="Q25" s="110"/>
      <c r="R25" s="110"/>
      <c r="S25" s="110"/>
      <c r="T25" s="110"/>
      <c r="U25" s="110"/>
      <c r="V25" s="110"/>
      <c r="W25" s="110"/>
      <c r="X25" s="110"/>
    </row>
    <row r="26" ht="20.25" customHeight="1" spans="1:24">
      <c r="A26" s="172" t="s">
        <v>71</v>
      </c>
      <c r="B26" s="172" t="s">
        <v>71</v>
      </c>
      <c r="C26" s="172" t="s">
        <v>102</v>
      </c>
      <c r="D26" s="172" t="s">
        <v>241</v>
      </c>
      <c r="E26" s="172" t="s">
        <v>102</v>
      </c>
      <c r="F26" s="172" t="s">
        <v>103</v>
      </c>
      <c r="G26" s="172" t="s">
        <v>254</v>
      </c>
      <c r="H26" s="172" t="s">
        <v>255</v>
      </c>
      <c r="I26" s="110">
        <v>16000</v>
      </c>
      <c r="J26" s="110">
        <v>16000</v>
      </c>
      <c r="K26" s="110"/>
      <c r="L26" s="110"/>
      <c r="M26" s="110">
        <v>16000</v>
      </c>
      <c r="N26" s="110"/>
      <c r="O26" s="110"/>
      <c r="P26" s="110"/>
      <c r="Q26" s="110"/>
      <c r="R26" s="110"/>
      <c r="S26" s="110"/>
      <c r="T26" s="110"/>
      <c r="U26" s="110"/>
      <c r="V26" s="110"/>
      <c r="W26" s="110"/>
      <c r="X26" s="110"/>
    </row>
    <row r="27" ht="20.25" customHeight="1" spans="1:24">
      <c r="A27" s="172" t="s">
        <v>71</v>
      </c>
      <c r="B27" s="172" t="s">
        <v>71</v>
      </c>
      <c r="C27" s="172" t="s">
        <v>102</v>
      </c>
      <c r="D27" s="172" t="s">
        <v>241</v>
      </c>
      <c r="E27" s="172" t="s">
        <v>102</v>
      </c>
      <c r="F27" s="172" t="s">
        <v>103</v>
      </c>
      <c r="G27" s="172" t="s">
        <v>256</v>
      </c>
      <c r="H27" s="172" t="s">
        <v>257</v>
      </c>
      <c r="I27" s="110">
        <v>5600</v>
      </c>
      <c r="J27" s="110">
        <v>5600</v>
      </c>
      <c r="K27" s="110"/>
      <c r="L27" s="110"/>
      <c r="M27" s="110">
        <v>5600</v>
      </c>
      <c r="N27" s="110"/>
      <c r="O27" s="110"/>
      <c r="P27" s="110"/>
      <c r="Q27" s="110"/>
      <c r="R27" s="110"/>
      <c r="S27" s="110"/>
      <c r="T27" s="110"/>
      <c r="U27" s="110"/>
      <c r="V27" s="110"/>
      <c r="W27" s="110"/>
      <c r="X27" s="110"/>
    </row>
    <row r="28" ht="20.25" customHeight="1" spans="1:24">
      <c r="A28" s="172" t="s">
        <v>71</v>
      </c>
      <c r="B28" s="172" t="s">
        <v>71</v>
      </c>
      <c r="C28" s="172" t="s">
        <v>102</v>
      </c>
      <c r="D28" s="172" t="s">
        <v>241</v>
      </c>
      <c r="E28" s="172" t="s">
        <v>102</v>
      </c>
      <c r="F28" s="172" t="s">
        <v>103</v>
      </c>
      <c r="G28" s="172" t="s">
        <v>258</v>
      </c>
      <c r="H28" s="172" t="s">
        <v>259</v>
      </c>
      <c r="I28" s="110">
        <v>25600</v>
      </c>
      <c r="J28" s="110">
        <v>25600</v>
      </c>
      <c r="K28" s="110"/>
      <c r="L28" s="110"/>
      <c r="M28" s="110">
        <v>25600</v>
      </c>
      <c r="N28" s="110"/>
      <c r="O28" s="110"/>
      <c r="P28" s="110"/>
      <c r="Q28" s="110"/>
      <c r="R28" s="110"/>
      <c r="S28" s="110"/>
      <c r="T28" s="110"/>
      <c r="U28" s="110"/>
      <c r="V28" s="110"/>
      <c r="W28" s="110"/>
      <c r="X28" s="110"/>
    </row>
    <row r="29" ht="20.25" customHeight="1" spans="1:24">
      <c r="A29" s="172" t="s">
        <v>71</v>
      </c>
      <c r="B29" s="172" t="s">
        <v>71</v>
      </c>
      <c r="C29" s="172" t="s">
        <v>102</v>
      </c>
      <c r="D29" s="172" t="s">
        <v>241</v>
      </c>
      <c r="E29" s="172" t="s">
        <v>102</v>
      </c>
      <c r="F29" s="172" t="s">
        <v>103</v>
      </c>
      <c r="G29" s="172" t="s">
        <v>242</v>
      </c>
      <c r="H29" s="172" t="s">
        <v>243</v>
      </c>
      <c r="I29" s="110">
        <v>35750</v>
      </c>
      <c r="J29" s="110">
        <v>35750</v>
      </c>
      <c r="K29" s="110"/>
      <c r="L29" s="110"/>
      <c r="M29" s="110">
        <v>35750</v>
      </c>
      <c r="N29" s="110"/>
      <c r="O29" s="110"/>
      <c r="P29" s="110"/>
      <c r="Q29" s="110"/>
      <c r="R29" s="110"/>
      <c r="S29" s="110"/>
      <c r="T29" s="110"/>
      <c r="U29" s="110"/>
      <c r="V29" s="110"/>
      <c r="W29" s="110"/>
      <c r="X29" s="110"/>
    </row>
    <row r="30" ht="20.25" customHeight="1" spans="1:24">
      <c r="A30" s="172" t="s">
        <v>71</v>
      </c>
      <c r="B30" s="172" t="s">
        <v>71</v>
      </c>
      <c r="C30" s="172" t="s">
        <v>102</v>
      </c>
      <c r="D30" s="172" t="s">
        <v>241</v>
      </c>
      <c r="E30" s="172" t="s">
        <v>102</v>
      </c>
      <c r="F30" s="172" t="s">
        <v>103</v>
      </c>
      <c r="G30" s="172" t="s">
        <v>244</v>
      </c>
      <c r="H30" s="172" t="s">
        <v>245</v>
      </c>
      <c r="I30" s="110">
        <v>5200</v>
      </c>
      <c r="J30" s="110">
        <v>5200</v>
      </c>
      <c r="K30" s="110"/>
      <c r="L30" s="110"/>
      <c r="M30" s="110">
        <v>5200</v>
      </c>
      <c r="N30" s="110"/>
      <c r="O30" s="110"/>
      <c r="P30" s="110"/>
      <c r="Q30" s="110"/>
      <c r="R30" s="110"/>
      <c r="S30" s="110"/>
      <c r="T30" s="110"/>
      <c r="U30" s="110"/>
      <c r="V30" s="110"/>
      <c r="W30" s="110"/>
      <c r="X30" s="110"/>
    </row>
    <row r="31" ht="20.25" customHeight="1" spans="1:24">
      <c r="A31" s="172" t="s">
        <v>71</v>
      </c>
      <c r="B31" s="172" t="s">
        <v>71</v>
      </c>
      <c r="C31" s="172" t="s">
        <v>102</v>
      </c>
      <c r="D31" s="172" t="s">
        <v>241</v>
      </c>
      <c r="E31" s="172" t="s">
        <v>102</v>
      </c>
      <c r="F31" s="172" t="s">
        <v>103</v>
      </c>
      <c r="G31" s="172" t="s">
        <v>248</v>
      </c>
      <c r="H31" s="172" t="s">
        <v>249</v>
      </c>
      <c r="I31" s="110">
        <v>12181</v>
      </c>
      <c r="J31" s="110">
        <v>12181</v>
      </c>
      <c r="K31" s="110"/>
      <c r="L31" s="110"/>
      <c r="M31" s="110">
        <v>12181</v>
      </c>
      <c r="N31" s="110"/>
      <c r="O31" s="110"/>
      <c r="P31" s="110"/>
      <c r="Q31" s="110"/>
      <c r="R31" s="110"/>
      <c r="S31" s="110"/>
      <c r="T31" s="110"/>
      <c r="U31" s="110"/>
      <c r="V31" s="110"/>
      <c r="W31" s="110"/>
      <c r="X31" s="110"/>
    </row>
    <row r="32" ht="20.25" customHeight="1" spans="1:24">
      <c r="A32" s="172" t="s">
        <v>71</v>
      </c>
      <c r="B32" s="172" t="s">
        <v>71</v>
      </c>
      <c r="C32" s="172" t="s">
        <v>102</v>
      </c>
      <c r="D32" s="172" t="s">
        <v>241</v>
      </c>
      <c r="E32" s="172" t="s">
        <v>102</v>
      </c>
      <c r="F32" s="172" t="s">
        <v>103</v>
      </c>
      <c r="G32" s="172" t="s">
        <v>250</v>
      </c>
      <c r="H32" s="172" t="s">
        <v>251</v>
      </c>
      <c r="I32" s="110">
        <v>26000</v>
      </c>
      <c r="J32" s="110">
        <v>26000</v>
      </c>
      <c r="K32" s="110"/>
      <c r="L32" s="110"/>
      <c r="M32" s="110">
        <v>26000</v>
      </c>
      <c r="N32" s="110"/>
      <c r="O32" s="110"/>
      <c r="P32" s="110"/>
      <c r="Q32" s="110"/>
      <c r="R32" s="110"/>
      <c r="S32" s="110"/>
      <c r="T32" s="110"/>
      <c r="U32" s="110"/>
      <c r="V32" s="110"/>
      <c r="W32" s="110"/>
      <c r="X32" s="110"/>
    </row>
    <row r="33" ht="20.25" customHeight="1" spans="1:24">
      <c r="A33" s="172" t="s">
        <v>71</v>
      </c>
      <c r="B33" s="172" t="s">
        <v>71</v>
      </c>
      <c r="C33" s="172" t="s">
        <v>102</v>
      </c>
      <c r="D33" s="172" t="s">
        <v>241</v>
      </c>
      <c r="E33" s="172" t="s">
        <v>102</v>
      </c>
      <c r="F33" s="172" t="s">
        <v>103</v>
      </c>
      <c r="G33" s="172" t="s">
        <v>258</v>
      </c>
      <c r="H33" s="172" t="s">
        <v>259</v>
      </c>
      <c r="I33" s="110">
        <v>20800</v>
      </c>
      <c r="J33" s="110">
        <v>20800</v>
      </c>
      <c r="K33" s="110"/>
      <c r="L33" s="110"/>
      <c r="M33" s="110">
        <v>20800</v>
      </c>
      <c r="N33" s="110"/>
      <c r="O33" s="110"/>
      <c r="P33" s="110"/>
      <c r="Q33" s="110"/>
      <c r="R33" s="110"/>
      <c r="S33" s="110"/>
      <c r="T33" s="110"/>
      <c r="U33" s="110"/>
      <c r="V33" s="110"/>
      <c r="W33" s="110"/>
      <c r="X33" s="110"/>
    </row>
    <row r="34" ht="20.25" customHeight="1" spans="1:24">
      <c r="A34" s="172" t="s">
        <v>71</v>
      </c>
      <c r="B34" s="172" t="s">
        <v>71</v>
      </c>
      <c r="C34" s="172" t="s">
        <v>102</v>
      </c>
      <c r="D34" s="172" t="s">
        <v>241</v>
      </c>
      <c r="E34" s="172" t="s">
        <v>102</v>
      </c>
      <c r="F34" s="172" t="s">
        <v>103</v>
      </c>
      <c r="G34" s="172" t="s">
        <v>256</v>
      </c>
      <c r="H34" s="172" t="s">
        <v>257</v>
      </c>
      <c r="I34" s="110">
        <v>4550</v>
      </c>
      <c r="J34" s="110">
        <v>4550</v>
      </c>
      <c r="K34" s="110"/>
      <c r="L34" s="110"/>
      <c r="M34" s="110">
        <v>4550</v>
      </c>
      <c r="N34" s="110"/>
      <c r="O34" s="110"/>
      <c r="P34" s="110"/>
      <c r="Q34" s="110"/>
      <c r="R34" s="110"/>
      <c r="S34" s="110"/>
      <c r="T34" s="110"/>
      <c r="U34" s="110"/>
      <c r="V34" s="110"/>
      <c r="W34" s="110"/>
      <c r="X34" s="110"/>
    </row>
    <row r="35" ht="20.25" customHeight="1" spans="1:24">
      <c r="A35" s="172" t="s">
        <v>71</v>
      </c>
      <c r="B35" s="172" t="s">
        <v>71</v>
      </c>
      <c r="C35" s="172" t="s">
        <v>102</v>
      </c>
      <c r="D35" s="172" t="s">
        <v>241</v>
      </c>
      <c r="E35" s="172" t="s">
        <v>102</v>
      </c>
      <c r="F35" s="172" t="s">
        <v>103</v>
      </c>
      <c r="G35" s="172" t="s">
        <v>252</v>
      </c>
      <c r="H35" s="172" t="s">
        <v>253</v>
      </c>
      <c r="I35" s="110">
        <v>39000</v>
      </c>
      <c r="J35" s="110">
        <v>39000</v>
      </c>
      <c r="K35" s="110"/>
      <c r="L35" s="110"/>
      <c r="M35" s="110">
        <v>39000</v>
      </c>
      <c r="N35" s="110"/>
      <c r="O35" s="110"/>
      <c r="P35" s="110"/>
      <c r="Q35" s="110"/>
      <c r="R35" s="110"/>
      <c r="S35" s="110"/>
      <c r="T35" s="110"/>
      <c r="U35" s="110"/>
      <c r="V35" s="110"/>
      <c r="W35" s="110"/>
      <c r="X35" s="110"/>
    </row>
    <row r="36" ht="20.25" customHeight="1" spans="1:24">
      <c r="A36" s="172" t="s">
        <v>71</v>
      </c>
      <c r="B36" s="172" t="s">
        <v>71</v>
      </c>
      <c r="C36" s="172" t="s">
        <v>102</v>
      </c>
      <c r="D36" s="172" t="s">
        <v>260</v>
      </c>
      <c r="E36" s="172" t="s">
        <v>102</v>
      </c>
      <c r="F36" s="172" t="s">
        <v>103</v>
      </c>
      <c r="G36" s="172" t="s">
        <v>261</v>
      </c>
      <c r="H36" s="172" t="s">
        <v>260</v>
      </c>
      <c r="I36" s="110">
        <v>16236.24</v>
      </c>
      <c r="J36" s="110">
        <v>16236.24</v>
      </c>
      <c r="K36" s="110"/>
      <c r="L36" s="110"/>
      <c r="M36" s="110">
        <v>16236.24</v>
      </c>
      <c r="N36" s="110"/>
      <c r="O36" s="110"/>
      <c r="P36" s="110"/>
      <c r="Q36" s="110"/>
      <c r="R36" s="110"/>
      <c r="S36" s="110"/>
      <c r="T36" s="110"/>
      <c r="U36" s="110"/>
      <c r="V36" s="110"/>
      <c r="W36" s="110"/>
      <c r="X36" s="110"/>
    </row>
    <row r="37" ht="20.25" customHeight="1" spans="1:24">
      <c r="A37" s="172" t="s">
        <v>71</v>
      </c>
      <c r="B37" s="172" t="s">
        <v>71</v>
      </c>
      <c r="C37" s="172" t="s">
        <v>102</v>
      </c>
      <c r="D37" s="172" t="s">
        <v>260</v>
      </c>
      <c r="E37" s="172" t="s">
        <v>102</v>
      </c>
      <c r="F37" s="172" t="s">
        <v>103</v>
      </c>
      <c r="G37" s="172" t="s">
        <v>261</v>
      </c>
      <c r="H37" s="172" t="s">
        <v>260</v>
      </c>
      <c r="I37" s="110">
        <v>9258.72</v>
      </c>
      <c r="J37" s="110">
        <v>9258.72</v>
      </c>
      <c r="K37" s="110"/>
      <c r="L37" s="110"/>
      <c r="M37" s="110">
        <v>9258.72</v>
      </c>
      <c r="N37" s="110"/>
      <c r="O37" s="110"/>
      <c r="P37" s="110"/>
      <c r="Q37" s="110"/>
      <c r="R37" s="110"/>
      <c r="S37" s="110"/>
      <c r="T37" s="110"/>
      <c r="U37" s="110"/>
      <c r="V37" s="110"/>
      <c r="W37" s="110"/>
      <c r="X37" s="110"/>
    </row>
    <row r="38" ht="20.25" customHeight="1" spans="1:24">
      <c r="A38" s="172" t="s">
        <v>71</v>
      </c>
      <c r="B38" s="172" t="s">
        <v>71</v>
      </c>
      <c r="C38" s="172" t="s">
        <v>262</v>
      </c>
      <c r="D38" s="172" t="s">
        <v>263</v>
      </c>
      <c r="E38" s="172" t="s">
        <v>118</v>
      </c>
      <c r="F38" s="172" t="s">
        <v>119</v>
      </c>
      <c r="G38" s="172" t="s">
        <v>264</v>
      </c>
      <c r="H38" s="172" t="s">
        <v>265</v>
      </c>
      <c r="I38" s="110">
        <v>9657.36</v>
      </c>
      <c r="J38" s="110">
        <v>9657.36</v>
      </c>
      <c r="K38" s="110"/>
      <c r="L38" s="110"/>
      <c r="M38" s="110">
        <v>9657.36</v>
      </c>
      <c r="N38" s="110"/>
      <c r="O38" s="110"/>
      <c r="P38" s="110"/>
      <c r="Q38" s="110"/>
      <c r="R38" s="110"/>
      <c r="S38" s="110"/>
      <c r="T38" s="110"/>
      <c r="U38" s="110"/>
      <c r="V38" s="110"/>
      <c r="W38" s="110"/>
      <c r="X38" s="110"/>
    </row>
    <row r="39" ht="20.25" customHeight="1" spans="1:24">
      <c r="A39" s="172" t="s">
        <v>71</v>
      </c>
      <c r="B39" s="172" t="s">
        <v>71</v>
      </c>
      <c r="C39" s="172" t="s">
        <v>102</v>
      </c>
      <c r="D39" s="172" t="s">
        <v>266</v>
      </c>
      <c r="E39" s="172" t="s">
        <v>102</v>
      </c>
      <c r="F39" s="172" t="s">
        <v>103</v>
      </c>
      <c r="G39" s="172" t="s">
        <v>267</v>
      </c>
      <c r="H39" s="172" t="s">
        <v>268</v>
      </c>
      <c r="I39" s="110">
        <v>462936</v>
      </c>
      <c r="J39" s="110">
        <v>462936</v>
      </c>
      <c r="K39" s="110"/>
      <c r="L39" s="110"/>
      <c r="M39" s="110">
        <v>462936</v>
      </c>
      <c r="N39" s="110"/>
      <c r="O39" s="110"/>
      <c r="P39" s="110"/>
      <c r="Q39" s="110"/>
      <c r="R39" s="110"/>
      <c r="S39" s="110"/>
      <c r="T39" s="110"/>
      <c r="U39" s="110"/>
      <c r="V39" s="110"/>
      <c r="W39" s="110"/>
      <c r="X39" s="110"/>
    </row>
    <row r="40" ht="20.25" customHeight="1" spans="1:24">
      <c r="A40" s="172" t="s">
        <v>71</v>
      </c>
      <c r="B40" s="172" t="s">
        <v>71</v>
      </c>
      <c r="C40" s="172" t="s">
        <v>102</v>
      </c>
      <c r="D40" s="172" t="s">
        <v>266</v>
      </c>
      <c r="E40" s="172" t="s">
        <v>102</v>
      </c>
      <c r="F40" s="172" t="s">
        <v>103</v>
      </c>
      <c r="G40" s="172" t="s">
        <v>269</v>
      </c>
      <c r="H40" s="172" t="s">
        <v>270</v>
      </c>
      <c r="I40" s="110">
        <v>249096</v>
      </c>
      <c r="J40" s="110">
        <v>249096</v>
      </c>
      <c r="K40" s="110"/>
      <c r="L40" s="110"/>
      <c r="M40" s="110">
        <v>249096</v>
      </c>
      <c r="N40" s="110"/>
      <c r="O40" s="110"/>
      <c r="P40" s="110"/>
      <c r="Q40" s="110"/>
      <c r="R40" s="110"/>
      <c r="S40" s="110"/>
      <c r="T40" s="110"/>
      <c r="U40" s="110"/>
      <c r="V40" s="110"/>
      <c r="W40" s="110"/>
      <c r="X40" s="110"/>
    </row>
    <row r="41" ht="20.25" customHeight="1" spans="1:24">
      <c r="A41" s="172" t="s">
        <v>71</v>
      </c>
      <c r="B41" s="172" t="s">
        <v>71</v>
      </c>
      <c r="C41" s="172" t="s">
        <v>102</v>
      </c>
      <c r="D41" s="172" t="s">
        <v>266</v>
      </c>
      <c r="E41" s="172" t="s">
        <v>102</v>
      </c>
      <c r="F41" s="172" t="s">
        <v>103</v>
      </c>
      <c r="G41" s="172" t="s">
        <v>271</v>
      </c>
      <c r="H41" s="172" t="s">
        <v>272</v>
      </c>
      <c r="I41" s="110">
        <v>38578</v>
      </c>
      <c r="J41" s="110">
        <v>38578</v>
      </c>
      <c r="K41" s="110"/>
      <c r="L41" s="110"/>
      <c r="M41" s="110">
        <v>38578</v>
      </c>
      <c r="N41" s="110"/>
      <c r="O41" s="110"/>
      <c r="P41" s="110"/>
      <c r="Q41" s="110"/>
      <c r="R41" s="110"/>
      <c r="S41" s="110"/>
      <c r="T41" s="110"/>
      <c r="U41" s="110"/>
      <c r="V41" s="110"/>
      <c r="W41" s="110"/>
      <c r="X41" s="110"/>
    </row>
    <row r="42" ht="20.25" customHeight="1" spans="1:24">
      <c r="A42" s="172" t="s">
        <v>71</v>
      </c>
      <c r="B42" s="172" t="s">
        <v>71</v>
      </c>
      <c r="C42" s="172" t="s">
        <v>102</v>
      </c>
      <c r="D42" s="172" t="s">
        <v>266</v>
      </c>
      <c r="E42" s="172" t="s">
        <v>102</v>
      </c>
      <c r="F42" s="172" t="s">
        <v>103</v>
      </c>
      <c r="G42" s="172" t="s">
        <v>273</v>
      </c>
      <c r="H42" s="172" t="s">
        <v>274</v>
      </c>
      <c r="I42" s="110">
        <v>231000</v>
      </c>
      <c r="J42" s="110">
        <v>231000</v>
      </c>
      <c r="K42" s="110"/>
      <c r="L42" s="110"/>
      <c r="M42" s="110">
        <v>231000</v>
      </c>
      <c r="N42" s="110"/>
      <c r="O42" s="110"/>
      <c r="P42" s="110"/>
      <c r="Q42" s="110"/>
      <c r="R42" s="110"/>
      <c r="S42" s="110"/>
      <c r="T42" s="110"/>
      <c r="U42" s="110"/>
      <c r="V42" s="110"/>
      <c r="W42" s="110"/>
      <c r="X42" s="110"/>
    </row>
    <row r="43" ht="20.25" customHeight="1" spans="1:24">
      <c r="A43" s="172" t="s">
        <v>71</v>
      </c>
      <c r="B43" s="172" t="s">
        <v>71</v>
      </c>
      <c r="C43" s="172" t="s">
        <v>102</v>
      </c>
      <c r="D43" s="172" t="s">
        <v>266</v>
      </c>
      <c r="E43" s="172" t="s">
        <v>102</v>
      </c>
      <c r="F43" s="172" t="s">
        <v>103</v>
      </c>
      <c r="G43" s="172" t="s">
        <v>273</v>
      </c>
      <c r="H43" s="172" t="s">
        <v>274</v>
      </c>
      <c r="I43" s="110">
        <v>120060</v>
      </c>
      <c r="J43" s="110">
        <v>120060</v>
      </c>
      <c r="K43" s="110"/>
      <c r="L43" s="110"/>
      <c r="M43" s="110">
        <v>120060</v>
      </c>
      <c r="N43" s="110"/>
      <c r="O43" s="110"/>
      <c r="P43" s="110"/>
      <c r="Q43" s="110"/>
      <c r="R43" s="110"/>
      <c r="S43" s="110"/>
      <c r="T43" s="110"/>
      <c r="U43" s="110"/>
      <c r="V43" s="110"/>
      <c r="W43" s="110"/>
      <c r="X43" s="110"/>
    </row>
    <row r="44" ht="20.25" customHeight="1" spans="1:24">
      <c r="A44" s="172" t="s">
        <v>71</v>
      </c>
      <c r="B44" s="172" t="s">
        <v>71</v>
      </c>
      <c r="C44" s="172" t="s">
        <v>102</v>
      </c>
      <c r="D44" s="172" t="s">
        <v>275</v>
      </c>
      <c r="E44" s="172" t="s">
        <v>102</v>
      </c>
      <c r="F44" s="172" t="s">
        <v>103</v>
      </c>
      <c r="G44" s="172" t="s">
        <v>252</v>
      </c>
      <c r="H44" s="172" t="s">
        <v>253</v>
      </c>
      <c r="I44" s="110">
        <v>57600</v>
      </c>
      <c r="J44" s="110">
        <v>57600</v>
      </c>
      <c r="K44" s="110"/>
      <c r="L44" s="110"/>
      <c r="M44" s="110">
        <v>57600</v>
      </c>
      <c r="N44" s="110"/>
      <c r="O44" s="110"/>
      <c r="P44" s="110"/>
      <c r="Q44" s="110"/>
      <c r="R44" s="110"/>
      <c r="S44" s="110"/>
      <c r="T44" s="110"/>
      <c r="U44" s="110"/>
      <c r="V44" s="110"/>
      <c r="W44" s="110"/>
      <c r="X44" s="110"/>
    </row>
    <row r="45" ht="20.25" customHeight="1" spans="1:24">
      <c r="A45" s="172" t="s">
        <v>71</v>
      </c>
      <c r="B45" s="172" t="s">
        <v>71</v>
      </c>
      <c r="C45" s="172" t="s">
        <v>102</v>
      </c>
      <c r="D45" s="172" t="s">
        <v>276</v>
      </c>
      <c r="E45" s="172" t="s">
        <v>102</v>
      </c>
      <c r="F45" s="172" t="s">
        <v>103</v>
      </c>
      <c r="G45" s="172" t="s">
        <v>267</v>
      </c>
      <c r="H45" s="172" t="s">
        <v>268</v>
      </c>
      <c r="I45" s="110">
        <v>811812</v>
      </c>
      <c r="J45" s="110">
        <v>811812</v>
      </c>
      <c r="K45" s="110"/>
      <c r="L45" s="110"/>
      <c r="M45" s="110">
        <v>811812</v>
      </c>
      <c r="N45" s="110"/>
      <c r="O45" s="110"/>
      <c r="P45" s="110"/>
      <c r="Q45" s="110"/>
      <c r="R45" s="110"/>
      <c r="S45" s="110"/>
      <c r="T45" s="110"/>
      <c r="U45" s="110"/>
      <c r="V45" s="110"/>
      <c r="W45" s="110"/>
      <c r="X45" s="110"/>
    </row>
    <row r="46" ht="20.25" customHeight="1" spans="1:24">
      <c r="A46" s="172" t="s">
        <v>71</v>
      </c>
      <c r="B46" s="172" t="s">
        <v>71</v>
      </c>
      <c r="C46" s="172" t="s">
        <v>102</v>
      </c>
      <c r="D46" s="172" t="s">
        <v>276</v>
      </c>
      <c r="E46" s="172" t="s">
        <v>102</v>
      </c>
      <c r="F46" s="172" t="s">
        <v>103</v>
      </c>
      <c r="G46" s="172" t="s">
        <v>269</v>
      </c>
      <c r="H46" s="172" t="s">
        <v>270</v>
      </c>
      <c r="I46" s="110">
        <v>851364</v>
      </c>
      <c r="J46" s="110">
        <v>851364</v>
      </c>
      <c r="K46" s="110"/>
      <c r="L46" s="110"/>
      <c r="M46" s="110">
        <v>851364</v>
      </c>
      <c r="N46" s="110"/>
      <c r="O46" s="110"/>
      <c r="P46" s="110"/>
      <c r="Q46" s="110"/>
      <c r="R46" s="110"/>
      <c r="S46" s="110"/>
      <c r="T46" s="110"/>
      <c r="U46" s="110"/>
      <c r="V46" s="110"/>
      <c r="W46" s="110"/>
      <c r="X46" s="110"/>
    </row>
    <row r="47" ht="20.25" customHeight="1" spans="1:24">
      <c r="A47" s="172" t="s">
        <v>71</v>
      </c>
      <c r="B47" s="172" t="s">
        <v>71</v>
      </c>
      <c r="C47" s="172" t="s">
        <v>102</v>
      </c>
      <c r="D47" s="172" t="s">
        <v>276</v>
      </c>
      <c r="E47" s="172" t="s">
        <v>102</v>
      </c>
      <c r="F47" s="172" t="s">
        <v>103</v>
      </c>
      <c r="G47" s="172" t="s">
        <v>269</v>
      </c>
      <c r="H47" s="172" t="s">
        <v>270</v>
      </c>
      <c r="I47" s="110">
        <v>199500</v>
      </c>
      <c r="J47" s="110">
        <v>199500</v>
      </c>
      <c r="K47" s="110"/>
      <c r="L47" s="110"/>
      <c r="M47" s="110">
        <v>199500</v>
      </c>
      <c r="N47" s="110"/>
      <c r="O47" s="110"/>
      <c r="P47" s="110"/>
      <c r="Q47" s="110"/>
      <c r="R47" s="110"/>
      <c r="S47" s="110"/>
      <c r="T47" s="110"/>
      <c r="U47" s="110"/>
      <c r="V47" s="110"/>
      <c r="W47" s="110"/>
      <c r="X47" s="110"/>
    </row>
    <row r="48" ht="20.25" customHeight="1" spans="1:24">
      <c r="A48" s="172" t="s">
        <v>71</v>
      </c>
      <c r="B48" s="172" t="s">
        <v>71</v>
      </c>
      <c r="C48" s="172" t="s">
        <v>102</v>
      </c>
      <c r="D48" s="172" t="s">
        <v>276</v>
      </c>
      <c r="E48" s="172" t="s">
        <v>102</v>
      </c>
      <c r="F48" s="172" t="s">
        <v>103</v>
      </c>
      <c r="G48" s="172" t="s">
        <v>271</v>
      </c>
      <c r="H48" s="172" t="s">
        <v>272</v>
      </c>
      <c r="I48" s="110">
        <v>67651</v>
      </c>
      <c r="J48" s="110">
        <v>67651</v>
      </c>
      <c r="K48" s="110"/>
      <c r="L48" s="110"/>
      <c r="M48" s="110">
        <v>67651</v>
      </c>
      <c r="N48" s="110"/>
      <c r="O48" s="110"/>
      <c r="P48" s="110"/>
      <c r="Q48" s="110"/>
      <c r="R48" s="110"/>
      <c r="S48" s="110"/>
      <c r="T48" s="110"/>
      <c r="U48" s="110"/>
      <c r="V48" s="110"/>
      <c r="W48" s="110"/>
      <c r="X48" s="110"/>
    </row>
    <row r="49" ht="20.25" customHeight="1" spans="1:24">
      <c r="A49" s="172" t="s">
        <v>71</v>
      </c>
      <c r="B49" s="172" t="s">
        <v>71</v>
      </c>
      <c r="C49" s="172" t="s">
        <v>102</v>
      </c>
      <c r="D49" s="172" t="s">
        <v>277</v>
      </c>
      <c r="E49" s="172" t="s">
        <v>102</v>
      </c>
      <c r="F49" s="172" t="s">
        <v>103</v>
      </c>
      <c r="G49" s="172" t="s">
        <v>278</v>
      </c>
      <c r="H49" s="172" t="s">
        <v>279</v>
      </c>
      <c r="I49" s="110">
        <v>62857.66</v>
      </c>
      <c r="J49" s="110">
        <v>62857.66</v>
      </c>
      <c r="K49" s="110"/>
      <c r="L49" s="110"/>
      <c r="M49" s="110">
        <v>62857.66</v>
      </c>
      <c r="N49" s="110"/>
      <c r="O49" s="110"/>
      <c r="P49" s="110"/>
      <c r="Q49" s="110"/>
      <c r="R49" s="110"/>
      <c r="S49" s="110"/>
      <c r="T49" s="110"/>
      <c r="U49" s="110"/>
      <c r="V49" s="110"/>
      <c r="W49" s="110"/>
      <c r="X49" s="110"/>
    </row>
    <row r="50" ht="20.25" customHeight="1" spans="1:24">
      <c r="A50" s="172" t="s">
        <v>71</v>
      </c>
      <c r="B50" s="172" t="s">
        <v>71</v>
      </c>
      <c r="C50" s="172" t="s">
        <v>102</v>
      </c>
      <c r="D50" s="172" t="s">
        <v>280</v>
      </c>
      <c r="E50" s="172" t="s">
        <v>102</v>
      </c>
      <c r="F50" s="172" t="s">
        <v>103</v>
      </c>
      <c r="G50" s="172" t="s">
        <v>235</v>
      </c>
      <c r="H50" s="172" t="s">
        <v>236</v>
      </c>
      <c r="I50" s="110">
        <v>59280</v>
      </c>
      <c r="J50" s="110">
        <v>59280</v>
      </c>
      <c r="K50" s="110"/>
      <c r="L50" s="110"/>
      <c r="M50" s="110">
        <v>59280</v>
      </c>
      <c r="N50" s="110"/>
      <c r="O50" s="110"/>
      <c r="P50" s="110"/>
      <c r="Q50" s="110"/>
      <c r="R50" s="110"/>
      <c r="S50" s="110"/>
      <c r="T50" s="110"/>
      <c r="U50" s="110"/>
      <c r="V50" s="110"/>
      <c r="W50" s="110"/>
      <c r="X50" s="110"/>
    </row>
    <row r="51" ht="20.25" customHeight="1" spans="1:24">
      <c r="A51" s="172" t="s">
        <v>71</v>
      </c>
      <c r="B51" s="172" t="s">
        <v>71</v>
      </c>
      <c r="C51" s="172" t="s">
        <v>102</v>
      </c>
      <c r="D51" s="172" t="s">
        <v>281</v>
      </c>
      <c r="E51" s="172" t="s">
        <v>102</v>
      </c>
      <c r="F51" s="172" t="s">
        <v>103</v>
      </c>
      <c r="G51" s="172" t="s">
        <v>242</v>
      </c>
      <c r="H51" s="172" t="s">
        <v>243</v>
      </c>
      <c r="I51" s="110">
        <v>14400</v>
      </c>
      <c r="J51" s="110">
        <v>14400</v>
      </c>
      <c r="K51" s="110"/>
      <c r="L51" s="110"/>
      <c r="M51" s="110">
        <v>14400</v>
      </c>
      <c r="N51" s="110"/>
      <c r="O51" s="110"/>
      <c r="P51" s="110"/>
      <c r="Q51" s="110"/>
      <c r="R51" s="110"/>
      <c r="S51" s="110"/>
      <c r="T51" s="110"/>
      <c r="U51" s="110"/>
      <c r="V51" s="110"/>
      <c r="W51" s="110"/>
      <c r="X51" s="110"/>
    </row>
    <row r="52" ht="20.25" customHeight="1" spans="1:24">
      <c r="A52" s="172" t="s">
        <v>71</v>
      </c>
      <c r="B52" s="172" t="s">
        <v>71</v>
      </c>
      <c r="C52" s="172" t="s">
        <v>102</v>
      </c>
      <c r="D52" s="172" t="s">
        <v>282</v>
      </c>
      <c r="E52" s="172" t="s">
        <v>102</v>
      </c>
      <c r="F52" s="172" t="s">
        <v>103</v>
      </c>
      <c r="G52" s="172" t="s">
        <v>271</v>
      </c>
      <c r="H52" s="172" t="s">
        <v>272</v>
      </c>
      <c r="I52" s="110">
        <v>320000</v>
      </c>
      <c r="J52" s="110">
        <v>320000</v>
      </c>
      <c r="K52" s="110"/>
      <c r="L52" s="110"/>
      <c r="M52" s="110">
        <v>320000</v>
      </c>
      <c r="N52" s="110"/>
      <c r="O52" s="110"/>
      <c r="P52" s="110"/>
      <c r="Q52" s="110"/>
      <c r="R52" s="110"/>
      <c r="S52" s="110"/>
      <c r="T52" s="110"/>
      <c r="U52" s="110"/>
      <c r="V52" s="110"/>
      <c r="W52" s="110"/>
      <c r="X52" s="110"/>
    </row>
    <row r="53" ht="20.25" customHeight="1" spans="1:24">
      <c r="A53" s="172" t="s">
        <v>71</v>
      </c>
      <c r="B53" s="172" t="s">
        <v>71</v>
      </c>
      <c r="C53" s="172" t="s">
        <v>102</v>
      </c>
      <c r="D53" s="172" t="s">
        <v>282</v>
      </c>
      <c r="E53" s="172" t="s">
        <v>102</v>
      </c>
      <c r="F53" s="172" t="s">
        <v>103</v>
      </c>
      <c r="G53" s="172" t="s">
        <v>271</v>
      </c>
      <c r="H53" s="172" t="s">
        <v>272</v>
      </c>
      <c r="I53" s="110">
        <v>427200</v>
      </c>
      <c r="J53" s="110">
        <v>427200</v>
      </c>
      <c r="K53" s="110"/>
      <c r="L53" s="110"/>
      <c r="M53" s="110">
        <v>427200</v>
      </c>
      <c r="N53" s="110"/>
      <c r="O53" s="110"/>
      <c r="P53" s="110"/>
      <c r="Q53" s="110"/>
      <c r="R53" s="110"/>
      <c r="S53" s="110"/>
      <c r="T53" s="110"/>
      <c r="U53" s="110"/>
      <c r="V53" s="110"/>
      <c r="W53" s="110"/>
      <c r="X53" s="110"/>
    </row>
    <row r="54" ht="20.25" customHeight="1" spans="1:24">
      <c r="A54" s="172" t="s">
        <v>71</v>
      </c>
      <c r="B54" s="172" t="s">
        <v>71</v>
      </c>
      <c r="C54" s="230" t="s">
        <v>283</v>
      </c>
      <c r="D54" s="172" t="s">
        <v>284</v>
      </c>
      <c r="E54" s="172" t="s">
        <v>112</v>
      </c>
      <c r="F54" s="172" t="s">
        <v>113</v>
      </c>
      <c r="G54" s="172" t="s">
        <v>285</v>
      </c>
      <c r="H54" s="172" t="s">
        <v>286</v>
      </c>
      <c r="I54" s="110">
        <v>586815</v>
      </c>
      <c r="J54" s="110">
        <v>586815</v>
      </c>
      <c r="K54" s="110"/>
      <c r="L54" s="110"/>
      <c r="M54" s="110">
        <v>586815</v>
      </c>
      <c r="N54" s="110"/>
      <c r="O54" s="110"/>
      <c r="P54" s="110"/>
      <c r="Q54" s="110"/>
      <c r="R54" s="110"/>
      <c r="S54" s="110"/>
      <c r="T54" s="110"/>
      <c r="U54" s="110"/>
      <c r="V54" s="110"/>
      <c r="W54" s="110"/>
      <c r="X54" s="110"/>
    </row>
    <row r="55" ht="20.25" customHeight="1" spans="1:24">
      <c r="A55" s="172" t="s">
        <v>71</v>
      </c>
      <c r="B55" s="172" t="s">
        <v>71</v>
      </c>
      <c r="C55" s="230" t="s">
        <v>283</v>
      </c>
      <c r="D55" s="172" t="s">
        <v>284</v>
      </c>
      <c r="E55" s="172" t="s">
        <v>152</v>
      </c>
      <c r="F55" s="172" t="s">
        <v>153</v>
      </c>
      <c r="G55" s="172" t="s">
        <v>287</v>
      </c>
      <c r="H55" s="172" t="s">
        <v>288</v>
      </c>
      <c r="I55" s="110">
        <v>139312</v>
      </c>
      <c r="J55" s="110">
        <v>139312</v>
      </c>
      <c r="K55" s="110"/>
      <c r="L55" s="110"/>
      <c r="M55" s="110">
        <v>139312</v>
      </c>
      <c r="N55" s="110"/>
      <c r="O55" s="110"/>
      <c r="P55" s="110"/>
      <c r="Q55" s="110"/>
      <c r="R55" s="110"/>
      <c r="S55" s="110"/>
      <c r="T55" s="110"/>
      <c r="U55" s="110"/>
      <c r="V55" s="110"/>
      <c r="W55" s="110"/>
      <c r="X55" s="110"/>
    </row>
    <row r="56" ht="20.25" customHeight="1" spans="1:24">
      <c r="A56" s="172" t="s">
        <v>71</v>
      </c>
      <c r="B56" s="172" t="s">
        <v>71</v>
      </c>
      <c r="C56" s="230" t="s">
        <v>283</v>
      </c>
      <c r="D56" s="172" t="s">
        <v>284</v>
      </c>
      <c r="E56" s="172" t="s">
        <v>156</v>
      </c>
      <c r="F56" s="172" t="s">
        <v>157</v>
      </c>
      <c r="G56" s="172" t="s">
        <v>289</v>
      </c>
      <c r="H56" s="172" t="s">
        <v>290</v>
      </c>
      <c r="I56" s="110">
        <v>263251</v>
      </c>
      <c r="J56" s="110">
        <v>263251</v>
      </c>
      <c r="K56" s="110"/>
      <c r="L56" s="110"/>
      <c r="M56" s="110">
        <v>263251</v>
      </c>
      <c r="N56" s="110"/>
      <c r="O56" s="110"/>
      <c r="P56" s="110"/>
      <c r="Q56" s="110"/>
      <c r="R56" s="110"/>
      <c r="S56" s="110"/>
      <c r="T56" s="110"/>
      <c r="U56" s="110"/>
      <c r="V56" s="110"/>
      <c r="W56" s="110"/>
      <c r="X56" s="110"/>
    </row>
    <row r="57" ht="20.25" customHeight="1" spans="1:24">
      <c r="A57" s="172" t="s">
        <v>71</v>
      </c>
      <c r="B57" s="172" t="s">
        <v>71</v>
      </c>
      <c r="C57" s="172" t="s">
        <v>102</v>
      </c>
      <c r="D57" s="172" t="s">
        <v>284</v>
      </c>
      <c r="E57" s="172" t="s">
        <v>102</v>
      </c>
      <c r="F57" s="172" t="s">
        <v>103</v>
      </c>
      <c r="G57" s="172" t="s">
        <v>291</v>
      </c>
      <c r="H57" s="172" t="s">
        <v>292</v>
      </c>
      <c r="I57" s="110">
        <v>5424.96</v>
      </c>
      <c r="J57" s="110">
        <v>5424.96</v>
      </c>
      <c r="K57" s="110"/>
      <c r="L57" s="110"/>
      <c r="M57" s="110">
        <v>5424.96</v>
      </c>
      <c r="N57" s="110"/>
      <c r="O57" s="110"/>
      <c r="P57" s="110"/>
      <c r="Q57" s="110"/>
      <c r="R57" s="110"/>
      <c r="S57" s="110"/>
      <c r="T57" s="110"/>
      <c r="U57" s="110"/>
      <c r="V57" s="110"/>
      <c r="W57" s="110"/>
      <c r="X57" s="110"/>
    </row>
    <row r="58" ht="20.25" customHeight="1" spans="1:24">
      <c r="A58" s="172" t="s">
        <v>71</v>
      </c>
      <c r="B58" s="172" t="s">
        <v>71</v>
      </c>
      <c r="C58" s="230" t="s">
        <v>283</v>
      </c>
      <c r="D58" s="172" t="s">
        <v>284</v>
      </c>
      <c r="E58" s="172" t="s">
        <v>158</v>
      </c>
      <c r="F58" s="172" t="s">
        <v>159</v>
      </c>
      <c r="G58" s="172" t="s">
        <v>291</v>
      </c>
      <c r="H58" s="172" t="s">
        <v>292</v>
      </c>
      <c r="I58" s="110">
        <v>6783.48</v>
      </c>
      <c r="J58" s="110">
        <v>6783.48</v>
      </c>
      <c r="K58" s="110"/>
      <c r="L58" s="110"/>
      <c r="M58" s="110">
        <v>6783.48</v>
      </c>
      <c r="N58" s="110"/>
      <c r="O58" s="110"/>
      <c r="P58" s="110"/>
      <c r="Q58" s="110"/>
      <c r="R58" s="110"/>
      <c r="S58" s="110"/>
      <c r="T58" s="110"/>
      <c r="U58" s="110"/>
      <c r="V58" s="110"/>
      <c r="W58" s="110"/>
      <c r="X58" s="110"/>
    </row>
    <row r="59" ht="20.25" customHeight="1" spans="1:24">
      <c r="A59" s="172" t="s">
        <v>71</v>
      </c>
      <c r="B59" s="172" t="s">
        <v>71</v>
      </c>
      <c r="C59" s="230" t="s">
        <v>283</v>
      </c>
      <c r="D59" s="172" t="s">
        <v>284</v>
      </c>
      <c r="E59" s="172" t="s">
        <v>158</v>
      </c>
      <c r="F59" s="172" t="s">
        <v>159</v>
      </c>
      <c r="G59" s="172" t="s">
        <v>291</v>
      </c>
      <c r="H59" s="172" t="s">
        <v>292</v>
      </c>
      <c r="I59" s="110">
        <v>25281</v>
      </c>
      <c r="J59" s="110">
        <v>25281</v>
      </c>
      <c r="K59" s="110"/>
      <c r="L59" s="110"/>
      <c r="M59" s="110">
        <v>25281</v>
      </c>
      <c r="N59" s="110"/>
      <c r="O59" s="110"/>
      <c r="P59" s="110"/>
      <c r="Q59" s="110"/>
      <c r="R59" s="110"/>
      <c r="S59" s="110"/>
      <c r="T59" s="110"/>
      <c r="U59" s="110"/>
      <c r="V59" s="110"/>
      <c r="W59" s="110"/>
      <c r="X59" s="110"/>
    </row>
    <row r="60" ht="20.25" customHeight="1" spans="1:24">
      <c r="A60" s="172" t="s">
        <v>71</v>
      </c>
      <c r="B60" s="172" t="s">
        <v>71</v>
      </c>
      <c r="C60" s="230" t="s">
        <v>283</v>
      </c>
      <c r="D60" s="172" t="s">
        <v>284</v>
      </c>
      <c r="E60" s="172" t="s">
        <v>154</v>
      </c>
      <c r="F60" s="172" t="s">
        <v>155</v>
      </c>
      <c r="G60" s="172" t="s">
        <v>287</v>
      </c>
      <c r="H60" s="172" t="s">
        <v>288</v>
      </c>
      <c r="I60" s="110">
        <v>113191</v>
      </c>
      <c r="J60" s="110">
        <v>113191</v>
      </c>
      <c r="K60" s="110"/>
      <c r="L60" s="110"/>
      <c r="M60" s="110">
        <v>113191</v>
      </c>
      <c r="N60" s="110"/>
      <c r="O60" s="110"/>
      <c r="P60" s="110"/>
      <c r="Q60" s="110"/>
      <c r="R60" s="110"/>
      <c r="S60" s="110"/>
      <c r="T60" s="110"/>
      <c r="U60" s="110"/>
      <c r="V60" s="110"/>
      <c r="W60" s="110"/>
      <c r="X60" s="110"/>
    </row>
    <row r="61" ht="20.25" customHeight="1" spans="1:24">
      <c r="A61" s="172" t="s">
        <v>71</v>
      </c>
      <c r="B61" s="172" t="s">
        <v>71</v>
      </c>
      <c r="C61" s="230" t="s">
        <v>293</v>
      </c>
      <c r="D61" s="172" t="s">
        <v>294</v>
      </c>
      <c r="E61" s="172" t="s">
        <v>114</v>
      </c>
      <c r="F61" s="172" t="s">
        <v>115</v>
      </c>
      <c r="G61" s="172" t="s">
        <v>264</v>
      </c>
      <c r="H61" s="172" t="s">
        <v>265</v>
      </c>
      <c r="I61" s="110">
        <v>254400</v>
      </c>
      <c r="J61" s="110">
        <v>254400</v>
      </c>
      <c r="K61" s="110"/>
      <c r="L61" s="110"/>
      <c r="M61" s="110">
        <v>254400</v>
      </c>
      <c r="N61" s="110"/>
      <c r="O61" s="110"/>
      <c r="P61" s="110"/>
      <c r="Q61" s="110"/>
      <c r="R61" s="110"/>
      <c r="S61" s="110"/>
      <c r="T61" s="110"/>
      <c r="U61" s="110"/>
      <c r="V61" s="110"/>
      <c r="W61" s="110"/>
      <c r="X61" s="110"/>
    </row>
    <row r="62" ht="20.25" customHeight="1" spans="1:24">
      <c r="A62" s="172" t="s">
        <v>71</v>
      </c>
      <c r="B62" s="172" t="s">
        <v>71</v>
      </c>
      <c r="C62" s="230" t="s">
        <v>293</v>
      </c>
      <c r="D62" s="172" t="s">
        <v>294</v>
      </c>
      <c r="E62" s="172" t="s">
        <v>114</v>
      </c>
      <c r="F62" s="172" t="s">
        <v>115</v>
      </c>
      <c r="G62" s="172" t="s">
        <v>264</v>
      </c>
      <c r="H62" s="172" t="s">
        <v>265</v>
      </c>
      <c r="I62" s="110">
        <v>345600</v>
      </c>
      <c r="J62" s="110">
        <v>345600</v>
      </c>
      <c r="K62" s="110"/>
      <c r="L62" s="110"/>
      <c r="M62" s="110">
        <v>345600</v>
      </c>
      <c r="N62" s="110"/>
      <c r="O62" s="110"/>
      <c r="P62" s="110"/>
      <c r="Q62" s="110"/>
      <c r="R62" s="110"/>
      <c r="S62" s="110"/>
      <c r="T62" s="110"/>
      <c r="U62" s="110"/>
      <c r="V62" s="110"/>
      <c r="W62" s="110"/>
      <c r="X62" s="110"/>
    </row>
    <row r="63" ht="20.25" customHeight="1" spans="1:24">
      <c r="A63" s="172" t="s">
        <v>71</v>
      </c>
      <c r="B63" s="172" t="s">
        <v>71</v>
      </c>
      <c r="C63" s="172" t="s">
        <v>102</v>
      </c>
      <c r="D63" s="172" t="s">
        <v>295</v>
      </c>
      <c r="E63" s="172" t="s">
        <v>102</v>
      </c>
      <c r="F63" s="172" t="s">
        <v>103</v>
      </c>
      <c r="G63" s="172" t="s">
        <v>271</v>
      </c>
      <c r="H63" s="172" t="s">
        <v>272</v>
      </c>
      <c r="I63" s="110">
        <v>455000</v>
      </c>
      <c r="J63" s="110">
        <v>455000</v>
      </c>
      <c r="K63" s="110"/>
      <c r="L63" s="110"/>
      <c r="M63" s="110">
        <v>455000</v>
      </c>
      <c r="N63" s="110"/>
      <c r="O63" s="110"/>
      <c r="P63" s="110"/>
      <c r="Q63" s="110"/>
      <c r="R63" s="110"/>
      <c r="S63" s="110"/>
      <c r="T63" s="110"/>
      <c r="U63" s="110"/>
      <c r="V63" s="110"/>
      <c r="W63" s="110"/>
      <c r="X63" s="110"/>
    </row>
    <row r="64" ht="20.25" customHeight="1" spans="1:24">
      <c r="A64" s="172" t="s">
        <v>71</v>
      </c>
      <c r="B64" s="172" t="s">
        <v>71</v>
      </c>
      <c r="C64" s="172" t="s">
        <v>102</v>
      </c>
      <c r="D64" s="172" t="s">
        <v>295</v>
      </c>
      <c r="E64" s="172" t="s">
        <v>102</v>
      </c>
      <c r="F64" s="172" t="s">
        <v>103</v>
      </c>
      <c r="G64" s="172" t="s">
        <v>273</v>
      </c>
      <c r="H64" s="172" t="s">
        <v>274</v>
      </c>
      <c r="I64" s="110">
        <v>234000</v>
      </c>
      <c r="J64" s="110">
        <v>234000</v>
      </c>
      <c r="K64" s="110"/>
      <c r="L64" s="110"/>
      <c r="M64" s="110">
        <v>234000</v>
      </c>
      <c r="N64" s="110"/>
      <c r="O64" s="110"/>
      <c r="P64" s="110"/>
      <c r="Q64" s="110"/>
      <c r="R64" s="110"/>
      <c r="S64" s="110"/>
      <c r="T64" s="110"/>
      <c r="U64" s="110"/>
      <c r="V64" s="110"/>
      <c r="W64" s="110"/>
      <c r="X64" s="110"/>
    </row>
    <row r="65" ht="20.25" customHeight="1" spans="1:24">
      <c r="A65" s="172" t="s">
        <v>71</v>
      </c>
      <c r="B65" s="172" t="s">
        <v>71</v>
      </c>
      <c r="C65" s="230" t="s">
        <v>296</v>
      </c>
      <c r="D65" s="172" t="s">
        <v>165</v>
      </c>
      <c r="E65" s="172" t="s">
        <v>164</v>
      </c>
      <c r="F65" s="172" t="s">
        <v>165</v>
      </c>
      <c r="G65" s="172" t="s">
        <v>297</v>
      </c>
      <c r="H65" s="172" t="s">
        <v>165</v>
      </c>
      <c r="I65" s="110">
        <v>506184</v>
      </c>
      <c r="J65" s="110">
        <v>506184</v>
      </c>
      <c r="K65" s="110"/>
      <c r="L65" s="110"/>
      <c r="M65" s="110">
        <v>506184</v>
      </c>
      <c r="N65" s="110"/>
      <c r="O65" s="110"/>
      <c r="P65" s="110"/>
      <c r="Q65" s="110"/>
      <c r="R65" s="110"/>
      <c r="S65" s="110"/>
      <c r="T65" s="110"/>
      <c r="U65" s="110"/>
      <c r="V65" s="110"/>
      <c r="W65" s="110"/>
      <c r="X65" s="110"/>
    </row>
    <row r="66" ht="17.25" customHeight="1" spans="1:24">
      <c r="A66" s="182" t="s">
        <v>166</v>
      </c>
      <c r="B66" s="183"/>
      <c r="C66" s="184"/>
      <c r="D66" s="184"/>
      <c r="E66" s="184"/>
      <c r="F66" s="184"/>
      <c r="G66" s="184"/>
      <c r="H66" s="185"/>
      <c r="I66" s="110">
        <v>8180892.42</v>
      </c>
      <c r="J66" s="110">
        <v>8180892.42</v>
      </c>
      <c r="K66" s="110"/>
      <c r="L66" s="110"/>
      <c r="M66" s="110">
        <v>8180892.42</v>
      </c>
      <c r="N66" s="110"/>
      <c r="O66" s="110"/>
      <c r="P66" s="110"/>
      <c r="Q66" s="110"/>
      <c r="R66" s="110"/>
      <c r="S66" s="110"/>
      <c r="T66" s="110"/>
      <c r="U66" s="110"/>
      <c r="V66" s="110"/>
      <c r="W66" s="110"/>
      <c r="X66" s="110"/>
    </row>
  </sheetData>
  <mergeCells count="31">
    <mergeCell ref="A3:X3"/>
    <mergeCell ref="A4:H4"/>
    <mergeCell ref="I5:X5"/>
    <mergeCell ref="J6:N6"/>
    <mergeCell ref="O6:Q6"/>
    <mergeCell ref="S6:X6"/>
    <mergeCell ref="A66:H66"/>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6"/>
  <sheetViews>
    <sheetView showZeros="0" zoomScale="80" zoomScaleNormal="80" workbookViewId="0">
      <pane ySplit="1" topLeftCell="A2" activePane="bottomLeft" state="frozen"/>
      <selection/>
      <selection pane="bottomLeft" activeCell="A1" sqref="$A1:$XFD1048576"/>
    </sheetView>
  </sheetViews>
  <sheetFormatPr defaultColWidth="9.14166666666667" defaultRowHeight="14.25" customHeight="1"/>
  <cols>
    <col min="1" max="1" width="10.2833333333333" style="1" customWidth="1"/>
    <col min="2" max="2" width="13.425" style="1" customWidth="1"/>
    <col min="3" max="3" width="32.8416666666667" style="1" customWidth="1"/>
    <col min="4" max="4" width="23.8583333333333" style="1" customWidth="1"/>
    <col min="5" max="5" width="11.1416666666667" style="1" customWidth="1"/>
    <col min="6" max="6" width="17.7083333333333" style="1" customWidth="1"/>
    <col min="7" max="7" width="9.85833333333333" style="1" customWidth="1"/>
    <col min="8" max="8" width="17.7083333333333" style="1" customWidth="1"/>
    <col min="9" max="13" width="20" style="1" customWidth="1"/>
    <col min="14" max="14" width="12.2833333333333" style="1" customWidth="1"/>
    <col min="15" max="15" width="12.7083333333333" style="1" customWidth="1"/>
    <col min="16" max="16" width="11.1416666666667" style="1" customWidth="1"/>
    <col min="17" max="21" width="19.8583333333333" style="1" customWidth="1"/>
    <col min="22" max="22" width="20" style="1" customWidth="1"/>
    <col min="23" max="23" width="19.8583333333333" style="1" customWidth="1"/>
    <col min="24" max="16384" width="9.14166666666667"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55"/>
      <c r="E2" s="3"/>
      <c r="F2" s="3"/>
      <c r="G2" s="3"/>
      <c r="H2" s="3"/>
      <c r="U2" s="155"/>
      <c r="W2" s="160" t="s">
        <v>298</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1</v>
      </c>
      <c r="B4" s="7"/>
      <c r="C4" s="7"/>
      <c r="D4" s="7"/>
      <c r="E4" s="7"/>
      <c r="F4" s="7"/>
      <c r="G4" s="7"/>
      <c r="H4" s="7"/>
      <c r="I4" s="8"/>
      <c r="J4" s="8"/>
      <c r="K4" s="8"/>
      <c r="L4" s="8"/>
      <c r="M4" s="8"/>
      <c r="N4" s="8"/>
      <c r="O4" s="8"/>
      <c r="P4" s="8"/>
      <c r="Q4" s="8"/>
      <c r="U4" s="155"/>
      <c r="W4" s="135" t="s">
        <v>2</v>
      </c>
    </row>
    <row r="5" ht="21.75" customHeight="1" spans="1:23">
      <c r="A5" s="10" t="s">
        <v>299</v>
      </c>
      <c r="B5" s="11" t="s">
        <v>215</v>
      </c>
      <c r="C5" s="10" t="s">
        <v>216</v>
      </c>
      <c r="D5" s="10" t="s">
        <v>300</v>
      </c>
      <c r="E5" s="11" t="s">
        <v>217</v>
      </c>
      <c r="F5" s="11" t="s">
        <v>218</v>
      </c>
      <c r="G5" s="11" t="s">
        <v>301</v>
      </c>
      <c r="H5" s="11" t="s">
        <v>302</v>
      </c>
      <c r="I5" s="17" t="s">
        <v>56</v>
      </c>
      <c r="J5" s="12" t="s">
        <v>303</v>
      </c>
      <c r="K5" s="13"/>
      <c r="L5" s="13"/>
      <c r="M5" s="14"/>
      <c r="N5" s="12" t="s">
        <v>223</v>
      </c>
      <c r="O5" s="13"/>
      <c r="P5" s="14"/>
      <c r="Q5" s="11" t="s">
        <v>62</v>
      </c>
      <c r="R5" s="12" t="s">
        <v>63</v>
      </c>
      <c r="S5" s="13"/>
      <c r="T5" s="13"/>
      <c r="U5" s="13"/>
      <c r="V5" s="13"/>
      <c r="W5" s="14"/>
    </row>
    <row r="6" ht="21.75" customHeight="1" spans="1:23">
      <c r="A6" s="15"/>
      <c r="B6" s="29"/>
      <c r="C6" s="15"/>
      <c r="D6" s="15"/>
      <c r="E6" s="16"/>
      <c r="F6" s="16"/>
      <c r="G6" s="16"/>
      <c r="H6" s="16"/>
      <c r="I6" s="29"/>
      <c r="J6" s="156" t="s">
        <v>59</v>
      </c>
      <c r="K6" s="157"/>
      <c r="L6" s="11" t="s">
        <v>60</v>
      </c>
      <c r="M6" s="11" t="s">
        <v>61</v>
      </c>
      <c r="N6" s="11" t="s">
        <v>59</v>
      </c>
      <c r="O6" s="11" t="s">
        <v>60</v>
      </c>
      <c r="P6" s="11" t="s">
        <v>61</v>
      </c>
      <c r="Q6" s="16"/>
      <c r="R6" s="11" t="s">
        <v>58</v>
      </c>
      <c r="S6" s="11" t="s">
        <v>65</v>
      </c>
      <c r="T6" s="11" t="s">
        <v>229</v>
      </c>
      <c r="U6" s="11" t="s">
        <v>67</v>
      </c>
      <c r="V6" s="11" t="s">
        <v>68</v>
      </c>
      <c r="W6" s="11" t="s">
        <v>69</v>
      </c>
    </row>
    <row r="7" ht="21" customHeight="1" spans="1:23">
      <c r="A7" s="29"/>
      <c r="B7" s="29"/>
      <c r="C7" s="29"/>
      <c r="D7" s="29"/>
      <c r="E7" s="29"/>
      <c r="F7" s="29"/>
      <c r="G7" s="29"/>
      <c r="H7" s="29"/>
      <c r="I7" s="29"/>
      <c r="J7" s="158" t="s">
        <v>58</v>
      </c>
      <c r="K7" s="159"/>
      <c r="L7" s="29"/>
      <c r="M7" s="29"/>
      <c r="N7" s="29"/>
      <c r="O7" s="29"/>
      <c r="P7" s="29"/>
      <c r="Q7" s="29"/>
      <c r="R7" s="29"/>
      <c r="S7" s="29"/>
      <c r="T7" s="29"/>
      <c r="U7" s="29"/>
      <c r="V7" s="29"/>
      <c r="W7" s="29"/>
    </row>
    <row r="8" ht="39.75" customHeight="1" spans="1:23">
      <c r="A8" s="18"/>
      <c r="B8" s="20"/>
      <c r="C8" s="18"/>
      <c r="D8" s="18"/>
      <c r="E8" s="19"/>
      <c r="F8" s="19"/>
      <c r="G8" s="19"/>
      <c r="H8" s="19"/>
      <c r="I8" s="20"/>
      <c r="J8" s="63" t="s">
        <v>58</v>
      </c>
      <c r="K8" s="63" t="s">
        <v>304</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5">
        <v>12</v>
      </c>
      <c r="M9" s="35">
        <v>13</v>
      </c>
      <c r="N9" s="35">
        <v>14</v>
      </c>
      <c r="O9" s="35">
        <v>15</v>
      </c>
      <c r="P9" s="35">
        <v>16</v>
      </c>
      <c r="Q9" s="35">
        <v>17</v>
      </c>
      <c r="R9" s="35">
        <v>18</v>
      </c>
      <c r="S9" s="35">
        <v>19</v>
      </c>
      <c r="T9" s="35">
        <v>20</v>
      </c>
      <c r="U9" s="21">
        <v>21</v>
      </c>
      <c r="V9" s="35">
        <v>22</v>
      </c>
      <c r="W9" s="21">
        <v>23</v>
      </c>
    </row>
    <row r="10" ht="21.75" customHeight="1" spans="1:23">
      <c r="A10" s="65" t="s">
        <v>305</v>
      </c>
      <c r="B10" s="65" t="s">
        <v>306</v>
      </c>
      <c r="C10" s="65" t="s">
        <v>307</v>
      </c>
      <c r="D10" s="65" t="s">
        <v>71</v>
      </c>
      <c r="E10" s="65" t="s">
        <v>134</v>
      </c>
      <c r="F10" s="65" t="s">
        <v>135</v>
      </c>
      <c r="G10" s="65" t="s">
        <v>308</v>
      </c>
      <c r="H10" s="65" t="s">
        <v>309</v>
      </c>
      <c r="I10" s="76">
        <v>5660000</v>
      </c>
      <c r="J10" s="76">
        <v>5660000</v>
      </c>
      <c r="K10" s="76">
        <v>5660000</v>
      </c>
      <c r="L10" s="76"/>
      <c r="M10" s="76"/>
      <c r="N10" s="76"/>
      <c r="O10" s="76"/>
      <c r="P10" s="76"/>
      <c r="Q10" s="76"/>
      <c r="R10" s="76"/>
      <c r="S10" s="76"/>
      <c r="T10" s="76"/>
      <c r="U10" s="76"/>
      <c r="V10" s="76"/>
      <c r="W10" s="76"/>
    </row>
    <row r="11" ht="21.75" customHeight="1" spans="1:23">
      <c r="A11" s="65" t="s">
        <v>305</v>
      </c>
      <c r="B11" s="65" t="s">
        <v>310</v>
      </c>
      <c r="C11" s="65" t="s">
        <v>311</v>
      </c>
      <c r="D11" s="65" t="s">
        <v>71</v>
      </c>
      <c r="E11" s="65" t="s">
        <v>118</v>
      </c>
      <c r="F11" s="65" t="s">
        <v>119</v>
      </c>
      <c r="G11" s="65" t="s">
        <v>312</v>
      </c>
      <c r="H11" s="65" t="s">
        <v>313</v>
      </c>
      <c r="I11" s="76">
        <v>120000</v>
      </c>
      <c r="J11" s="76">
        <v>120000</v>
      </c>
      <c r="K11" s="76">
        <v>120000</v>
      </c>
      <c r="L11" s="76"/>
      <c r="M11" s="76"/>
      <c r="N11" s="76"/>
      <c r="O11" s="76"/>
      <c r="P11" s="76"/>
      <c r="Q11" s="76"/>
      <c r="R11" s="76"/>
      <c r="S11" s="76"/>
      <c r="T11" s="76"/>
      <c r="U11" s="76"/>
      <c r="V11" s="76"/>
      <c r="W11" s="76"/>
    </row>
    <row r="12" ht="21.75" customHeight="1" spans="1:23">
      <c r="A12" s="65" t="s">
        <v>314</v>
      </c>
      <c r="B12" s="65" t="s">
        <v>315</v>
      </c>
      <c r="C12" s="65" t="s">
        <v>316</v>
      </c>
      <c r="D12" s="65" t="s">
        <v>71</v>
      </c>
      <c r="E12" s="65" t="s">
        <v>108</v>
      </c>
      <c r="F12" s="65" t="s">
        <v>109</v>
      </c>
      <c r="G12" s="65" t="s">
        <v>317</v>
      </c>
      <c r="H12" s="65" t="s">
        <v>318</v>
      </c>
      <c r="I12" s="76">
        <v>32000</v>
      </c>
      <c r="J12" s="76">
        <v>32000</v>
      </c>
      <c r="K12" s="76">
        <v>32000</v>
      </c>
      <c r="L12" s="76"/>
      <c r="M12" s="76"/>
      <c r="N12" s="76"/>
      <c r="O12" s="76"/>
      <c r="P12" s="76"/>
      <c r="Q12" s="76"/>
      <c r="R12" s="76"/>
      <c r="S12" s="76"/>
      <c r="T12" s="76"/>
      <c r="U12" s="76"/>
      <c r="V12" s="76"/>
      <c r="W12" s="76"/>
    </row>
    <row r="13" ht="21.75" customHeight="1" spans="1:23">
      <c r="A13" s="65" t="s">
        <v>305</v>
      </c>
      <c r="B13" s="65" t="s">
        <v>319</v>
      </c>
      <c r="C13" s="65" t="s">
        <v>320</v>
      </c>
      <c r="D13" s="65" t="s">
        <v>71</v>
      </c>
      <c r="E13" s="65" t="s">
        <v>142</v>
      </c>
      <c r="F13" s="65" t="s">
        <v>143</v>
      </c>
      <c r="G13" s="65" t="s">
        <v>264</v>
      </c>
      <c r="H13" s="65" t="s">
        <v>265</v>
      </c>
      <c r="I13" s="76">
        <v>5000000</v>
      </c>
      <c r="J13" s="76">
        <v>5000000</v>
      </c>
      <c r="K13" s="76">
        <v>5000000</v>
      </c>
      <c r="L13" s="76"/>
      <c r="M13" s="76"/>
      <c r="N13" s="76"/>
      <c r="O13" s="76"/>
      <c r="P13" s="76"/>
      <c r="Q13" s="76"/>
      <c r="R13" s="76"/>
      <c r="S13" s="76"/>
      <c r="T13" s="76"/>
      <c r="U13" s="76"/>
      <c r="V13" s="76"/>
      <c r="W13" s="76"/>
    </row>
    <row r="14" ht="21.75" customHeight="1" spans="1:23">
      <c r="A14" s="65" t="s">
        <v>305</v>
      </c>
      <c r="B14" s="65" t="s">
        <v>321</v>
      </c>
      <c r="C14" s="65" t="s">
        <v>322</v>
      </c>
      <c r="D14" s="65" t="s">
        <v>71</v>
      </c>
      <c r="E14" s="65" t="s">
        <v>138</v>
      </c>
      <c r="F14" s="65" t="s">
        <v>139</v>
      </c>
      <c r="G14" s="65" t="s">
        <v>308</v>
      </c>
      <c r="H14" s="65" t="s">
        <v>309</v>
      </c>
      <c r="I14" s="76">
        <v>3000000</v>
      </c>
      <c r="J14" s="76">
        <v>3000000</v>
      </c>
      <c r="K14" s="76">
        <v>3000000</v>
      </c>
      <c r="L14" s="76"/>
      <c r="M14" s="76"/>
      <c r="N14" s="76"/>
      <c r="O14" s="76"/>
      <c r="P14" s="76"/>
      <c r="Q14" s="76"/>
      <c r="R14" s="76"/>
      <c r="S14" s="76"/>
      <c r="T14" s="76"/>
      <c r="U14" s="76"/>
      <c r="V14" s="76"/>
      <c r="W14" s="76"/>
    </row>
    <row r="15" ht="21.75" customHeight="1" spans="1:23">
      <c r="A15" s="65" t="s">
        <v>305</v>
      </c>
      <c r="B15" s="65" t="s">
        <v>323</v>
      </c>
      <c r="C15" s="65" t="s">
        <v>324</v>
      </c>
      <c r="D15" s="65" t="s">
        <v>71</v>
      </c>
      <c r="E15" s="65" t="s">
        <v>124</v>
      </c>
      <c r="F15" s="65" t="s">
        <v>125</v>
      </c>
      <c r="G15" s="65" t="s">
        <v>264</v>
      </c>
      <c r="H15" s="65" t="s">
        <v>265</v>
      </c>
      <c r="I15" s="76">
        <v>16596000</v>
      </c>
      <c r="J15" s="76">
        <v>16596000</v>
      </c>
      <c r="K15" s="76">
        <v>16596000</v>
      </c>
      <c r="L15" s="76"/>
      <c r="M15" s="76"/>
      <c r="N15" s="76"/>
      <c r="O15" s="76"/>
      <c r="P15" s="76"/>
      <c r="Q15" s="76"/>
      <c r="R15" s="76"/>
      <c r="S15" s="76"/>
      <c r="T15" s="76"/>
      <c r="U15" s="76"/>
      <c r="V15" s="76"/>
      <c r="W15" s="76"/>
    </row>
    <row r="16" ht="21.75" customHeight="1" spans="1:23">
      <c r="A16" s="65" t="s">
        <v>305</v>
      </c>
      <c r="B16" s="65" t="s">
        <v>325</v>
      </c>
      <c r="C16" s="65" t="s">
        <v>326</v>
      </c>
      <c r="D16" s="65" t="s">
        <v>71</v>
      </c>
      <c r="E16" s="65" t="s">
        <v>122</v>
      </c>
      <c r="F16" s="65" t="s">
        <v>123</v>
      </c>
      <c r="G16" s="65" t="s">
        <v>308</v>
      </c>
      <c r="H16" s="65" t="s">
        <v>309</v>
      </c>
      <c r="I16" s="76">
        <v>555480</v>
      </c>
      <c r="J16" s="76">
        <v>555480</v>
      </c>
      <c r="K16" s="76">
        <v>555480</v>
      </c>
      <c r="L16" s="76"/>
      <c r="M16" s="76"/>
      <c r="N16" s="76"/>
      <c r="O16" s="76"/>
      <c r="P16" s="76"/>
      <c r="Q16" s="76"/>
      <c r="R16" s="76"/>
      <c r="S16" s="76"/>
      <c r="T16" s="76"/>
      <c r="U16" s="76"/>
      <c r="V16" s="76"/>
      <c r="W16" s="76"/>
    </row>
    <row r="17" ht="21.75" customHeight="1" spans="1:23">
      <c r="A17" s="65" t="s">
        <v>314</v>
      </c>
      <c r="B17" s="65" t="s">
        <v>327</v>
      </c>
      <c r="C17" s="65" t="s">
        <v>328</v>
      </c>
      <c r="D17" s="65" t="s">
        <v>71</v>
      </c>
      <c r="E17" s="65" t="s">
        <v>108</v>
      </c>
      <c r="F17" s="65" t="s">
        <v>109</v>
      </c>
      <c r="G17" s="65" t="s">
        <v>317</v>
      </c>
      <c r="H17" s="65" t="s">
        <v>318</v>
      </c>
      <c r="I17" s="76">
        <v>504000</v>
      </c>
      <c r="J17" s="76">
        <v>504000</v>
      </c>
      <c r="K17" s="76">
        <v>504000</v>
      </c>
      <c r="L17" s="76"/>
      <c r="M17" s="76"/>
      <c r="N17" s="76"/>
      <c r="O17" s="76"/>
      <c r="P17" s="76"/>
      <c r="Q17" s="76"/>
      <c r="R17" s="76"/>
      <c r="S17" s="76"/>
      <c r="T17" s="76"/>
      <c r="U17" s="76"/>
      <c r="V17" s="76"/>
      <c r="W17" s="76"/>
    </row>
    <row r="18" ht="21.75" customHeight="1" spans="1:23">
      <c r="A18" s="65" t="s">
        <v>314</v>
      </c>
      <c r="B18" s="65" t="s">
        <v>329</v>
      </c>
      <c r="C18" s="65" t="s">
        <v>330</v>
      </c>
      <c r="D18" s="65" t="s">
        <v>71</v>
      </c>
      <c r="E18" s="65" t="s">
        <v>108</v>
      </c>
      <c r="F18" s="65" t="s">
        <v>109</v>
      </c>
      <c r="G18" s="65" t="s">
        <v>317</v>
      </c>
      <c r="H18" s="65" t="s">
        <v>318</v>
      </c>
      <c r="I18" s="76">
        <v>60000</v>
      </c>
      <c r="J18" s="76">
        <v>60000</v>
      </c>
      <c r="K18" s="76">
        <v>60000</v>
      </c>
      <c r="L18" s="76"/>
      <c r="M18" s="76"/>
      <c r="N18" s="76"/>
      <c r="O18" s="76"/>
      <c r="P18" s="76"/>
      <c r="Q18" s="76"/>
      <c r="R18" s="76"/>
      <c r="S18" s="76"/>
      <c r="T18" s="76"/>
      <c r="U18" s="76"/>
      <c r="V18" s="76"/>
      <c r="W18" s="76"/>
    </row>
    <row r="19" ht="21.75" customHeight="1" spans="1:23">
      <c r="A19" s="65" t="s">
        <v>314</v>
      </c>
      <c r="B19" s="65" t="s">
        <v>331</v>
      </c>
      <c r="C19" s="65" t="s">
        <v>332</v>
      </c>
      <c r="D19" s="65" t="s">
        <v>71</v>
      </c>
      <c r="E19" s="65" t="s">
        <v>108</v>
      </c>
      <c r="F19" s="65" t="s">
        <v>109</v>
      </c>
      <c r="G19" s="65" t="s">
        <v>242</v>
      </c>
      <c r="H19" s="65" t="s">
        <v>243</v>
      </c>
      <c r="I19" s="76">
        <v>30000</v>
      </c>
      <c r="J19" s="76">
        <v>30000</v>
      </c>
      <c r="K19" s="76">
        <v>30000</v>
      </c>
      <c r="L19" s="76"/>
      <c r="M19" s="76"/>
      <c r="N19" s="76"/>
      <c r="O19" s="76"/>
      <c r="P19" s="76"/>
      <c r="Q19" s="76"/>
      <c r="R19" s="76"/>
      <c r="S19" s="76"/>
      <c r="T19" s="76"/>
      <c r="U19" s="76"/>
      <c r="V19" s="76"/>
      <c r="W19" s="76"/>
    </row>
    <row r="20" ht="21.75" customHeight="1" spans="1:23">
      <c r="A20" s="65" t="s">
        <v>314</v>
      </c>
      <c r="B20" s="65" t="s">
        <v>333</v>
      </c>
      <c r="C20" s="65" t="s">
        <v>334</v>
      </c>
      <c r="D20" s="65" t="s">
        <v>71</v>
      </c>
      <c r="E20" s="65" t="s">
        <v>108</v>
      </c>
      <c r="F20" s="65" t="s">
        <v>109</v>
      </c>
      <c r="G20" s="65" t="s">
        <v>317</v>
      </c>
      <c r="H20" s="65" t="s">
        <v>318</v>
      </c>
      <c r="I20" s="76">
        <v>180000</v>
      </c>
      <c r="J20" s="76">
        <v>180000</v>
      </c>
      <c r="K20" s="76">
        <v>180000</v>
      </c>
      <c r="L20" s="76"/>
      <c r="M20" s="76"/>
      <c r="N20" s="76"/>
      <c r="O20" s="76"/>
      <c r="P20" s="76"/>
      <c r="Q20" s="76"/>
      <c r="R20" s="76"/>
      <c r="S20" s="76"/>
      <c r="T20" s="76"/>
      <c r="U20" s="76"/>
      <c r="V20" s="76"/>
      <c r="W20" s="76"/>
    </row>
    <row r="21" ht="21.75" customHeight="1" spans="1:23">
      <c r="A21" s="65" t="s">
        <v>314</v>
      </c>
      <c r="B21" s="65" t="s">
        <v>335</v>
      </c>
      <c r="C21" s="65" t="s">
        <v>336</v>
      </c>
      <c r="D21" s="65" t="s">
        <v>71</v>
      </c>
      <c r="E21" s="65" t="s">
        <v>108</v>
      </c>
      <c r="F21" s="65" t="s">
        <v>109</v>
      </c>
      <c r="G21" s="65" t="s">
        <v>317</v>
      </c>
      <c r="H21" s="65" t="s">
        <v>318</v>
      </c>
      <c r="I21" s="76">
        <v>240000</v>
      </c>
      <c r="J21" s="76">
        <v>240000</v>
      </c>
      <c r="K21" s="76">
        <v>240000</v>
      </c>
      <c r="L21" s="76"/>
      <c r="M21" s="76"/>
      <c r="N21" s="76"/>
      <c r="O21" s="76"/>
      <c r="P21" s="76"/>
      <c r="Q21" s="76"/>
      <c r="R21" s="76"/>
      <c r="S21" s="76"/>
      <c r="T21" s="76"/>
      <c r="U21" s="76"/>
      <c r="V21" s="76"/>
      <c r="W21" s="76"/>
    </row>
    <row r="22" ht="21.75" customHeight="1" spans="1:23">
      <c r="A22" s="65" t="s">
        <v>314</v>
      </c>
      <c r="B22" s="65" t="s">
        <v>337</v>
      </c>
      <c r="C22" s="65" t="s">
        <v>338</v>
      </c>
      <c r="D22" s="65" t="s">
        <v>71</v>
      </c>
      <c r="E22" s="65" t="s">
        <v>104</v>
      </c>
      <c r="F22" s="65" t="s">
        <v>105</v>
      </c>
      <c r="G22" s="65" t="s">
        <v>317</v>
      </c>
      <c r="H22" s="65" t="s">
        <v>318</v>
      </c>
      <c r="I22" s="76">
        <v>280000</v>
      </c>
      <c r="J22" s="76">
        <v>280000</v>
      </c>
      <c r="K22" s="76">
        <v>280000</v>
      </c>
      <c r="L22" s="76"/>
      <c r="M22" s="76"/>
      <c r="N22" s="76"/>
      <c r="O22" s="76"/>
      <c r="P22" s="76"/>
      <c r="Q22" s="76"/>
      <c r="R22" s="76"/>
      <c r="S22" s="76"/>
      <c r="T22" s="76"/>
      <c r="U22" s="76"/>
      <c r="V22" s="76"/>
      <c r="W22" s="76"/>
    </row>
    <row r="23" ht="21.75" customHeight="1" spans="1:23">
      <c r="A23" s="65" t="s">
        <v>314</v>
      </c>
      <c r="B23" s="65" t="s">
        <v>339</v>
      </c>
      <c r="C23" s="65" t="s">
        <v>340</v>
      </c>
      <c r="D23" s="65" t="s">
        <v>71</v>
      </c>
      <c r="E23" s="65" t="s">
        <v>106</v>
      </c>
      <c r="F23" s="65" t="s">
        <v>107</v>
      </c>
      <c r="G23" s="65" t="s">
        <v>317</v>
      </c>
      <c r="H23" s="65" t="s">
        <v>318</v>
      </c>
      <c r="I23" s="76">
        <v>140000</v>
      </c>
      <c r="J23" s="76">
        <v>140000</v>
      </c>
      <c r="K23" s="76">
        <v>140000</v>
      </c>
      <c r="L23" s="76"/>
      <c r="M23" s="76"/>
      <c r="N23" s="76"/>
      <c r="O23" s="76"/>
      <c r="P23" s="76"/>
      <c r="Q23" s="76"/>
      <c r="R23" s="76"/>
      <c r="S23" s="76"/>
      <c r="T23" s="76"/>
      <c r="U23" s="76"/>
      <c r="V23" s="76"/>
      <c r="W23" s="76"/>
    </row>
    <row r="24" ht="21.75" customHeight="1" spans="1:23">
      <c r="A24" s="65" t="s">
        <v>305</v>
      </c>
      <c r="B24" s="65" t="s">
        <v>341</v>
      </c>
      <c r="C24" s="65" t="s">
        <v>342</v>
      </c>
      <c r="D24" s="65" t="s">
        <v>71</v>
      </c>
      <c r="E24" s="65" t="s">
        <v>134</v>
      </c>
      <c r="F24" s="65" t="s">
        <v>135</v>
      </c>
      <c r="G24" s="65" t="s">
        <v>308</v>
      </c>
      <c r="H24" s="65" t="s">
        <v>309</v>
      </c>
      <c r="I24" s="76">
        <v>25500</v>
      </c>
      <c r="J24" s="76">
        <v>25500</v>
      </c>
      <c r="K24" s="76">
        <v>25500</v>
      </c>
      <c r="L24" s="76"/>
      <c r="M24" s="76"/>
      <c r="N24" s="76"/>
      <c r="O24" s="76"/>
      <c r="P24" s="76"/>
      <c r="Q24" s="76"/>
      <c r="R24" s="76"/>
      <c r="S24" s="76"/>
      <c r="T24" s="76"/>
      <c r="U24" s="76"/>
      <c r="V24" s="76"/>
      <c r="W24" s="76"/>
    </row>
    <row r="25" ht="21.75" customHeight="1" spans="1:23">
      <c r="A25" s="65" t="s">
        <v>305</v>
      </c>
      <c r="B25" s="65" t="s">
        <v>343</v>
      </c>
      <c r="C25" s="65" t="s">
        <v>344</v>
      </c>
      <c r="D25" s="65" t="s">
        <v>71</v>
      </c>
      <c r="E25" s="65" t="s">
        <v>142</v>
      </c>
      <c r="F25" s="65" t="s">
        <v>143</v>
      </c>
      <c r="G25" s="65" t="s">
        <v>308</v>
      </c>
      <c r="H25" s="65" t="s">
        <v>309</v>
      </c>
      <c r="I25" s="76">
        <v>12192</v>
      </c>
      <c r="J25" s="76">
        <v>12192</v>
      </c>
      <c r="K25" s="76">
        <v>12192</v>
      </c>
      <c r="L25" s="76"/>
      <c r="M25" s="76"/>
      <c r="N25" s="76"/>
      <c r="O25" s="76"/>
      <c r="P25" s="76"/>
      <c r="Q25" s="76"/>
      <c r="R25" s="76"/>
      <c r="S25" s="76"/>
      <c r="T25" s="76"/>
      <c r="U25" s="76"/>
      <c r="V25" s="76"/>
      <c r="W25" s="76"/>
    </row>
    <row r="26" ht="21.75" customHeight="1" spans="1:23">
      <c r="A26" s="65" t="s">
        <v>305</v>
      </c>
      <c r="B26" s="65" t="s">
        <v>345</v>
      </c>
      <c r="C26" s="65" t="s">
        <v>346</v>
      </c>
      <c r="D26" s="65" t="s">
        <v>71</v>
      </c>
      <c r="E26" s="65" t="s">
        <v>124</v>
      </c>
      <c r="F26" s="65" t="s">
        <v>125</v>
      </c>
      <c r="G26" s="65" t="s">
        <v>264</v>
      </c>
      <c r="H26" s="65" t="s">
        <v>265</v>
      </c>
      <c r="I26" s="76">
        <v>1470000</v>
      </c>
      <c r="J26" s="76">
        <v>1470000</v>
      </c>
      <c r="K26" s="76">
        <v>1470000</v>
      </c>
      <c r="L26" s="76"/>
      <c r="M26" s="76"/>
      <c r="N26" s="76"/>
      <c r="O26" s="76"/>
      <c r="P26" s="76"/>
      <c r="Q26" s="76"/>
      <c r="R26" s="76"/>
      <c r="S26" s="76"/>
      <c r="T26" s="76"/>
      <c r="U26" s="76"/>
      <c r="V26" s="76"/>
      <c r="W26" s="76"/>
    </row>
    <row r="27" ht="21.75" customHeight="1" spans="1:23">
      <c r="A27" s="65" t="s">
        <v>314</v>
      </c>
      <c r="B27" s="65" t="s">
        <v>347</v>
      </c>
      <c r="C27" s="65" t="s">
        <v>348</v>
      </c>
      <c r="D27" s="65" t="s">
        <v>71</v>
      </c>
      <c r="E27" s="65" t="s">
        <v>106</v>
      </c>
      <c r="F27" s="65" t="s">
        <v>107</v>
      </c>
      <c r="G27" s="65" t="s">
        <v>317</v>
      </c>
      <c r="H27" s="65" t="s">
        <v>318</v>
      </c>
      <c r="I27" s="76">
        <v>40000</v>
      </c>
      <c r="J27" s="76">
        <v>40000</v>
      </c>
      <c r="K27" s="76">
        <v>40000</v>
      </c>
      <c r="L27" s="76"/>
      <c r="M27" s="76"/>
      <c r="N27" s="76"/>
      <c r="O27" s="76"/>
      <c r="P27" s="76"/>
      <c r="Q27" s="76"/>
      <c r="R27" s="76"/>
      <c r="S27" s="76"/>
      <c r="T27" s="76"/>
      <c r="U27" s="76"/>
      <c r="V27" s="76"/>
      <c r="W27" s="76"/>
    </row>
    <row r="28" ht="21.75" customHeight="1" spans="1:23">
      <c r="A28" s="65" t="s">
        <v>305</v>
      </c>
      <c r="B28" s="65" t="s">
        <v>349</v>
      </c>
      <c r="C28" s="65" t="s">
        <v>350</v>
      </c>
      <c r="D28" s="65" t="s">
        <v>71</v>
      </c>
      <c r="E28" s="65" t="s">
        <v>122</v>
      </c>
      <c r="F28" s="65" t="s">
        <v>123</v>
      </c>
      <c r="G28" s="65" t="s">
        <v>308</v>
      </c>
      <c r="H28" s="65" t="s">
        <v>309</v>
      </c>
      <c r="I28" s="76">
        <v>23064</v>
      </c>
      <c r="J28" s="76">
        <v>23064</v>
      </c>
      <c r="K28" s="76">
        <v>23064</v>
      </c>
      <c r="L28" s="76"/>
      <c r="M28" s="76"/>
      <c r="N28" s="76"/>
      <c r="O28" s="76"/>
      <c r="P28" s="76"/>
      <c r="Q28" s="76"/>
      <c r="R28" s="76"/>
      <c r="S28" s="76"/>
      <c r="T28" s="76"/>
      <c r="U28" s="76"/>
      <c r="V28" s="76"/>
      <c r="W28" s="76"/>
    </row>
    <row r="29" ht="21.75" customHeight="1" spans="1:23">
      <c r="A29" s="65" t="s">
        <v>314</v>
      </c>
      <c r="B29" s="65" t="s">
        <v>351</v>
      </c>
      <c r="C29" s="65" t="s">
        <v>352</v>
      </c>
      <c r="D29" s="65" t="s">
        <v>71</v>
      </c>
      <c r="E29" s="65" t="s">
        <v>108</v>
      </c>
      <c r="F29" s="65" t="s">
        <v>109</v>
      </c>
      <c r="G29" s="65" t="s">
        <v>264</v>
      </c>
      <c r="H29" s="65" t="s">
        <v>265</v>
      </c>
      <c r="I29" s="76">
        <v>590400</v>
      </c>
      <c r="J29" s="76">
        <v>590400</v>
      </c>
      <c r="K29" s="76">
        <v>590400</v>
      </c>
      <c r="L29" s="76"/>
      <c r="M29" s="76"/>
      <c r="N29" s="76"/>
      <c r="O29" s="76"/>
      <c r="P29" s="76"/>
      <c r="Q29" s="76"/>
      <c r="R29" s="76"/>
      <c r="S29" s="76"/>
      <c r="T29" s="76"/>
      <c r="U29" s="76"/>
      <c r="V29" s="76"/>
      <c r="W29" s="76"/>
    </row>
    <row r="30" ht="21.75" customHeight="1" spans="1:23">
      <c r="A30" s="65" t="s">
        <v>314</v>
      </c>
      <c r="B30" s="65" t="s">
        <v>353</v>
      </c>
      <c r="C30" s="65" t="s">
        <v>354</v>
      </c>
      <c r="D30" s="65" t="s">
        <v>71</v>
      </c>
      <c r="E30" s="65" t="s">
        <v>146</v>
      </c>
      <c r="F30" s="65" t="s">
        <v>147</v>
      </c>
      <c r="G30" s="65" t="s">
        <v>264</v>
      </c>
      <c r="H30" s="65" t="s">
        <v>265</v>
      </c>
      <c r="I30" s="76">
        <v>942000</v>
      </c>
      <c r="J30" s="76">
        <v>942000</v>
      </c>
      <c r="K30" s="76">
        <v>942000</v>
      </c>
      <c r="L30" s="76"/>
      <c r="M30" s="76"/>
      <c r="N30" s="76"/>
      <c r="O30" s="76"/>
      <c r="P30" s="76"/>
      <c r="Q30" s="76"/>
      <c r="R30" s="76"/>
      <c r="S30" s="76"/>
      <c r="T30" s="76"/>
      <c r="U30" s="76"/>
      <c r="V30" s="76"/>
      <c r="W30" s="76"/>
    </row>
    <row r="31" ht="21.75" customHeight="1" spans="1:23">
      <c r="A31" s="65" t="s">
        <v>314</v>
      </c>
      <c r="B31" s="65" t="s">
        <v>262</v>
      </c>
      <c r="C31" s="65" t="s">
        <v>355</v>
      </c>
      <c r="D31" s="65" t="s">
        <v>71</v>
      </c>
      <c r="E31" s="65" t="s">
        <v>118</v>
      </c>
      <c r="F31" s="65" t="s">
        <v>119</v>
      </c>
      <c r="G31" s="65" t="s">
        <v>356</v>
      </c>
      <c r="H31" s="65" t="s">
        <v>357</v>
      </c>
      <c r="I31" s="76">
        <v>240000</v>
      </c>
      <c r="J31" s="76">
        <v>240000</v>
      </c>
      <c r="K31" s="76">
        <v>240000</v>
      </c>
      <c r="L31" s="76"/>
      <c r="M31" s="76"/>
      <c r="N31" s="76"/>
      <c r="O31" s="76"/>
      <c r="P31" s="76"/>
      <c r="Q31" s="76"/>
      <c r="R31" s="76"/>
      <c r="S31" s="76"/>
      <c r="T31" s="76"/>
      <c r="U31" s="76"/>
      <c r="V31" s="76"/>
      <c r="W31" s="76"/>
    </row>
    <row r="32" ht="21.75" customHeight="1" spans="1:23">
      <c r="A32" s="65" t="s">
        <v>314</v>
      </c>
      <c r="B32" s="65" t="s">
        <v>358</v>
      </c>
      <c r="C32" s="65" t="s">
        <v>359</v>
      </c>
      <c r="D32" s="65" t="s">
        <v>71</v>
      </c>
      <c r="E32" s="65" t="s">
        <v>108</v>
      </c>
      <c r="F32" s="65" t="s">
        <v>109</v>
      </c>
      <c r="G32" s="65" t="s">
        <v>317</v>
      </c>
      <c r="H32" s="65" t="s">
        <v>318</v>
      </c>
      <c r="I32" s="76">
        <v>50000</v>
      </c>
      <c r="J32" s="76">
        <v>50000</v>
      </c>
      <c r="K32" s="76">
        <v>50000</v>
      </c>
      <c r="L32" s="76"/>
      <c r="M32" s="76"/>
      <c r="N32" s="76"/>
      <c r="O32" s="76"/>
      <c r="P32" s="76"/>
      <c r="Q32" s="76"/>
      <c r="R32" s="76"/>
      <c r="S32" s="76"/>
      <c r="T32" s="76"/>
      <c r="U32" s="76"/>
      <c r="V32" s="76"/>
      <c r="W32" s="76"/>
    </row>
    <row r="33" ht="21.75" customHeight="1" spans="1:23">
      <c r="A33" s="65" t="s">
        <v>314</v>
      </c>
      <c r="B33" s="65" t="s">
        <v>360</v>
      </c>
      <c r="C33" s="65" t="s">
        <v>361</v>
      </c>
      <c r="D33" s="65" t="s">
        <v>71</v>
      </c>
      <c r="E33" s="65" t="s">
        <v>108</v>
      </c>
      <c r="F33" s="65" t="s">
        <v>109</v>
      </c>
      <c r="G33" s="65" t="s">
        <v>317</v>
      </c>
      <c r="H33" s="65" t="s">
        <v>318</v>
      </c>
      <c r="I33" s="76">
        <v>147350.84</v>
      </c>
      <c r="J33" s="76">
        <v>147350.84</v>
      </c>
      <c r="K33" s="76">
        <v>147350.84</v>
      </c>
      <c r="L33" s="76"/>
      <c r="M33" s="76"/>
      <c r="N33" s="76"/>
      <c r="O33" s="76"/>
      <c r="P33" s="76"/>
      <c r="Q33" s="76"/>
      <c r="R33" s="76"/>
      <c r="S33" s="76"/>
      <c r="T33" s="76"/>
      <c r="U33" s="76"/>
      <c r="V33" s="76"/>
      <c r="W33" s="76"/>
    </row>
    <row r="34" ht="21.75" customHeight="1" spans="1:23">
      <c r="A34" s="65" t="s">
        <v>314</v>
      </c>
      <c r="B34" s="65" t="s">
        <v>362</v>
      </c>
      <c r="C34" s="65" t="s">
        <v>363</v>
      </c>
      <c r="D34" s="65" t="s">
        <v>71</v>
      </c>
      <c r="E34" s="65" t="s">
        <v>108</v>
      </c>
      <c r="F34" s="65" t="s">
        <v>109</v>
      </c>
      <c r="G34" s="65" t="s">
        <v>317</v>
      </c>
      <c r="H34" s="65" t="s">
        <v>318</v>
      </c>
      <c r="I34" s="76">
        <v>30000</v>
      </c>
      <c r="J34" s="76">
        <v>30000</v>
      </c>
      <c r="K34" s="76">
        <v>30000</v>
      </c>
      <c r="L34" s="76"/>
      <c r="M34" s="76"/>
      <c r="N34" s="76"/>
      <c r="O34" s="76"/>
      <c r="P34" s="76"/>
      <c r="Q34" s="76"/>
      <c r="R34" s="76"/>
      <c r="S34" s="76"/>
      <c r="T34" s="76"/>
      <c r="U34" s="76"/>
      <c r="V34" s="76"/>
      <c r="W34" s="76"/>
    </row>
    <row r="35" ht="21.75" customHeight="1" spans="1:23">
      <c r="A35" s="65" t="s">
        <v>314</v>
      </c>
      <c r="B35" s="65" t="s">
        <v>364</v>
      </c>
      <c r="C35" s="65" t="s">
        <v>365</v>
      </c>
      <c r="D35" s="65" t="s">
        <v>71</v>
      </c>
      <c r="E35" s="65" t="s">
        <v>108</v>
      </c>
      <c r="F35" s="65" t="s">
        <v>109</v>
      </c>
      <c r="G35" s="65" t="s">
        <v>317</v>
      </c>
      <c r="H35" s="65" t="s">
        <v>318</v>
      </c>
      <c r="I35" s="76">
        <v>200000</v>
      </c>
      <c r="J35" s="76">
        <v>200000</v>
      </c>
      <c r="K35" s="76">
        <v>200000</v>
      </c>
      <c r="L35" s="76"/>
      <c r="M35" s="76"/>
      <c r="N35" s="76"/>
      <c r="O35" s="76"/>
      <c r="P35" s="76"/>
      <c r="Q35" s="76"/>
      <c r="R35" s="76"/>
      <c r="S35" s="76"/>
      <c r="T35" s="76"/>
      <c r="U35" s="76"/>
      <c r="V35" s="76"/>
      <c r="W35" s="76"/>
    </row>
    <row r="36" ht="21.75" customHeight="1" spans="1:23">
      <c r="A36" s="65" t="s">
        <v>305</v>
      </c>
      <c r="B36" s="65" t="s">
        <v>366</v>
      </c>
      <c r="C36" s="65" t="s">
        <v>367</v>
      </c>
      <c r="D36" s="65" t="s">
        <v>71</v>
      </c>
      <c r="E36" s="65" t="s">
        <v>130</v>
      </c>
      <c r="F36" s="65" t="s">
        <v>131</v>
      </c>
      <c r="G36" s="65" t="s">
        <v>264</v>
      </c>
      <c r="H36" s="65" t="s">
        <v>265</v>
      </c>
      <c r="I36" s="76">
        <v>1834920</v>
      </c>
      <c r="J36" s="76">
        <v>1834920</v>
      </c>
      <c r="K36" s="76">
        <v>1834920</v>
      </c>
      <c r="L36" s="76"/>
      <c r="M36" s="76"/>
      <c r="N36" s="76"/>
      <c r="O36" s="76"/>
      <c r="P36" s="76"/>
      <c r="Q36" s="76"/>
      <c r="R36" s="76"/>
      <c r="S36" s="76"/>
      <c r="T36" s="76"/>
      <c r="U36" s="76"/>
      <c r="V36" s="76"/>
      <c r="W36" s="76"/>
    </row>
    <row r="37" ht="21.75" customHeight="1" spans="1:23">
      <c r="A37" s="65" t="s">
        <v>305</v>
      </c>
      <c r="B37" s="65" t="s">
        <v>368</v>
      </c>
      <c r="C37" s="65" t="s">
        <v>369</v>
      </c>
      <c r="D37" s="65" t="s">
        <v>71</v>
      </c>
      <c r="E37" s="65" t="s">
        <v>130</v>
      </c>
      <c r="F37" s="65" t="s">
        <v>131</v>
      </c>
      <c r="G37" s="65" t="s">
        <v>264</v>
      </c>
      <c r="H37" s="65" t="s">
        <v>265</v>
      </c>
      <c r="I37" s="76">
        <v>21600</v>
      </c>
      <c r="J37" s="76">
        <v>21600</v>
      </c>
      <c r="K37" s="76">
        <v>21600</v>
      </c>
      <c r="L37" s="76"/>
      <c r="M37" s="76"/>
      <c r="N37" s="76"/>
      <c r="O37" s="76"/>
      <c r="P37" s="76"/>
      <c r="Q37" s="76"/>
      <c r="R37" s="76"/>
      <c r="S37" s="76"/>
      <c r="T37" s="76"/>
      <c r="U37" s="76"/>
      <c r="V37" s="76"/>
      <c r="W37" s="76"/>
    </row>
    <row r="38" ht="21.75" customHeight="1" spans="1:23">
      <c r="A38" s="65" t="s">
        <v>305</v>
      </c>
      <c r="B38" s="65" t="s">
        <v>370</v>
      </c>
      <c r="C38" s="65" t="s">
        <v>371</v>
      </c>
      <c r="D38" s="65" t="s">
        <v>71</v>
      </c>
      <c r="E38" s="65" t="s">
        <v>130</v>
      </c>
      <c r="F38" s="65" t="s">
        <v>131</v>
      </c>
      <c r="G38" s="65" t="s">
        <v>264</v>
      </c>
      <c r="H38" s="65" t="s">
        <v>265</v>
      </c>
      <c r="I38" s="76">
        <v>4567200</v>
      </c>
      <c r="J38" s="76">
        <v>4567200</v>
      </c>
      <c r="K38" s="76">
        <v>4567200</v>
      </c>
      <c r="L38" s="76"/>
      <c r="M38" s="76"/>
      <c r="N38" s="76"/>
      <c r="O38" s="76"/>
      <c r="P38" s="76"/>
      <c r="Q38" s="76"/>
      <c r="R38" s="76"/>
      <c r="S38" s="76"/>
      <c r="T38" s="76"/>
      <c r="U38" s="76"/>
      <c r="V38" s="76"/>
      <c r="W38" s="76"/>
    </row>
    <row r="39" ht="21.75" customHeight="1" spans="1:23">
      <c r="A39" s="65" t="s">
        <v>305</v>
      </c>
      <c r="B39" s="65" t="s">
        <v>372</v>
      </c>
      <c r="C39" s="65" t="s">
        <v>373</v>
      </c>
      <c r="D39" s="65" t="s">
        <v>71</v>
      </c>
      <c r="E39" s="65" t="s">
        <v>130</v>
      </c>
      <c r="F39" s="65" t="s">
        <v>131</v>
      </c>
      <c r="G39" s="65" t="s">
        <v>264</v>
      </c>
      <c r="H39" s="65" t="s">
        <v>265</v>
      </c>
      <c r="I39" s="76">
        <v>334080</v>
      </c>
      <c r="J39" s="76">
        <v>334080</v>
      </c>
      <c r="K39" s="76">
        <v>334080</v>
      </c>
      <c r="L39" s="76"/>
      <c r="M39" s="76"/>
      <c r="N39" s="76"/>
      <c r="O39" s="76"/>
      <c r="P39" s="76"/>
      <c r="Q39" s="76"/>
      <c r="R39" s="76"/>
      <c r="S39" s="76"/>
      <c r="T39" s="76"/>
      <c r="U39" s="76"/>
      <c r="V39" s="76"/>
      <c r="W39" s="76"/>
    </row>
    <row r="40" ht="21.75" customHeight="1" spans="1:23">
      <c r="A40" s="65" t="s">
        <v>314</v>
      </c>
      <c r="B40" s="65" t="s">
        <v>374</v>
      </c>
      <c r="C40" s="65" t="s">
        <v>375</v>
      </c>
      <c r="D40" s="65" t="s">
        <v>71</v>
      </c>
      <c r="E40" s="65" t="s">
        <v>126</v>
      </c>
      <c r="F40" s="65" t="s">
        <v>127</v>
      </c>
      <c r="G40" s="65" t="s">
        <v>264</v>
      </c>
      <c r="H40" s="65" t="s">
        <v>265</v>
      </c>
      <c r="I40" s="76">
        <v>120000</v>
      </c>
      <c r="J40" s="76">
        <v>120000</v>
      </c>
      <c r="K40" s="76">
        <v>120000</v>
      </c>
      <c r="L40" s="76"/>
      <c r="M40" s="76"/>
      <c r="N40" s="76"/>
      <c r="O40" s="76"/>
      <c r="P40" s="76"/>
      <c r="Q40" s="76"/>
      <c r="R40" s="76"/>
      <c r="S40" s="76"/>
      <c r="T40" s="76"/>
      <c r="U40" s="76"/>
      <c r="V40" s="76"/>
      <c r="W40" s="76"/>
    </row>
    <row r="41" ht="21.75" customHeight="1" spans="1:23">
      <c r="A41" s="65" t="s">
        <v>314</v>
      </c>
      <c r="B41" s="65" t="s">
        <v>376</v>
      </c>
      <c r="C41" s="65" t="s">
        <v>377</v>
      </c>
      <c r="D41" s="65" t="s">
        <v>71</v>
      </c>
      <c r="E41" s="65" t="s">
        <v>108</v>
      </c>
      <c r="F41" s="65" t="s">
        <v>109</v>
      </c>
      <c r="G41" s="65" t="s">
        <v>317</v>
      </c>
      <c r="H41" s="65" t="s">
        <v>318</v>
      </c>
      <c r="I41" s="76">
        <v>84000</v>
      </c>
      <c r="J41" s="76">
        <v>84000</v>
      </c>
      <c r="K41" s="76">
        <v>84000</v>
      </c>
      <c r="L41" s="76"/>
      <c r="M41" s="76"/>
      <c r="N41" s="76"/>
      <c r="O41" s="76"/>
      <c r="P41" s="76"/>
      <c r="Q41" s="76"/>
      <c r="R41" s="76"/>
      <c r="S41" s="76"/>
      <c r="T41" s="76"/>
      <c r="U41" s="76"/>
      <c r="V41" s="76"/>
      <c r="W41" s="76"/>
    </row>
    <row r="42" ht="21.75" customHeight="1" spans="1:23">
      <c r="A42" s="65" t="s">
        <v>305</v>
      </c>
      <c r="B42" s="231" t="s">
        <v>378</v>
      </c>
      <c r="C42" s="65" t="s">
        <v>379</v>
      </c>
      <c r="D42" s="65" t="s">
        <v>71</v>
      </c>
      <c r="E42" s="65" t="s">
        <v>124</v>
      </c>
      <c r="F42" s="65" t="s">
        <v>125</v>
      </c>
      <c r="G42" s="65" t="s">
        <v>264</v>
      </c>
      <c r="H42" s="65" t="s">
        <v>265</v>
      </c>
      <c r="I42" s="76">
        <v>120000</v>
      </c>
      <c r="J42" s="76">
        <v>120000</v>
      </c>
      <c r="K42" s="76">
        <v>120000</v>
      </c>
      <c r="L42" s="76"/>
      <c r="M42" s="76"/>
      <c r="N42" s="76"/>
      <c r="O42" s="76"/>
      <c r="P42" s="76"/>
      <c r="Q42" s="76"/>
      <c r="R42" s="76"/>
      <c r="S42" s="76"/>
      <c r="T42" s="76"/>
      <c r="U42" s="76"/>
      <c r="V42" s="76"/>
      <c r="W42" s="76"/>
    </row>
    <row r="43" ht="21.75" customHeight="1" spans="1:23">
      <c r="A43" s="65" t="s">
        <v>314</v>
      </c>
      <c r="B43" s="231" t="s">
        <v>380</v>
      </c>
      <c r="C43" s="65" t="s">
        <v>381</v>
      </c>
      <c r="D43" s="65" t="s">
        <v>71</v>
      </c>
      <c r="E43" s="65" t="s">
        <v>108</v>
      </c>
      <c r="F43" s="65" t="s">
        <v>109</v>
      </c>
      <c r="G43" s="65" t="s">
        <v>317</v>
      </c>
      <c r="H43" s="65" t="s">
        <v>318</v>
      </c>
      <c r="I43" s="76">
        <v>190000</v>
      </c>
      <c r="J43" s="76">
        <v>190000</v>
      </c>
      <c r="K43" s="76">
        <v>190000</v>
      </c>
      <c r="L43" s="76"/>
      <c r="M43" s="76"/>
      <c r="N43" s="76"/>
      <c r="O43" s="76"/>
      <c r="P43" s="76"/>
      <c r="Q43" s="76"/>
      <c r="R43" s="76"/>
      <c r="S43" s="76"/>
      <c r="T43" s="76"/>
      <c r="U43" s="76"/>
      <c r="V43" s="76"/>
      <c r="W43" s="76"/>
    </row>
    <row r="44" ht="21.75" customHeight="1" spans="1:23">
      <c r="A44" s="65" t="s">
        <v>314</v>
      </c>
      <c r="B44" s="231" t="s">
        <v>382</v>
      </c>
      <c r="C44" s="65" t="s">
        <v>383</v>
      </c>
      <c r="D44" s="65" t="s">
        <v>71</v>
      </c>
      <c r="E44" s="65" t="s">
        <v>108</v>
      </c>
      <c r="F44" s="65" t="s">
        <v>109</v>
      </c>
      <c r="G44" s="65" t="s">
        <v>317</v>
      </c>
      <c r="H44" s="65" t="s">
        <v>318</v>
      </c>
      <c r="I44" s="76">
        <v>40000</v>
      </c>
      <c r="J44" s="76">
        <v>40000</v>
      </c>
      <c r="K44" s="76">
        <v>40000</v>
      </c>
      <c r="L44" s="76"/>
      <c r="M44" s="76"/>
      <c r="N44" s="76"/>
      <c r="O44" s="76"/>
      <c r="P44" s="76"/>
      <c r="Q44" s="76"/>
      <c r="R44" s="76"/>
      <c r="S44" s="76"/>
      <c r="T44" s="76"/>
      <c r="U44" s="76"/>
      <c r="V44" s="76"/>
      <c r="W44" s="76"/>
    </row>
    <row r="45" ht="21.75" customHeight="1" spans="1:23">
      <c r="A45" s="65" t="s">
        <v>314</v>
      </c>
      <c r="B45" s="231" t="s">
        <v>384</v>
      </c>
      <c r="C45" s="65" t="s">
        <v>385</v>
      </c>
      <c r="D45" s="65" t="s">
        <v>71</v>
      </c>
      <c r="E45" s="65" t="s">
        <v>108</v>
      </c>
      <c r="F45" s="65" t="s">
        <v>109</v>
      </c>
      <c r="G45" s="65" t="s">
        <v>317</v>
      </c>
      <c r="H45" s="65" t="s">
        <v>318</v>
      </c>
      <c r="I45" s="76">
        <v>50000</v>
      </c>
      <c r="J45" s="76">
        <v>50000</v>
      </c>
      <c r="K45" s="76">
        <v>50000</v>
      </c>
      <c r="L45" s="76"/>
      <c r="M45" s="76"/>
      <c r="N45" s="76"/>
      <c r="O45" s="76"/>
      <c r="P45" s="76"/>
      <c r="Q45" s="76"/>
      <c r="R45" s="76"/>
      <c r="S45" s="76"/>
      <c r="T45" s="76"/>
      <c r="U45" s="76"/>
      <c r="V45" s="76"/>
      <c r="W45" s="76"/>
    </row>
    <row r="46" ht="18.75" customHeight="1" spans="1:23">
      <c r="A46" s="32" t="s">
        <v>166</v>
      </c>
      <c r="B46" s="33"/>
      <c r="C46" s="33"/>
      <c r="D46" s="33"/>
      <c r="E46" s="33"/>
      <c r="F46" s="33"/>
      <c r="G46" s="33"/>
      <c r="H46" s="34"/>
      <c r="I46" s="76">
        <v>43529786.84</v>
      </c>
      <c r="J46" s="76">
        <v>43529786.84</v>
      </c>
      <c r="K46" s="76">
        <v>43529786.84</v>
      </c>
      <c r="L46" s="76"/>
      <c r="M46" s="76"/>
      <c r="N46" s="76"/>
      <c r="O46" s="76"/>
      <c r="P46" s="76"/>
      <c r="Q46" s="76"/>
      <c r="R46" s="76"/>
      <c r="S46" s="76"/>
      <c r="T46" s="76"/>
      <c r="U46" s="76"/>
      <c r="V46" s="76"/>
      <c r="W46" s="76"/>
    </row>
  </sheetData>
  <mergeCells count="28">
    <mergeCell ref="A3:W3"/>
    <mergeCell ref="A4:H4"/>
    <mergeCell ref="J5:M5"/>
    <mergeCell ref="N5:P5"/>
    <mergeCell ref="R5:W5"/>
    <mergeCell ref="A46:H46"/>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45"/>
  <sheetViews>
    <sheetView showZeros="0" tabSelected="1" topLeftCell="B1" workbookViewId="0">
      <pane ySplit="1" topLeftCell="A121" activePane="bottomLeft" state="frozen"/>
      <selection/>
      <selection pane="bottomLeft" activeCell="J136" sqref="J136"/>
    </sheetView>
  </sheetViews>
  <sheetFormatPr defaultColWidth="9.14166666666667" defaultRowHeight="12" customHeight="1"/>
  <cols>
    <col min="1" max="1" width="33.375" style="1" customWidth="1"/>
    <col min="2" max="2" width="30.2583333333333" style="1" customWidth="1"/>
    <col min="3" max="3" width="8.125" style="1" customWidth="1"/>
    <col min="4" max="4" width="11.125" style="1" customWidth="1"/>
    <col min="5" max="5" width="23.125" style="1" customWidth="1"/>
    <col min="6" max="6" width="8.875" style="1" customWidth="1"/>
    <col min="7" max="7" width="24.625" style="1" customWidth="1"/>
    <col min="8" max="9" width="8.875" style="1" customWidth="1"/>
    <col min="10" max="10" width="57.5" style="1" customWidth="1"/>
    <col min="11" max="16384" width="9.14166666666667" style="1"/>
  </cols>
  <sheetData>
    <row r="1" customHeight="1" spans="1:10">
      <c r="A1" s="2"/>
      <c r="B1" s="2"/>
      <c r="C1" s="2"/>
      <c r="D1" s="2"/>
      <c r="E1" s="2"/>
      <c r="F1" s="2"/>
      <c r="G1" s="2"/>
      <c r="H1" s="2"/>
      <c r="I1" s="2"/>
      <c r="J1" s="2"/>
    </row>
    <row r="2" ht="18" customHeight="1" spans="10:10">
      <c r="J2" s="4" t="s">
        <v>386</v>
      </c>
    </row>
    <row r="3" ht="39.75" customHeight="1" spans="1:10">
      <c r="A3" s="61" t="str">
        <f>"2025"&amp;"年部门项目支出绩效目标表"</f>
        <v>2025年部门项目支出绩效目标表</v>
      </c>
      <c r="B3" s="5"/>
      <c r="C3" s="5"/>
      <c r="D3" s="5"/>
      <c r="E3" s="5"/>
      <c r="F3" s="62"/>
      <c r="G3" s="5"/>
      <c r="H3" s="62"/>
      <c r="I3" s="62"/>
      <c r="J3" s="5"/>
    </row>
    <row r="4" ht="17.25" customHeight="1" spans="1:10">
      <c r="A4" s="6" t="s">
        <v>1</v>
      </c>
      <c r="J4" s="154" t="s">
        <v>2</v>
      </c>
    </row>
    <row r="5" ht="44.25" customHeight="1" spans="1:10">
      <c r="A5" s="63" t="s">
        <v>216</v>
      </c>
      <c r="B5" s="63" t="s">
        <v>387</v>
      </c>
      <c r="C5" s="63" t="s">
        <v>388</v>
      </c>
      <c r="D5" s="63" t="s">
        <v>389</v>
      </c>
      <c r="E5" s="63" t="s">
        <v>390</v>
      </c>
      <c r="F5" s="64" t="s">
        <v>391</v>
      </c>
      <c r="G5" s="63" t="s">
        <v>392</v>
      </c>
      <c r="H5" s="64" t="s">
        <v>393</v>
      </c>
      <c r="I5" s="64" t="s">
        <v>394</v>
      </c>
      <c r="J5" s="63" t="s">
        <v>395</v>
      </c>
    </row>
    <row r="6" ht="18.75" customHeight="1" spans="1:10">
      <c r="A6" s="147">
        <v>1</v>
      </c>
      <c r="B6" s="147">
        <v>2</v>
      </c>
      <c r="C6" s="147">
        <v>3</v>
      </c>
      <c r="D6" s="147">
        <v>4</v>
      </c>
      <c r="E6" s="147">
        <v>5</v>
      </c>
      <c r="F6" s="35">
        <v>6</v>
      </c>
      <c r="G6" s="147">
        <v>7</v>
      </c>
      <c r="H6" s="35">
        <v>8</v>
      </c>
      <c r="I6" s="35">
        <v>9</v>
      </c>
      <c r="J6" s="147">
        <v>10</v>
      </c>
    </row>
    <row r="7" ht="12.75" spans="1:10">
      <c r="A7" s="148" t="s">
        <v>71</v>
      </c>
      <c r="B7" s="149"/>
      <c r="C7" s="149"/>
      <c r="D7" s="149"/>
      <c r="E7" s="150"/>
      <c r="F7" s="151"/>
      <c r="G7" s="150"/>
      <c r="H7" s="151"/>
      <c r="I7" s="151"/>
      <c r="J7" s="150"/>
    </row>
    <row r="8" ht="22.5" spans="1:10">
      <c r="A8" s="152" t="s">
        <v>344</v>
      </c>
      <c r="B8" s="153" t="s">
        <v>396</v>
      </c>
      <c r="C8" s="153" t="s">
        <v>397</v>
      </c>
      <c r="D8" s="153" t="s">
        <v>398</v>
      </c>
      <c r="E8" s="153" t="s">
        <v>399</v>
      </c>
      <c r="F8" s="153" t="s">
        <v>400</v>
      </c>
      <c r="G8" s="153" t="s">
        <v>401</v>
      </c>
      <c r="H8" s="153" t="s">
        <v>402</v>
      </c>
      <c r="I8" s="153" t="s">
        <v>403</v>
      </c>
      <c r="J8" s="153" t="s">
        <v>404</v>
      </c>
    </row>
    <row r="9" ht="33.75" spans="1:10">
      <c r="A9" s="152"/>
      <c r="B9" s="153" t="s">
        <v>396</v>
      </c>
      <c r="C9" s="153" t="s">
        <v>397</v>
      </c>
      <c r="D9" s="153" t="s">
        <v>405</v>
      </c>
      <c r="E9" s="153" t="s">
        <v>406</v>
      </c>
      <c r="F9" s="153" t="s">
        <v>400</v>
      </c>
      <c r="G9" s="153" t="s">
        <v>407</v>
      </c>
      <c r="H9" s="153" t="s">
        <v>408</v>
      </c>
      <c r="I9" s="153" t="s">
        <v>403</v>
      </c>
      <c r="J9" s="153" t="s">
        <v>409</v>
      </c>
    </row>
    <row r="10" ht="22.5" spans="1:10">
      <c r="A10" s="152"/>
      <c r="B10" s="153" t="s">
        <v>396</v>
      </c>
      <c r="C10" s="153" t="s">
        <v>397</v>
      </c>
      <c r="D10" s="153" t="s">
        <v>410</v>
      </c>
      <c r="E10" s="153" t="s">
        <v>411</v>
      </c>
      <c r="F10" s="153" t="s">
        <v>400</v>
      </c>
      <c r="G10" s="153" t="s">
        <v>412</v>
      </c>
      <c r="H10" s="153" t="s">
        <v>413</v>
      </c>
      <c r="I10" s="153" t="s">
        <v>403</v>
      </c>
      <c r="J10" s="153" t="s">
        <v>414</v>
      </c>
    </row>
    <row r="11" spans="1:10">
      <c r="A11" s="152"/>
      <c r="B11" s="153" t="s">
        <v>396</v>
      </c>
      <c r="C11" s="153" t="s">
        <v>397</v>
      </c>
      <c r="D11" s="153" t="s">
        <v>415</v>
      </c>
      <c r="E11" s="153" t="s">
        <v>416</v>
      </c>
      <c r="F11" s="153" t="s">
        <v>400</v>
      </c>
      <c r="G11" s="153" t="s">
        <v>417</v>
      </c>
      <c r="H11" s="153" t="s">
        <v>418</v>
      </c>
      <c r="I11" s="153" t="s">
        <v>403</v>
      </c>
      <c r="J11" s="153" t="s">
        <v>419</v>
      </c>
    </row>
    <row r="12" ht="22.5" spans="1:10">
      <c r="A12" s="152"/>
      <c r="B12" s="153" t="s">
        <v>396</v>
      </c>
      <c r="C12" s="153" t="s">
        <v>420</v>
      </c>
      <c r="D12" s="153" t="s">
        <v>421</v>
      </c>
      <c r="E12" s="153" t="s">
        <v>422</v>
      </c>
      <c r="F12" s="153" t="s">
        <v>400</v>
      </c>
      <c r="G12" s="153" t="s">
        <v>423</v>
      </c>
      <c r="H12" s="153" t="s">
        <v>413</v>
      </c>
      <c r="I12" s="153" t="s">
        <v>424</v>
      </c>
      <c r="J12" s="153" t="s">
        <v>425</v>
      </c>
    </row>
    <row r="13" ht="22.5" spans="1:10">
      <c r="A13" s="152"/>
      <c r="B13" s="153" t="s">
        <v>396</v>
      </c>
      <c r="C13" s="153" t="s">
        <v>426</v>
      </c>
      <c r="D13" s="153" t="s">
        <v>427</v>
      </c>
      <c r="E13" s="153" t="s">
        <v>428</v>
      </c>
      <c r="F13" s="153" t="s">
        <v>400</v>
      </c>
      <c r="G13" s="153" t="s">
        <v>429</v>
      </c>
      <c r="H13" s="153" t="s">
        <v>408</v>
      </c>
      <c r="I13" s="153" t="s">
        <v>424</v>
      </c>
      <c r="J13" s="153" t="s">
        <v>430</v>
      </c>
    </row>
    <row r="14" ht="45" spans="1:10">
      <c r="A14" s="152" t="s">
        <v>379</v>
      </c>
      <c r="B14" s="153" t="s">
        <v>431</v>
      </c>
      <c r="C14" s="153" t="s">
        <v>397</v>
      </c>
      <c r="D14" s="153" t="s">
        <v>398</v>
      </c>
      <c r="E14" s="153" t="s">
        <v>432</v>
      </c>
      <c r="F14" s="153" t="s">
        <v>433</v>
      </c>
      <c r="G14" s="153" t="s">
        <v>434</v>
      </c>
      <c r="H14" s="153" t="s">
        <v>402</v>
      </c>
      <c r="I14" s="153" t="s">
        <v>403</v>
      </c>
      <c r="J14" s="153" t="s">
        <v>435</v>
      </c>
    </row>
    <row r="15" ht="22.5" spans="1:10">
      <c r="A15" s="152"/>
      <c r="B15" s="153" t="s">
        <v>431</v>
      </c>
      <c r="C15" s="153" t="s">
        <v>397</v>
      </c>
      <c r="D15" s="153" t="s">
        <v>405</v>
      </c>
      <c r="E15" s="153" t="s">
        <v>436</v>
      </c>
      <c r="F15" s="153" t="s">
        <v>400</v>
      </c>
      <c r="G15" s="153" t="s">
        <v>437</v>
      </c>
      <c r="H15" s="153" t="s">
        <v>408</v>
      </c>
      <c r="I15" s="153" t="s">
        <v>424</v>
      </c>
      <c r="J15" s="153" t="s">
        <v>438</v>
      </c>
    </row>
    <row r="16" spans="1:10">
      <c r="A16" s="152"/>
      <c r="B16" s="153" t="s">
        <v>431</v>
      </c>
      <c r="C16" s="153" t="s">
        <v>397</v>
      </c>
      <c r="D16" s="153" t="s">
        <v>410</v>
      </c>
      <c r="E16" s="153" t="s">
        <v>439</v>
      </c>
      <c r="F16" s="153" t="s">
        <v>440</v>
      </c>
      <c r="G16" s="153" t="s">
        <v>441</v>
      </c>
      <c r="H16" s="153" t="s">
        <v>442</v>
      </c>
      <c r="I16" s="153" t="s">
        <v>403</v>
      </c>
      <c r="J16" s="153" t="s">
        <v>443</v>
      </c>
    </row>
    <row r="17" ht="45" spans="1:10">
      <c r="A17" s="152"/>
      <c r="B17" s="153" t="s">
        <v>431</v>
      </c>
      <c r="C17" s="153" t="s">
        <v>397</v>
      </c>
      <c r="D17" s="153" t="s">
        <v>415</v>
      </c>
      <c r="E17" s="153" t="s">
        <v>416</v>
      </c>
      <c r="F17" s="153" t="s">
        <v>440</v>
      </c>
      <c r="G17" s="153" t="s">
        <v>444</v>
      </c>
      <c r="H17" s="153" t="s">
        <v>418</v>
      </c>
      <c r="I17" s="153" t="s">
        <v>403</v>
      </c>
      <c r="J17" s="153" t="s">
        <v>435</v>
      </c>
    </row>
    <row r="18" ht="45" spans="1:10">
      <c r="A18" s="152"/>
      <c r="B18" s="153" t="s">
        <v>431</v>
      </c>
      <c r="C18" s="153" t="s">
        <v>420</v>
      </c>
      <c r="D18" s="153" t="s">
        <v>421</v>
      </c>
      <c r="E18" s="153" t="s">
        <v>445</v>
      </c>
      <c r="F18" s="153" t="s">
        <v>440</v>
      </c>
      <c r="G18" s="153" t="s">
        <v>429</v>
      </c>
      <c r="H18" s="153" t="s">
        <v>408</v>
      </c>
      <c r="I18" s="153" t="s">
        <v>424</v>
      </c>
      <c r="J18" s="153" t="s">
        <v>435</v>
      </c>
    </row>
    <row r="19" ht="33.75" spans="1:10">
      <c r="A19" s="152"/>
      <c r="B19" s="153" t="s">
        <v>431</v>
      </c>
      <c r="C19" s="153" t="s">
        <v>420</v>
      </c>
      <c r="D19" s="153" t="s">
        <v>446</v>
      </c>
      <c r="E19" s="153" t="s">
        <v>447</v>
      </c>
      <c r="F19" s="153" t="s">
        <v>400</v>
      </c>
      <c r="G19" s="153" t="s">
        <v>437</v>
      </c>
      <c r="H19" s="153" t="s">
        <v>408</v>
      </c>
      <c r="I19" s="153" t="s">
        <v>424</v>
      </c>
      <c r="J19" s="153" t="s">
        <v>447</v>
      </c>
    </row>
    <row r="20" ht="45" spans="1:10">
      <c r="A20" s="152"/>
      <c r="B20" s="153" t="s">
        <v>431</v>
      </c>
      <c r="C20" s="153" t="s">
        <v>426</v>
      </c>
      <c r="D20" s="153" t="s">
        <v>427</v>
      </c>
      <c r="E20" s="153" t="s">
        <v>448</v>
      </c>
      <c r="F20" s="153" t="s">
        <v>440</v>
      </c>
      <c r="G20" s="153" t="s">
        <v>429</v>
      </c>
      <c r="H20" s="153" t="s">
        <v>408</v>
      </c>
      <c r="I20" s="153" t="s">
        <v>424</v>
      </c>
      <c r="J20" s="153" t="s">
        <v>435</v>
      </c>
    </row>
    <row r="21" spans="1:10">
      <c r="A21" s="152" t="s">
        <v>322</v>
      </c>
      <c r="B21" s="153" t="s">
        <v>449</v>
      </c>
      <c r="C21" s="153" t="s">
        <v>397</v>
      </c>
      <c r="D21" s="153" t="s">
        <v>398</v>
      </c>
      <c r="E21" s="153" t="s">
        <v>450</v>
      </c>
      <c r="F21" s="153" t="s">
        <v>440</v>
      </c>
      <c r="G21" s="153" t="s">
        <v>451</v>
      </c>
      <c r="H21" s="153" t="s">
        <v>402</v>
      </c>
      <c r="I21" s="153" t="s">
        <v>403</v>
      </c>
      <c r="J21" s="153" t="s">
        <v>452</v>
      </c>
    </row>
    <row r="22" spans="1:10">
      <c r="A22" s="152"/>
      <c r="B22" s="153" t="s">
        <v>449</v>
      </c>
      <c r="C22" s="153" t="s">
        <v>397</v>
      </c>
      <c r="D22" s="153" t="s">
        <v>405</v>
      </c>
      <c r="E22" s="153" t="s">
        <v>453</v>
      </c>
      <c r="F22" s="153" t="s">
        <v>400</v>
      </c>
      <c r="G22" s="153" t="s">
        <v>437</v>
      </c>
      <c r="H22" s="153" t="s">
        <v>408</v>
      </c>
      <c r="I22" s="153" t="s">
        <v>424</v>
      </c>
      <c r="J22" s="153" t="s">
        <v>452</v>
      </c>
    </row>
    <row r="23" spans="1:10">
      <c r="A23" s="152"/>
      <c r="B23" s="153" t="s">
        <v>449</v>
      </c>
      <c r="C23" s="153" t="s">
        <v>397</v>
      </c>
      <c r="D23" s="153" t="s">
        <v>410</v>
      </c>
      <c r="E23" s="153" t="s">
        <v>454</v>
      </c>
      <c r="F23" s="153" t="s">
        <v>400</v>
      </c>
      <c r="G23" s="153" t="s">
        <v>437</v>
      </c>
      <c r="H23" s="153" t="s">
        <v>455</v>
      </c>
      <c r="I23" s="153" t="s">
        <v>424</v>
      </c>
      <c r="J23" s="153" t="s">
        <v>452</v>
      </c>
    </row>
    <row r="24" spans="1:10">
      <c r="A24" s="152"/>
      <c r="B24" s="153" t="s">
        <v>449</v>
      </c>
      <c r="C24" s="153" t="s">
        <v>397</v>
      </c>
      <c r="D24" s="153" t="s">
        <v>415</v>
      </c>
      <c r="E24" s="153" t="s">
        <v>416</v>
      </c>
      <c r="F24" s="153" t="s">
        <v>400</v>
      </c>
      <c r="G24" s="153" t="s">
        <v>456</v>
      </c>
      <c r="H24" s="153" t="s">
        <v>418</v>
      </c>
      <c r="I24" s="153" t="s">
        <v>403</v>
      </c>
      <c r="J24" s="153" t="s">
        <v>452</v>
      </c>
    </row>
    <row r="25" ht="22.5" spans="1:10">
      <c r="A25" s="152"/>
      <c r="B25" s="153" t="s">
        <v>449</v>
      </c>
      <c r="C25" s="153" t="s">
        <v>420</v>
      </c>
      <c r="D25" s="153" t="s">
        <v>457</v>
      </c>
      <c r="E25" s="153" t="s">
        <v>458</v>
      </c>
      <c r="F25" s="153" t="s">
        <v>400</v>
      </c>
      <c r="G25" s="153" t="s">
        <v>459</v>
      </c>
      <c r="H25" s="153" t="s">
        <v>408</v>
      </c>
      <c r="I25" s="153" t="s">
        <v>403</v>
      </c>
      <c r="J25" s="153" t="s">
        <v>460</v>
      </c>
    </row>
    <row r="26" ht="22.5" spans="1:10">
      <c r="A26" s="152"/>
      <c r="B26" s="153" t="s">
        <v>449</v>
      </c>
      <c r="C26" s="153" t="s">
        <v>426</v>
      </c>
      <c r="D26" s="153" t="s">
        <v>427</v>
      </c>
      <c r="E26" s="153" t="s">
        <v>461</v>
      </c>
      <c r="F26" s="153" t="s">
        <v>400</v>
      </c>
      <c r="G26" s="153" t="s">
        <v>462</v>
      </c>
      <c r="H26" s="153" t="s">
        <v>408</v>
      </c>
      <c r="I26" s="153" t="s">
        <v>403</v>
      </c>
      <c r="J26" s="153" t="s">
        <v>463</v>
      </c>
    </row>
    <row r="27" ht="22.5" spans="1:10">
      <c r="A27" s="152" t="s">
        <v>326</v>
      </c>
      <c r="B27" s="153" t="s">
        <v>464</v>
      </c>
      <c r="C27" s="153" t="s">
        <v>397</v>
      </c>
      <c r="D27" s="153" t="s">
        <v>398</v>
      </c>
      <c r="E27" s="153" t="s">
        <v>465</v>
      </c>
      <c r="F27" s="153" t="s">
        <v>440</v>
      </c>
      <c r="G27" s="153" t="s">
        <v>466</v>
      </c>
      <c r="H27" s="153" t="s">
        <v>402</v>
      </c>
      <c r="I27" s="153" t="s">
        <v>403</v>
      </c>
      <c r="J27" s="153" t="s">
        <v>467</v>
      </c>
    </row>
    <row r="28" spans="1:10">
      <c r="A28" s="152"/>
      <c r="B28" s="153" t="s">
        <v>464</v>
      </c>
      <c r="C28" s="153" t="s">
        <v>397</v>
      </c>
      <c r="D28" s="153" t="s">
        <v>398</v>
      </c>
      <c r="E28" s="153" t="s">
        <v>468</v>
      </c>
      <c r="F28" s="153" t="s">
        <v>440</v>
      </c>
      <c r="G28" s="153" t="s">
        <v>469</v>
      </c>
      <c r="H28" s="153" t="s">
        <v>402</v>
      </c>
      <c r="I28" s="153" t="s">
        <v>403</v>
      </c>
      <c r="J28" s="153" t="s">
        <v>467</v>
      </c>
    </row>
    <row r="29" ht="22.5" spans="1:10">
      <c r="A29" s="152"/>
      <c r="B29" s="153" t="s">
        <v>464</v>
      </c>
      <c r="C29" s="153" t="s">
        <v>397</v>
      </c>
      <c r="D29" s="153" t="s">
        <v>405</v>
      </c>
      <c r="E29" s="153" t="s">
        <v>470</v>
      </c>
      <c r="F29" s="153" t="s">
        <v>400</v>
      </c>
      <c r="G29" s="153" t="s">
        <v>437</v>
      </c>
      <c r="H29" s="153" t="s">
        <v>408</v>
      </c>
      <c r="I29" s="153" t="s">
        <v>403</v>
      </c>
      <c r="J29" s="153" t="s">
        <v>467</v>
      </c>
    </row>
    <row r="30" ht="56.25" spans="1:10">
      <c r="A30" s="152"/>
      <c r="B30" s="153" t="s">
        <v>464</v>
      </c>
      <c r="C30" s="153" t="s">
        <v>397</v>
      </c>
      <c r="D30" s="153" t="s">
        <v>410</v>
      </c>
      <c r="E30" s="153" t="s">
        <v>471</v>
      </c>
      <c r="F30" s="153" t="s">
        <v>400</v>
      </c>
      <c r="G30" s="153" t="s">
        <v>472</v>
      </c>
      <c r="H30" s="153" t="s">
        <v>473</v>
      </c>
      <c r="I30" s="153" t="s">
        <v>403</v>
      </c>
      <c r="J30" s="153" t="s">
        <v>467</v>
      </c>
    </row>
    <row r="31" ht="45" spans="1:10">
      <c r="A31" s="152"/>
      <c r="B31" s="153" t="s">
        <v>464</v>
      </c>
      <c r="C31" s="153" t="s">
        <v>397</v>
      </c>
      <c r="D31" s="153" t="s">
        <v>415</v>
      </c>
      <c r="E31" s="153" t="s">
        <v>416</v>
      </c>
      <c r="F31" s="153" t="s">
        <v>440</v>
      </c>
      <c r="G31" s="153" t="s">
        <v>474</v>
      </c>
      <c r="H31" s="153" t="s">
        <v>418</v>
      </c>
      <c r="I31" s="153" t="s">
        <v>403</v>
      </c>
      <c r="J31" s="153" t="s">
        <v>475</v>
      </c>
    </row>
    <row r="32" ht="22.5" spans="1:10">
      <c r="A32" s="152"/>
      <c r="B32" s="153" t="s">
        <v>464</v>
      </c>
      <c r="C32" s="153" t="s">
        <v>420</v>
      </c>
      <c r="D32" s="153" t="s">
        <v>421</v>
      </c>
      <c r="E32" s="153" t="s">
        <v>476</v>
      </c>
      <c r="F32" s="153" t="s">
        <v>400</v>
      </c>
      <c r="G32" s="153" t="s">
        <v>477</v>
      </c>
      <c r="H32" s="153" t="s">
        <v>408</v>
      </c>
      <c r="I32" s="153" t="s">
        <v>424</v>
      </c>
      <c r="J32" s="153" t="s">
        <v>476</v>
      </c>
    </row>
    <row r="33" spans="1:10">
      <c r="A33" s="152"/>
      <c r="B33" s="153" t="s">
        <v>464</v>
      </c>
      <c r="C33" s="153" t="s">
        <v>426</v>
      </c>
      <c r="D33" s="153" t="s">
        <v>427</v>
      </c>
      <c r="E33" s="153" t="s">
        <v>478</v>
      </c>
      <c r="F33" s="153" t="s">
        <v>400</v>
      </c>
      <c r="G33" s="153" t="s">
        <v>437</v>
      </c>
      <c r="H33" s="153" t="s">
        <v>408</v>
      </c>
      <c r="I33" s="153" t="s">
        <v>403</v>
      </c>
      <c r="J33" s="153" t="s">
        <v>479</v>
      </c>
    </row>
    <row r="34" ht="56.25" spans="1:10">
      <c r="A34" s="152" t="s">
        <v>371</v>
      </c>
      <c r="B34" s="153" t="s">
        <v>480</v>
      </c>
      <c r="C34" s="153" t="s">
        <v>397</v>
      </c>
      <c r="D34" s="153" t="s">
        <v>398</v>
      </c>
      <c r="E34" s="153" t="s">
        <v>481</v>
      </c>
      <c r="F34" s="153" t="s">
        <v>440</v>
      </c>
      <c r="G34" s="153" t="s">
        <v>482</v>
      </c>
      <c r="H34" s="153" t="s">
        <v>402</v>
      </c>
      <c r="I34" s="153" t="s">
        <v>403</v>
      </c>
      <c r="J34" s="153" t="s">
        <v>483</v>
      </c>
    </row>
    <row r="35" ht="33.75" spans="1:10">
      <c r="A35" s="152"/>
      <c r="B35" s="153" t="s">
        <v>480</v>
      </c>
      <c r="C35" s="153" t="s">
        <v>397</v>
      </c>
      <c r="D35" s="153" t="s">
        <v>398</v>
      </c>
      <c r="E35" s="153" t="s">
        <v>484</v>
      </c>
      <c r="F35" s="153" t="s">
        <v>440</v>
      </c>
      <c r="G35" s="153" t="s">
        <v>485</v>
      </c>
      <c r="H35" s="153" t="s">
        <v>402</v>
      </c>
      <c r="I35" s="153" t="s">
        <v>403</v>
      </c>
      <c r="J35" s="153" t="s">
        <v>486</v>
      </c>
    </row>
    <row r="36" ht="22.5" spans="1:10">
      <c r="A36" s="152"/>
      <c r="B36" s="153" t="s">
        <v>480</v>
      </c>
      <c r="C36" s="153" t="s">
        <v>397</v>
      </c>
      <c r="D36" s="153" t="s">
        <v>405</v>
      </c>
      <c r="E36" s="153" t="s">
        <v>406</v>
      </c>
      <c r="F36" s="153" t="s">
        <v>440</v>
      </c>
      <c r="G36" s="153" t="s">
        <v>437</v>
      </c>
      <c r="H36" s="153" t="s">
        <v>408</v>
      </c>
      <c r="I36" s="153" t="s">
        <v>403</v>
      </c>
      <c r="J36" s="153" t="s">
        <v>487</v>
      </c>
    </row>
    <row r="37" ht="22.5" spans="1:10">
      <c r="A37" s="152"/>
      <c r="B37" s="153" t="s">
        <v>480</v>
      </c>
      <c r="C37" s="153" t="s">
        <v>397</v>
      </c>
      <c r="D37" s="153" t="s">
        <v>410</v>
      </c>
      <c r="E37" s="153" t="s">
        <v>488</v>
      </c>
      <c r="F37" s="153" t="s">
        <v>440</v>
      </c>
      <c r="G37" s="153" t="s">
        <v>489</v>
      </c>
      <c r="H37" s="153" t="s">
        <v>413</v>
      </c>
      <c r="I37" s="153" t="s">
        <v>424</v>
      </c>
      <c r="J37" s="153" t="s">
        <v>490</v>
      </c>
    </row>
    <row r="38" spans="1:10">
      <c r="A38" s="152"/>
      <c r="B38" s="153" t="s">
        <v>480</v>
      </c>
      <c r="C38" s="153" t="s">
        <v>397</v>
      </c>
      <c r="D38" s="153" t="s">
        <v>415</v>
      </c>
      <c r="E38" s="153" t="s">
        <v>416</v>
      </c>
      <c r="F38" s="153" t="s">
        <v>400</v>
      </c>
      <c r="G38" s="153" t="s">
        <v>491</v>
      </c>
      <c r="H38" s="153" t="s">
        <v>418</v>
      </c>
      <c r="I38" s="153" t="s">
        <v>403</v>
      </c>
      <c r="J38" s="153" t="s">
        <v>492</v>
      </c>
    </row>
    <row r="39" ht="22.5" spans="1:10">
      <c r="A39" s="152"/>
      <c r="B39" s="153" t="s">
        <v>480</v>
      </c>
      <c r="C39" s="153" t="s">
        <v>420</v>
      </c>
      <c r="D39" s="153" t="s">
        <v>421</v>
      </c>
      <c r="E39" s="153" t="s">
        <v>493</v>
      </c>
      <c r="F39" s="153" t="s">
        <v>400</v>
      </c>
      <c r="G39" s="153" t="s">
        <v>423</v>
      </c>
      <c r="H39" s="153" t="s">
        <v>413</v>
      </c>
      <c r="I39" s="153" t="s">
        <v>424</v>
      </c>
      <c r="J39" s="153" t="s">
        <v>425</v>
      </c>
    </row>
    <row r="40" ht="22.5" spans="1:10">
      <c r="A40" s="152"/>
      <c r="B40" s="153" t="s">
        <v>480</v>
      </c>
      <c r="C40" s="153" t="s">
        <v>420</v>
      </c>
      <c r="D40" s="153" t="s">
        <v>446</v>
      </c>
      <c r="E40" s="153" t="s">
        <v>494</v>
      </c>
      <c r="F40" s="153" t="s">
        <v>400</v>
      </c>
      <c r="G40" s="153" t="s">
        <v>437</v>
      </c>
      <c r="H40" s="153" t="s">
        <v>408</v>
      </c>
      <c r="I40" s="153" t="s">
        <v>424</v>
      </c>
      <c r="J40" s="153" t="s">
        <v>494</v>
      </c>
    </row>
    <row r="41" ht="22.5" spans="1:10">
      <c r="A41" s="152"/>
      <c r="B41" s="153" t="s">
        <v>480</v>
      </c>
      <c r="C41" s="153" t="s">
        <v>426</v>
      </c>
      <c r="D41" s="153" t="s">
        <v>427</v>
      </c>
      <c r="E41" s="153" t="s">
        <v>495</v>
      </c>
      <c r="F41" s="153" t="s">
        <v>400</v>
      </c>
      <c r="G41" s="153" t="s">
        <v>462</v>
      </c>
      <c r="H41" s="153" t="s">
        <v>408</v>
      </c>
      <c r="I41" s="153" t="s">
        <v>424</v>
      </c>
      <c r="J41" s="153" t="s">
        <v>430</v>
      </c>
    </row>
    <row r="42" spans="1:10">
      <c r="A42" s="152" t="s">
        <v>363</v>
      </c>
      <c r="B42" s="153" t="s">
        <v>496</v>
      </c>
      <c r="C42" s="153" t="s">
        <v>397</v>
      </c>
      <c r="D42" s="153" t="s">
        <v>398</v>
      </c>
      <c r="E42" s="153" t="s">
        <v>497</v>
      </c>
      <c r="F42" s="153" t="s">
        <v>400</v>
      </c>
      <c r="G42" s="153" t="s">
        <v>437</v>
      </c>
      <c r="H42" s="153" t="s">
        <v>408</v>
      </c>
      <c r="I42" s="153" t="s">
        <v>403</v>
      </c>
      <c r="J42" s="153" t="s">
        <v>498</v>
      </c>
    </row>
    <row r="43" ht="22.5" spans="1:10">
      <c r="A43" s="152"/>
      <c r="B43" s="153" t="s">
        <v>496</v>
      </c>
      <c r="C43" s="153" t="s">
        <v>397</v>
      </c>
      <c r="D43" s="153" t="s">
        <v>398</v>
      </c>
      <c r="E43" s="153" t="s">
        <v>499</v>
      </c>
      <c r="F43" s="153" t="s">
        <v>400</v>
      </c>
      <c r="G43" s="153" t="s">
        <v>437</v>
      </c>
      <c r="H43" s="153" t="s">
        <v>408</v>
      </c>
      <c r="I43" s="153" t="s">
        <v>403</v>
      </c>
      <c r="J43" s="153" t="s">
        <v>500</v>
      </c>
    </row>
    <row r="44" ht="22.5" spans="1:10">
      <c r="A44" s="152"/>
      <c r="B44" s="153" t="s">
        <v>496</v>
      </c>
      <c r="C44" s="153" t="s">
        <v>397</v>
      </c>
      <c r="D44" s="153" t="s">
        <v>405</v>
      </c>
      <c r="E44" s="153" t="s">
        <v>501</v>
      </c>
      <c r="F44" s="153" t="s">
        <v>400</v>
      </c>
      <c r="G44" s="153" t="s">
        <v>437</v>
      </c>
      <c r="H44" s="153" t="s">
        <v>408</v>
      </c>
      <c r="I44" s="153" t="s">
        <v>403</v>
      </c>
      <c r="J44" s="153" t="s">
        <v>502</v>
      </c>
    </row>
    <row r="45" spans="1:10">
      <c r="A45" s="152"/>
      <c r="B45" s="153" t="s">
        <v>496</v>
      </c>
      <c r="C45" s="153" t="s">
        <v>397</v>
      </c>
      <c r="D45" s="153" t="s">
        <v>410</v>
      </c>
      <c r="E45" s="153" t="s">
        <v>503</v>
      </c>
      <c r="F45" s="153" t="s">
        <v>400</v>
      </c>
      <c r="G45" s="153" t="s">
        <v>489</v>
      </c>
      <c r="H45" s="153" t="s">
        <v>413</v>
      </c>
      <c r="I45" s="153" t="s">
        <v>424</v>
      </c>
      <c r="J45" s="153" t="s">
        <v>504</v>
      </c>
    </row>
    <row r="46" ht="22.5" spans="1:10">
      <c r="A46" s="152"/>
      <c r="B46" s="153" t="s">
        <v>496</v>
      </c>
      <c r="C46" s="153" t="s">
        <v>397</v>
      </c>
      <c r="D46" s="153" t="s">
        <v>415</v>
      </c>
      <c r="E46" s="153" t="s">
        <v>416</v>
      </c>
      <c r="F46" s="153" t="s">
        <v>400</v>
      </c>
      <c r="G46" s="153" t="s">
        <v>505</v>
      </c>
      <c r="H46" s="153" t="s">
        <v>418</v>
      </c>
      <c r="I46" s="153" t="s">
        <v>403</v>
      </c>
      <c r="J46" s="153" t="s">
        <v>506</v>
      </c>
    </row>
    <row r="47" spans="1:10">
      <c r="A47" s="152"/>
      <c r="B47" s="153" t="s">
        <v>496</v>
      </c>
      <c r="C47" s="153" t="s">
        <v>420</v>
      </c>
      <c r="D47" s="153" t="s">
        <v>421</v>
      </c>
      <c r="E47" s="153" t="s">
        <v>507</v>
      </c>
      <c r="F47" s="153" t="s">
        <v>400</v>
      </c>
      <c r="G47" s="153" t="s">
        <v>508</v>
      </c>
      <c r="H47" s="153" t="s">
        <v>413</v>
      </c>
      <c r="I47" s="153" t="s">
        <v>424</v>
      </c>
      <c r="J47" s="153" t="s">
        <v>509</v>
      </c>
    </row>
    <row r="48" spans="1:10">
      <c r="A48" s="152"/>
      <c r="B48" s="153" t="s">
        <v>496</v>
      </c>
      <c r="C48" s="153" t="s">
        <v>426</v>
      </c>
      <c r="D48" s="153" t="s">
        <v>427</v>
      </c>
      <c r="E48" s="153" t="s">
        <v>427</v>
      </c>
      <c r="F48" s="153" t="s">
        <v>400</v>
      </c>
      <c r="G48" s="153" t="s">
        <v>462</v>
      </c>
      <c r="H48" s="153" t="s">
        <v>408</v>
      </c>
      <c r="I48" s="153" t="s">
        <v>403</v>
      </c>
      <c r="J48" s="153" t="s">
        <v>510</v>
      </c>
    </row>
    <row r="49" ht="33.75" spans="1:10">
      <c r="A49" s="152" t="s">
        <v>383</v>
      </c>
      <c r="B49" s="153" t="s">
        <v>511</v>
      </c>
      <c r="C49" s="153" t="s">
        <v>397</v>
      </c>
      <c r="D49" s="153" t="s">
        <v>398</v>
      </c>
      <c r="E49" s="153" t="s">
        <v>512</v>
      </c>
      <c r="F49" s="153" t="s">
        <v>433</v>
      </c>
      <c r="G49" s="153" t="s">
        <v>513</v>
      </c>
      <c r="H49" s="153" t="s">
        <v>514</v>
      </c>
      <c r="I49" s="153" t="s">
        <v>403</v>
      </c>
      <c r="J49" s="153" t="s">
        <v>515</v>
      </c>
    </row>
    <row r="50" ht="33.75" spans="1:10">
      <c r="A50" s="152"/>
      <c r="B50" s="153" t="s">
        <v>511</v>
      </c>
      <c r="C50" s="153" t="s">
        <v>397</v>
      </c>
      <c r="D50" s="153" t="s">
        <v>405</v>
      </c>
      <c r="E50" s="153" t="s">
        <v>516</v>
      </c>
      <c r="F50" s="153" t="s">
        <v>400</v>
      </c>
      <c r="G50" s="153" t="s">
        <v>429</v>
      </c>
      <c r="H50" s="153" t="s">
        <v>408</v>
      </c>
      <c r="I50" s="153" t="s">
        <v>424</v>
      </c>
      <c r="J50" s="153" t="s">
        <v>517</v>
      </c>
    </row>
    <row r="51" ht="22.5" spans="1:10">
      <c r="A51" s="152"/>
      <c r="B51" s="153" t="s">
        <v>511</v>
      </c>
      <c r="C51" s="153" t="s">
        <v>397</v>
      </c>
      <c r="D51" s="153" t="s">
        <v>410</v>
      </c>
      <c r="E51" s="153" t="s">
        <v>503</v>
      </c>
      <c r="F51" s="153" t="s">
        <v>400</v>
      </c>
      <c r="G51" s="153" t="s">
        <v>489</v>
      </c>
      <c r="H51" s="153" t="s">
        <v>413</v>
      </c>
      <c r="I51" s="153" t="s">
        <v>403</v>
      </c>
      <c r="J51" s="153" t="s">
        <v>518</v>
      </c>
    </row>
    <row r="52" spans="1:10">
      <c r="A52" s="152"/>
      <c r="B52" s="153" t="s">
        <v>511</v>
      </c>
      <c r="C52" s="153" t="s">
        <v>397</v>
      </c>
      <c r="D52" s="153" t="s">
        <v>415</v>
      </c>
      <c r="E52" s="153" t="s">
        <v>416</v>
      </c>
      <c r="F52" s="153" t="s">
        <v>433</v>
      </c>
      <c r="G52" s="153" t="s">
        <v>519</v>
      </c>
      <c r="H52" s="153" t="s">
        <v>418</v>
      </c>
      <c r="I52" s="153" t="s">
        <v>403</v>
      </c>
      <c r="J52" s="153" t="s">
        <v>520</v>
      </c>
    </row>
    <row r="53" ht="22.5" spans="1:10">
      <c r="A53" s="152"/>
      <c r="B53" s="153" t="s">
        <v>511</v>
      </c>
      <c r="C53" s="153" t="s">
        <v>420</v>
      </c>
      <c r="D53" s="153" t="s">
        <v>421</v>
      </c>
      <c r="E53" s="153" t="s">
        <v>521</v>
      </c>
      <c r="F53" s="153" t="s">
        <v>400</v>
      </c>
      <c r="G53" s="153" t="s">
        <v>423</v>
      </c>
      <c r="H53" s="153" t="s">
        <v>413</v>
      </c>
      <c r="I53" s="153" t="s">
        <v>424</v>
      </c>
      <c r="J53" s="153" t="s">
        <v>522</v>
      </c>
    </row>
    <row r="54" ht="22.5" spans="1:10">
      <c r="A54" s="152"/>
      <c r="B54" s="153" t="s">
        <v>511</v>
      </c>
      <c r="C54" s="153" t="s">
        <v>420</v>
      </c>
      <c r="D54" s="153" t="s">
        <v>446</v>
      </c>
      <c r="E54" s="153" t="s">
        <v>523</v>
      </c>
      <c r="F54" s="153" t="s">
        <v>400</v>
      </c>
      <c r="G54" s="153" t="s">
        <v>437</v>
      </c>
      <c r="H54" s="153" t="s">
        <v>408</v>
      </c>
      <c r="I54" s="153" t="s">
        <v>424</v>
      </c>
      <c r="J54" s="153" t="s">
        <v>523</v>
      </c>
    </row>
    <row r="55" ht="22.5" spans="1:10">
      <c r="A55" s="152"/>
      <c r="B55" s="153" t="s">
        <v>511</v>
      </c>
      <c r="C55" s="153" t="s">
        <v>426</v>
      </c>
      <c r="D55" s="153" t="s">
        <v>427</v>
      </c>
      <c r="E55" s="153" t="s">
        <v>427</v>
      </c>
      <c r="F55" s="153" t="s">
        <v>400</v>
      </c>
      <c r="G55" s="153" t="s">
        <v>429</v>
      </c>
      <c r="H55" s="153" t="s">
        <v>408</v>
      </c>
      <c r="I55" s="153" t="s">
        <v>424</v>
      </c>
      <c r="J55" s="153" t="s">
        <v>524</v>
      </c>
    </row>
    <row r="56" spans="1:10">
      <c r="A56" s="152" t="s">
        <v>338</v>
      </c>
      <c r="B56" s="153" t="s">
        <v>525</v>
      </c>
      <c r="C56" s="153" t="s">
        <v>397</v>
      </c>
      <c r="D56" s="153" t="s">
        <v>398</v>
      </c>
      <c r="E56" s="153" t="s">
        <v>526</v>
      </c>
      <c r="F56" s="153" t="s">
        <v>400</v>
      </c>
      <c r="G56" s="153" t="s">
        <v>437</v>
      </c>
      <c r="H56" s="153" t="s">
        <v>408</v>
      </c>
      <c r="I56" s="153" t="s">
        <v>403</v>
      </c>
      <c r="J56" s="153" t="s">
        <v>527</v>
      </c>
    </row>
    <row r="57" ht="56.25" spans="1:10">
      <c r="A57" s="152"/>
      <c r="B57" s="153" t="s">
        <v>525</v>
      </c>
      <c r="C57" s="153" t="s">
        <v>397</v>
      </c>
      <c r="D57" s="153" t="s">
        <v>405</v>
      </c>
      <c r="E57" s="153" t="s">
        <v>528</v>
      </c>
      <c r="F57" s="153" t="s">
        <v>400</v>
      </c>
      <c r="G57" s="153" t="s">
        <v>437</v>
      </c>
      <c r="H57" s="153" t="s">
        <v>408</v>
      </c>
      <c r="I57" s="153" t="s">
        <v>403</v>
      </c>
      <c r="J57" s="153" t="s">
        <v>529</v>
      </c>
    </row>
    <row r="58" ht="22.5" spans="1:10">
      <c r="A58" s="152"/>
      <c r="B58" s="153" t="s">
        <v>525</v>
      </c>
      <c r="C58" s="153" t="s">
        <v>397</v>
      </c>
      <c r="D58" s="153" t="s">
        <v>410</v>
      </c>
      <c r="E58" s="153" t="s">
        <v>530</v>
      </c>
      <c r="F58" s="153" t="s">
        <v>400</v>
      </c>
      <c r="G58" s="153" t="s">
        <v>531</v>
      </c>
      <c r="H58" s="153" t="s">
        <v>413</v>
      </c>
      <c r="I58" s="153" t="s">
        <v>403</v>
      </c>
      <c r="J58" s="153" t="s">
        <v>518</v>
      </c>
    </row>
    <row r="59" ht="33.75" spans="1:10">
      <c r="A59" s="152"/>
      <c r="B59" s="153" t="s">
        <v>525</v>
      </c>
      <c r="C59" s="153" t="s">
        <v>397</v>
      </c>
      <c r="D59" s="153" t="s">
        <v>415</v>
      </c>
      <c r="E59" s="153" t="s">
        <v>416</v>
      </c>
      <c r="F59" s="153" t="s">
        <v>440</v>
      </c>
      <c r="G59" s="153" t="s">
        <v>532</v>
      </c>
      <c r="H59" s="153" t="s">
        <v>418</v>
      </c>
      <c r="I59" s="153" t="s">
        <v>403</v>
      </c>
      <c r="J59" s="153" t="s">
        <v>533</v>
      </c>
    </row>
    <row r="60" ht="33.75" spans="1:10">
      <c r="A60" s="152"/>
      <c r="B60" s="153" t="s">
        <v>525</v>
      </c>
      <c r="C60" s="153" t="s">
        <v>420</v>
      </c>
      <c r="D60" s="153" t="s">
        <v>421</v>
      </c>
      <c r="E60" s="153" t="s">
        <v>534</v>
      </c>
      <c r="F60" s="153" t="s">
        <v>400</v>
      </c>
      <c r="G60" s="153" t="s">
        <v>535</v>
      </c>
      <c r="H60" s="153" t="s">
        <v>413</v>
      </c>
      <c r="I60" s="153" t="s">
        <v>424</v>
      </c>
      <c r="J60" s="153" t="s">
        <v>536</v>
      </c>
    </row>
    <row r="61" ht="22.5" spans="1:10">
      <c r="A61" s="152"/>
      <c r="B61" s="153" t="s">
        <v>525</v>
      </c>
      <c r="C61" s="153" t="s">
        <v>426</v>
      </c>
      <c r="D61" s="153" t="s">
        <v>427</v>
      </c>
      <c r="E61" s="153" t="s">
        <v>537</v>
      </c>
      <c r="F61" s="153" t="s">
        <v>400</v>
      </c>
      <c r="G61" s="153" t="s">
        <v>462</v>
      </c>
      <c r="H61" s="153" t="s">
        <v>408</v>
      </c>
      <c r="I61" s="153" t="s">
        <v>403</v>
      </c>
      <c r="J61" s="153" t="s">
        <v>524</v>
      </c>
    </row>
    <row r="62" spans="1:10">
      <c r="A62" s="152" t="s">
        <v>307</v>
      </c>
      <c r="B62" s="153" t="s">
        <v>538</v>
      </c>
      <c r="C62" s="153" t="s">
        <v>397</v>
      </c>
      <c r="D62" s="153" t="s">
        <v>398</v>
      </c>
      <c r="E62" s="153" t="s">
        <v>539</v>
      </c>
      <c r="F62" s="153" t="s">
        <v>540</v>
      </c>
      <c r="G62" s="153" t="s">
        <v>541</v>
      </c>
      <c r="H62" s="153" t="s">
        <v>402</v>
      </c>
      <c r="I62" s="153" t="s">
        <v>403</v>
      </c>
      <c r="J62" s="153" t="s">
        <v>542</v>
      </c>
    </row>
    <row r="63" spans="1:10">
      <c r="A63" s="152"/>
      <c r="B63" s="153" t="s">
        <v>538</v>
      </c>
      <c r="C63" s="153" t="s">
        <v>397</v>
      </c>
      <c r="D63" s="153" t="s">
        <v>405</v>
      </c>
      <c r="E63" s="153" t="s">
        <v>543</v>
      </c>
      <c r="F63" s="153" t="s">
        <v>544</v>
      </c>
      <c r="G63" s="153" t="s">
        <v>437</v>
      </c>
      <c r="H63" s="153" t="s">
        <v>408</v>
      </c>
      <c r="I63" s="153" t="s">
        <v>403</v>
      </c>
      <c r="J63" s="153" t="s">
        <v>545</v>
      </c>
    </row>
    <row r="64" spans="1:10">
      <c r="A64" s="152"/>
      <c r="B64" s="153" t="s">
        <v>538</v>
      </c>
      <c r="C64" s="153" t="s">
        <v>397</v>
      </c>
      <c r="D64" s="153" t="s">
        <v>410</v>
      </c>
      <c r="E64" s="153" t="s">
        <v>546</v>
      </c>
      <c r="F64" s="153" t="s">
        <v>400</v>
      </c>
      <c r="G64" s="153" t="s">
        <v>547</v>
      </c>
      <c r="H64" s="153" t="s">
        <v>442</v>
      </c>
      <c r="I64" s="153" t="s">
        <v>403</v>
      </c>
      <c r="J64" s="153" t="s">
        <v>548</v>
      </c>
    </row>
    <row r="65" ht="22.5" spans="1:10">
      <c r="A65" s="152"/>
      <c r="B65" s="153" t="s">
        <v>538</v>
      </c>
      <c r="C65" s="153" t="s">
        <v>397</v>
      </c>
      <c r="D65" s="153" t="s">
        <v>415</v>
      </c>
      <c r="E65" s="153" t="s">
        <v>416</v>
      </c>
      <c r="F65" s="153" t="s">
        <v>400</v>
      </c>
      <c r="G65" s="153" t="s">
        <v>549</v>
      </c>
      <c r="H65" s="153" t="s">
        <v>418</v>
      </c>
      <c r="I65" s="153" t="s">
        <v>403</v>
      </c>
      <c r="J65" s="153" t="s">
        <v>550</v>
      </c>
    </row>
    <row r="66" spans="1:10">
      <c r="A66" s="152"/>
      <c r="B66" s="153" t="s">
        <v>538</v>
      </c>
      <c r="C66" s="153" t="s">
        <v>420</v>
      </c>
      <c r="D66" s="153" t="s">
        <v>421</v>
      </c>
      <c r="E66" s="153" t="s">
        <v>551</v>
      </c>
      <c r="F66" s="153" t="s">
        <v>540</v>
      </c>
      <c r="G66" s="153" t="s">
        <v>552</v>
      </c>
      <c r="H66" s="153" t="s">
        <v>408</v>
      </c>
      <c r="I66" s="153" t="s">
        <v>424</v>
      </c>
      <c r="J66" s="153" t="s">
        <v>467</v>
      </c>
    </row>
    <row r="67" spans="1:10">
      <c r="A67" s="152"/>
      <c r="B67" s="153" t="s">
        <v>538</v>
      </c>
      <c r="C67" s="153" t="s">
        <v>426</v>
      </c>
      <c r="D67" s="153" t="s">
        <v>427</v>
      </c>
      <c r="E67" s="153" t="s">
        <v>553</v>
      </c>
      <c r="F67" s="153" t="s">
        <v>400</v>
      </c>
      <c r="G67" s="153" t="s">
        <v>462</v>
      </c>
      <c r="H67" s="153" t="s">
        <v>408</v>
      </c>
      <c r="I67" s="153" t="s">
        <v>403</v>
      </c>
      <c r="J67" s="153" t="s">
        <v>467</v>
      </c>
    </row>
    <row r="68" spans="1:10">
      <c r="A68" s="152" t="s">
        <v>324</v>
      </c>
      <c r="B68" s="153" t="s">
        <v>554</v>
      </c>
      <c r="C68" s="153" t="s">
        <v>397</v>
      </c>
      <c r="D68" s="153" t="s">
        <v>398</v>
      </c>
      <c r="E68" s="153" t="s">
        <v>555</v>
      </c>
      <c r="F68" s="153" t="s">
        <v>440</v>
      </c>
      <c r="G68" s="153" t="s">
        <v>556</v>
      </c>
      <c r="H68" s="153" t="s">
        <v>402</v>
      </c>
      <c r="I68" s="153" t="s">
        <v>403</v>
      </c>
      <c r="J68" s="153" t="s">
        <v>467</v>
      </c>
    </row>
    <row r="69" spans="1:10">
      <c r="A69" s="152"/>
      <c r="B69" s="153" t="s">
        <v>554</v>
      </c>
      <c r="C69" s="153" t="s">
        <v>397</v>
      </c>
      <c r="D69" s="153" t="s">
        <v>398</v>
      </c>
      <c r="E69" s="153" t="s">
        <v>557</v>
      </c>
      <c r="F69" s="153" t="s">
        <v>440</v>
      </c>
      <c r="G69" s="153" t="s">
        <v>558</v>
      </c>
      <c r="H69" s="153" t="s">
        <v>402</v>
      </c>
      <c r="I69" s="153" t="s">
        <v>403</v>
      </c>
      <c r="J69" s="153" t="s">
        <v>467</v>
      </c>
    </row>
    <row r="70" spans="1:10">
      <c r="A70" s="152"/>
      <c r="B70" s="153" t="s">
        <v>554</v>
      </c>
      <c r="C70" s="153" t="s">
        <v>397</v>
      </c>
      <c r="D70" s="153" t="s">
        <v>398</v>
      </c>
      <c r="E70" s="153" t="s">
        <v>559</v>
      </c>
      <c r="F70" s="153" t="s">
        <v>440</v>
      </c>
      <c r="G70" s="153" t="s">
        <v>560</v>
      </c>
      <c r="H70" s="153" t="s">
        <v>402</v>
      </c>
      <c r="I70" s="153" t="s">
        <v>403</v>
      </c>
      <c r="J70" s="153" t="s">
        <v>467</v>
      </c>
    </row>
    <row r="71" spans="1:10">
      <c r="A71" s="152"/>
      <c r="B71" s="153" t="s">
        <v>554</v>
      </c>
      <c r="C71" s="153" t="s">
        <v>397</v>
      </c>
      <c r="D71" s="153" t="s">
        <v>405</v>
      </c>
      <c r="E71" s="153" t="s">
        <v>561</v>
      </c>
      <c r="F71" s="153" t="s">
        <v>544</v>
      </c>
      <c r="G71" s="153" t="s">
        <v>437</v>
      </c>
      <c r="H71" s="153" t="s">
        <v>408</v>
      </c>
      <c r="I71" s="153" t="s">
        <v>403</v>
      </c>
      <c r="J71" s="153" t="s">
        <v>467</v>
      </c>
    </row>
    <row r="72" ht="33.75" spans="1:10">
      <c r="A72" s="152"/>
      <c r="B72" s="153" t="s">
        <v>554</v>
      </c>
      <c r="C72" s="153" t="s">
        <v>397</v>
      </c>
      <c r="D72" s="153" t="s">
        <v>410</v>
      </c>
      <c r="E72" s="153" t="s">
        <v>562</v>
      </c>
      <c r="F72" s="153" t="s">
        <v>400</v>
      </c>
      <c r="G72" s="153" t="s">
        <v>441</v>
      </c>
      <c r="H72" s="153" t="s">
        <v>442</v>
      </c>
      <c r="I72" s="153" t="s">
        <v>424</v>
      </c>
      <c r="J72" s="153" t="s">
        <v>563</v>
      </c>
    </row>
    <row r="73" ht="33.75" spans="1:10">
      <c r="A73" s="152"/>
      <c r="B73" s="153" t="s">
        <v>554</v>
      </c>
      <c r="C73" s="153" t="s">
        <v>397</v>
      </c>
      <c r="D73" s="153" t="s">
        <v>415</v>
      </c>
      <c r="E73" s="153" t="s">
        <v>416</v>
      </c>
      <c r="F73" s="153" t="s">
        <v>440</v>
      </c>
      <c r="G73" s="153" t="s">
        <v>564</v>
      </c>
      <c r="H73" s="153" t="s">
        <v>418</v>
      </c>
      <c r="I73" s="153" t="s">
        <v>403</v>
      </c>
      <c r="J73" s="153" t="s">
        <v>565</v>
      </c>
    </row>
    <row r="74" ht="33.75" spans="1:10">
      <c r="A74" s="152"/>
      <c r="B74" s="153" t="s">
        <v>554</v>
      </c>
      <c r="C74" s="153" t="s">
        <v>420</v>
      </c>
      <c r="D74" s="153" t="s">
        <v>421</v>
      </c>
      <c r="E74" s="153" t="s">
        <v>447</v>
      </c>
      <c r="F74" s="153" t="s">
        <v>540</v>
      </c>
      <c r="G74" s="153" t="s">
        <v>566</v>
      </c>
      <c r="H74" s="153" t="s">
        <v>408</v>
      </c>
      <c r="I74" s="153" t="s">
        <v>424</v>
      </c>
      <c r="J74" s="153" t="s">
        <v>467</v>
      </c>
    </row>
    <row r="75" spans="1:10">
      <c r="A75" s="152"/>
      <c r="B75" s="153" t="s">
        <v>554</v>
      </c>
      <c r="C75" s="153" t="s">
        <v>426</v>
      </c>
      <c r="D75" s="153" t="s">
        <v>427</v>
      </c>
      <c r="E75" s="153" t="s">
        <v>567</v>
      </c>
      <c r="F75" s="153" t="s">
        <v>400</v>
      </c>
      <c r="G75" s="153" t="s">
        <v>437</v>
      </c>
      <c r="H75" s="153" t="s">
        <v>408</v>
      </c>
      <c r="I75" s="153" t="s">
        <v>424</v>
      </c>
      <c r="J75" s="153" t="s">
        <v>568</v>
      </c>
    </row>
    <row r="76" ht="22.5" spans="1:10">
      <c r="A76" s="152" t="s">
        <v>365</v>
      </c>
      <c r="B76" s="153" t="s">
        <v>569</v>
      </c>
      <c r="C76" s="153" t="s">
        <v>397</v>
      </c>
      <c r="D76" s="153" t="s">
        <v>398</v>
      </c>
      <c r="E76" s="153" t="s">
        <v>570</v>
      </c>
      <c r="F76" s="153" t="s">
        <v>400</v>
      </c>
      <c r="G76" s="153" t="s">
        <v>571</v>
      </c>
      <c r="H76" s="153" t="s">
        <v>572</v>
      </c>
      <c r="I76" s="153" t="s">
        <v>403</v>
      </c>
      <c r="J76" s="153" t="s">
        <v>573</v>
      </c>
    </row>
    <row r="77" ht="45" spans="1:10">
      <c r="A77" s="152"/>
      <c r="B77" s="153" t="s">
        <v>569</v>
      </c>
      <c r="C77" s="153" t="s">
        <v>397</v>
      </c>
      <c r="D77" s="153" t="s">
        <v>405</v>
      </c>
      <c r="E77" s="153" t="s">
        <v>574</v>
      </c>
      <c r="F77" s="153" t="s">
        <v>400</v>
      </c>
      <c r="G77" s="153" t="s">
        <v>437</v>
      </c>
      <c r="H77" s="153" t="s">
        <v>408</v>
      </c>
      <c r="I77" s="153" t="s">
        <v>403</v>
      </c>
      <c r="J77" s="153" t="s">
        <v>575</v>
      </c>
    </row>
    <row r="78" ht="22.5" spans="1:10">
      <c r="A78" s="152"/>
      <c r="B78" s="153" t="s">
        <v>569</v>
      </c>
      <c r="C78" s="153" t="s">
        <v>397</v>
      </c>
      <c r="D78" s="153" t="s">
        <v>410</v>
      </c>
      <c r="E78" s="153" t="s">
        <v>503</v>
      </c>
      <c r="F78" s="153" t="s">
        <v>400</v>
      </c>
      <c r="G78" s="153" t="s">
        <v>489</v>
      </c>
      <c r="H78" s="153" t="s">
        <v>413</v>
      </c>
      <c r="I78" s="153" t="s">
        <v>424</v>
      </c>
      <c r="J78" s="153" t="s">
        <v>518</v>
      </c>
    </row>
    <row r="79" ht="33.75" spans="1:10">
      <c r="A79" s="152"/>
      <c r="B79" s="153" t="s">
        <v>569</v>
      </c>
      <c r="C79" s="153" t="s">
        <v>397</v>
      </c>
      <c r="D79" s="153" t="s">
        <v>415</v>
      </c>
      <c r="E79" s="153" t="s">
        <v>416</v>
      </c>
      <c r="F79" s="153" t="s">
        <v>440</v>
      </c>
      <c r="G79" s="153" t="s">
        <v>576</v>
      </c>
      <c r="H79" s="153" t="s">
        <v>418</v>
      </c>
      <c r="I79" s="153" t="s">
        <v>403</v>
      </c>
      <c r="J79" s="153" t="s">
        <v>577</v>
      </c>
    </row>
    <row r="80" ht="33.75" spans="1:10">
      <c r="A80" s="152"/>
      <c r="B80" s="153" t="s">
        <v>569</v>
      </c>
      <c r="C80" s="153" t="s">
        <v>420</v>
      </c>
      <c r="D80" s="153" t="s">
        <v>421</v>
      </c>
      <c r="E80" s="153" t="s">
        <v>578</v>
      </c>
      <c r="F80" s="153" t="s">
        <v>400</v>
      </c>
      <c r="G80" s="153" t="s">
        <v>579</v>
      </c>
      <c r="H80" s="153" t="s">
        <v>413</v>
      </c>
      <c r="I80" s="153" t="s">
        <v>424</v>
      </c>
      <c r="J80" s="153" t="s">
        <v>580</v>
      </c>
    </row>
    <row r="81" ht="22.5" spans="1:10">
      <c r="A81" s="152"/>
      <c r="B81" s="153" t="s">
        <v>569</v>
      </c>
      <c r="C81" s="153" t="s">
        <v>426</v>
      </c>
      <c r="D81" s="153" t="s">
        <v>427</v>
      </c>
      <c r="E81" s="153" t="s">
        <v>581</v>
      </c>
      <c r="F81" s="153" t="s">
        <v>400</v>
      </c>
      <c r="G81" s="153" t="s">
        <v>437</v>
      </c>
      <c r="H81" s="153" t="s">
        <v>408</v>
      </c>
      <c r="I81" s="153" t="s">
        <v>403</v>
      </c>
      <c r="J81" s="153" t="s">
        <v>524</v>
      </c>
    </row>
    <row r="82" spans="1:10">
      <c r="A82" s="152" t="s">
        <v>336</v>
      </c>
      <c r="B82" s="153" t="s">
        <v>582</v>
      </c>
      <c r="C82" s="153" t="s">
        <v>397</v>
      </c>
      <c r="D82" s="153" t="s">
        <v>398</v>
      </c>
      <c r="E82" s="153" t="s">
        <v>583</v>
      </c>
      <c r="F82" s="153" t="s">
        <v>440</v>
      </c>
      <c r="G82" s="153" t="s">
        <v>84</v>
      </c>
      <c r="H82" s="153" t="s">
        <v>572</v>
      </c>
      <c r="I82" s="153" t="s">
        <v>403</v>
      </c>
      <c r="J82" s="153" t="s">
        <v>584</v>
      </c>
    </row>
    <row r="83" ht="33.75" spans="1:10">
      <c r="A83" s="152"/>
      <c r="B83" s="153" t="s">
        <v>582</v>
      </c>
      <c r="C83" s="153" t="s">
        <v>397</v>
      </c>
      <c r="D83" s="153" t="s">
        <v>405</v>
      </c>
      <c r="E83" s="153" t="s">
        <v>585</v>
      </c>
      <c r="F83" s="153" t="s">
        <v>400</v>
      </c>
      <c r="G83" s="153" t="s">
        <v>429</v>
      </c>
      <c r="H83" s="153" t="s">
        <v>408</v>
      </c>
      <c r="I83" s="153" t="s">
        <v>403</v>
      </c>
      <c r="J83" s="153" t="s">
        <v>586</v>
      </c>
    </row>
    <row r="84" ht="22.5" spans="1:10">
      <c r="A84" s="152"/>
      <c r="B84" s="153" t="s">
        <v>582</v>
      </c>
      <c r="C84" s="153" t="s">
        <v>397</v>
      </c>
      <c r="D84" s="153" t="s">
        <v>410</v>
      </c>
      <c r="E84" s="153" t="s">
        <v>503</v>
      </c>
      <c r="F84" s="153" t="s">
        <v>400</v>
      </c>
      <c r="G84" s="153" t="s">
        <v>489</v>
      </c>
      <c r="H84" s="153" t="s">
        <v>413</v>
      </c>
      <c r="I84" s="153" t="s">
        <v>424</v>
      </c>
      <c r="J84" s="153" t="s">
        <v>587</v>
      </c>
    </row>
    <row r="85" spans="1:10">
      <c r="A85" s="152"/>
      <c r="B85" s="153" t="s">
        <v>582</v>
      </c>
      <c r="C85" s="153" t="s">
        <v>397</v>
      </c>
      <c r="D85" s="153" t="s">
        <v>415</v>
      </c>
      <c r="E85" s="153" t="s">
        <v>416</v>
      </c>
      <c r="F85" s="153" t="s">
        <v>440</v>
      </c>
      <c r="G85" s="153" t="s">
        <v>588</v>
      </c>
      <c r="H85" s="153" t="s">
        <v>418</v>
      </c>
      <c r="I85" s="153" t="s">
        <v>403</v>
      </c>
      <c r="J85" s="153" t="s">
        <v>589</v>
      </c>
    </row>
    <row r="86" ht="22.5" spans="1:10">
      <c r="A86" s="152"/>
      <c r="B86" s="153" t="s">
        <v>582</v>
      </c>
      <c r="C86" s="153" t="s">
        <v>420</v>
      </c>
      <c r="D86" s="153" t="s">
        <v>421</v>
      </c>
      <c r="E86" s="153" t="s">
        <v>590</v>
      </c>
      <c r="F86" s="153" t="s">
        <v>400</v>
      </c>
      <c r="G86" s="153" t="s">
        <v>591</v>
      </c>
      <c r="H86" s="153" t="s">
        <v>413</v>
      </c>
      <c r="I86" s="153" t="s">
        <v>424</v>
      </c>
      <c r="J86" s="153" t="s">
        <v>592</v>
      </c>
    </row>
    <row r="87" ht="22.5" spans="1:10">
      <c r="A87" s="152"/>
      <c r="B87" s="153" t="s">
        <v>582</v>
      </c>
      <c r="C87" s="153" t="s">
        <v>426</v>
      </c>
      <c r="D87" s="153" t="s">
        <v>427</v>
      </c>
      <c r="E87" s="153" t="s">
        <v>427</v>
      </c>
      <c r="F87" s="153" t="s">
        <v>400</v>
      </c>
      <c r="G87" s="153" t="s">
        <v>462</v>
      </c>
      <c r="H87" s="153" t="s">
        <v>408</v>
      </c>
      <c r="I87" s="153" t="s">
        <v>424</v>
      </c>
      <c r="J87" s="153" t="s">
        <v>524</v>
      </c>
    </row>
    <row r="88" spans="1:10">
      <c r="A88" s="152" t="s">
        <v>342</v>
      </c>
      <c r="B88" s="153" t="s">
        <v>538</v>
      </c>
      <c r="C88" s="153" t="s">
        <v>397</v>
      </c>
      <c r="D88" s="153" t="s">
        <v>398</v>
      </c>
      <c r="E88" s="153" t="s">
        <v>593</v>
      </c>
      <c r="F88" s="153" t="s">
        <v>440</v>
      </c>
      <c r="G88" s="153" t="s">
        <v>85</v>
      </c>
      <c r="H88" s="153" t="s">
        <v>418</v>
      </c>
      <c r="I88" s="153" t="s">
        <v>403</v>
      </c>
      <c r="J88" s="153" t="s">
        <v>594</v>
      </c>
    </row>
    <row r="89" spans="1:10">
      <c r="A89" s="152"/>
      <c r="B89" s="153" t="s">
        <v>538</v>
      </c>
      <c r="C89" s="153" t="s">
        <v>397</v>
      </c>
      <c r="D89" s="153" t="s">
        <v>405</v>
      </c>
      <c r="E89" s="153" t="s">
        <v>406</v>
      </c>
      <c r="F89" s="153" t="s">
        <v>400</v>
      </c>
      <c r="G89" s="153" t="s">
        <v>437</v>
      </c>
      <c r="H89" s="153" t="s">
        <v>408</v>
      </c>
      <c r="I89" s="153" t="s">
        <v>424</v>
      </c>
      <c r="J89" s="153" t="s">
        <v>594</v>
      </c>
    </row>
    <row r="90" ht="22.5" spans="1:10">
      <c r="A90" s="152"/>
      <c r="B90" s="153" t="s">
        <v>538</v>
      </c>
      <c r="C90" s="153" t="s">
        <v>397</v>
      </c>
      <c r="D90" s="153" t="s">
        <v>410</v>
      </c>
      <c r="E90" s="153" t="s">
        <v>411</v>
      </c>
      <c r="F90" s="153" t="s">
        <v>400</v>
      </c>
      <c r="G90" s="153" t="s">
        <v>412</v>
      </c>
      <c r="H90" s="153" t="s">
        <v>413</v>
      </c>
      <c r="I90" s="153" t="s">
        <v>403</v>
      </c>
      <c r="J90" s="153" t="s">
        <v>595</v>
      </c>
    </row>
    <row r="91" spans="1:10">
      <c r="A91" s="152"/>
      <c r="B91" s="153" t="s">
        <v>538</v>
      </c>
      <c r="C91" s="153" t="s">
        <v>397</v>
      </c>
      <c r="D91" s="153" t="s">
        <v>415</v>
      </c>
      <c r="E91" s="153" t="s">
        <v>416</v>
      </c>
      <c r="F91" s="153" t="s">
        <v>400</v>
      </c>
      <c r="G91" s="153" t="s">
        <v>596</v>
      </c>
      <c r="H91" s="153" t="s">
        <v>418</v>
      </c>
      <c r="I91" s="153" t="s">
        <v>403</v>
      </c>
      <c r="J91" s="153" t="s">
        <v>597</v>
      </c>
    </row>
    <row r="92" ht="22.5" spans="1:10">
      <c r="A92" s="152"/>
      <c r="B92" s="153" t="s">
        <v>538</v>
      </c>
      <c r="C92" s="153" t="s">
        <v>420</v>
      </c>
      <c r="D92" s="153" t="s">
        <v>421</v>
      </c>
      <c r="E92" s="153" t="s">
        <v>598</v>
      </c>
      <c r="F92" s="153" t="s">
        <v>400</v>
      </c>
      <c r="G92" s="153" t="s">
        <v>599</v>
      </c>
      <c r="H92" s="153" t="s">
        <v>413</v>
      </c>
      <c r="I92" s="153" t="s">
        <v>403</v>
      </c>
      <c r="J92" s="153" t="s">
        <v>425</v>
      </c>
    </row>
    <row r="93" ht="22.5" spans="1:10">
      <c r="A93" s="152"/>
      <c r="B93" s="153" t="s">
        <v>538</v>
      </c>
      <c r="C93" s="153" t="s">
        <v>426</v>
      </c>
      <c r="D93" s="153" t="s">
        <v>427</v>
      </c>
      <c r="E93" s="153" t="s">
        <v>600</v>
      </c>
      <c r="F93" s="153" t="s">
        <v>400</v>
      </c>
      <c r="G93" s="153" t="s">
        <v>462</v>
      </c>
      <c r="H93" s="153" t="s">
        <v>408</v>
      </c>
      <c r="I93" s="153" t="s">
        <v>403</v>
      </c>
      <c r="J93" s="153" t="s">
        <v>601</v>
      </c>
    </row>
    <row r="94" ht="22.5" spans="1:10">
      <c r="A94" s="152"/>
      <c r="B94" s="153" t="s">
        <v>538</v>
      </c>
      <c r="C94" s="153" t="s">
        <v>426</v>
      </c>
      <c r="D94" s="153" t="s">
        <v>427</v>
      </c>
      <c r="E94" s="153" t="s">
        <v>602</v>
      </c>
      <c r="F94" s="153" t="s">
        <v>400</v>
      </c>
      <c r="G94" s="153" t="s">
        <v>462</v>
      </c>
      <c r="H94" s="153" t="s">
        <v>408</v>
      </c>
      <c r="I94" s="153" t="s">
        <v>424</v>
      </c>
      <c r="J94" s="153" t="s">
        <v>594</v>
      </c>
    </row>
    <row r="95" ht="90" spans="1:10">
      <c r="A95" s="152" t="s">
        <v>340</v>
      </c>
      <c r="B95" s="153" t="s">
        <v>603</v>
      </c>
      <c r="C95" s="153" t="s">
        <v>397</v>
      </c>
      <c r="D95" s="153" t="s">
        <v>398</v>
      </c>
      <c r="E95" s="153" t="s">
        <v>604</v>
      </c>
      <c r="F95" s="153" t="s">
        <v>440</v>
      </c>
      <c r="G95" s="153" t="s">
        <v>605</v>
      </c>
      <c r="H95" s="153" t="s">
        <v>606</v>
      </c>
      <c r="I95" s="153" t="s">
        <v>403</v>
      </c>
      <c r="J95" s="153" t="s">
        <v>607</v>
      </c>
    </row>
    <row r="96" ht="45" spans="1:10">
      <c r="A96" s="152"/>
      <c r="B96" s="153" t="s">
        <v>603</v>
      </c>
      <c r="C96" s="153" t="s">
        <v>397</v>
      </c>
      <c r="D96" s="153" t="s">
        <v>405</v>
      </c>
      <c r="E96" s="153" t="s">
        <v>608</v>
      </c>
      <c r="F96" s="153" t="s">
        <v>400</v>
      </c>
      <c r="G96" s="153" t="s">
        <v>437</v>
      </c>
      <c r="H96" s="153" t="s">
        <v>408</v>
      </c>
      <c r="I96" s="153" t="s">
        <v>403</v>
      </c>
      <c r="J96" s="153" t="s">
        <v>609</v>
      </c>
    </row>
    <row r="97" ht="67.5" spans="1:10">
      <c r="A97" s="152"/>
      <c r="B97" s="153" t="s">
        <v>603</v>
      </c>
      <c r="C97" s="153" t="s">
        <v>397</v>
      </c>
      <c r="D97" s="153" t="s">
        <v>410</v>
      </c>
      <c r="E97" s="153" t="s">
        <v>610</v>
      </c>
      <c r="F97" s="153" t="s">
        <v>400</v>
      </c>
      <c r="G97" s="153" t="s">
        <v>611</v>
      </c>
      <c r="H97" s="153" t="s">
        <v>612</v>
      </c>
      <c r="I97" s="153" t="s">
        <v>424</v>
      </c>
      <c r="J97" s="153" t="s">
        <v>613</v>
      </c>
    </row>
    <row r="98" ht="45" spans="1:10">
      <c r="A98" s="152"/>
      <c r="B98" s="153" t="s">
        <v>603</v>
      </c>
      <c r="C98" s="153" t="s">
        <v>397</v>
      </c>
      <c r="D98" s="153" t="s">
        <v>415</v>
      </c>
      <c r="E98" s="153" t="s">
        <v>416</v>
      </c>
      <c r="F98" s="153" t="s">
        <v>440</v>
      </c>
      <c r="G98" s="153" t="s">
        <v>614</v>
      </c>
      <c r="H98" s="153" t="s">
        <v>418</v>
      </c>
      <c r="I98" s="153" t="s">
        <v>403</v>
      </c>
      <c r="J98" s="153" t="s">
        <v>615</v>
      </c>
    </row>
    <row r="99" ht="33.75" spans="1:10">
      <c r="A99" s="152"/>
      <c r="B99" s="153" t="s">
        <v>603</v>
      </c>
      <c r="C99" s="153" t="s">
        <v>420</v>
      </c>
      <c r="D99" s="153" t="s">
        <v>421</v>
      </c>
      <c r="E99" s="153" t="s">
        <v>616</v>
      </c>
      <c r="F99" s="153" t="s">
        <v>440</v>
      </c>
      <c r="G99" s="153" t="s">
        <v>617</v>
      </c>
      <c r="H99" s="153" t="s">
        <v>413</v>
      </c>
      <c r="I99" s="153" t="s">
        <v>424</v>
      </c>
      <c r="J99" s="153" t="s">
        <v>618</v>
      </c>
    </row>
    <row r="100" ht="22.5" spans="1:10">
      <c r="A100" s="152"/>
      <c r="B100" s="153" t="s">
        <v>603</v>
      </c>
      <c r="C100" s="153" t="s">
        <v>426</v>
      </c>
      <c r="D100" s="153" t="s">
        <v>427</v>
      </c>
      <c r="E100" s="153" t="s">
        <v>427</v>
      </c>
      <c r="F100" s="153" t="s">
        <v>440</v>
      </c>
      <c r="G100" s="153" t="s">
        <v>462</v>
      </c>
      <c r="H100" s="153" t="s">
        <v>408</v>
      </c>
      <c r="I100" s="153" t="s">
        <v>403</v>
      </c>
      <c r="J100" s="153" t="s">
        <v>619</v>
      </c>
    </row>
    <row r="101" spans="1:10">
      <c r="A101" s="152" t="s">
        <v>328</v>
      </c>
      <c r="B101" s="153" t="s">
        <v>620</v>
      </c>
      <c r="C101" s="153" t="s">
        <v>397</v>
      </c>
      <c r="D101" s="153" t="s">
        <v>398</v>
      </c>
      <c r="E101" s="153" t="s">
        <v>621</v>
      </c>
      <c r="F101" s="153" t="s">
        <v>440</v>
      </c>
      <c r="G101" s="153" t="s">
        <v>558</v>
      </c>
      <c r="H101" s="153" t="s">
        <v>572</v>
      </c>
      <c r="I101" s="153" t="s">
        <v>403</v>
      </c>
      <c r="J101" s="153" t="s">
        <v>622</v>
      </c>
    </row>
    <row r="102" ht="22.5" spans="1:10">
      <c r="A102" s="152"/>
      <c r="B102" s="153" t="s">
        <v>620</v>
      </c>
      <c r="C102" s="153" t="s">
        <v>397</v>
      </c>
      <c r="D102" s="153" t="s">
        <v>405</v>
      </c>
      <c r="E102" s="153" t="s">
        <v>623</v>
      </c>
      <c r="F102" s="153" t="s">
        <v>400</v>
      </c>
      <c r="G102" s="153" t="s">
        <v>437</v>
      </c>
      <c r="H102" s="153" t="s">
        <v>408</v>
      </c>
      <c r="I102" s="153" t="s">
        <v>424</v>
      </c>
      <c r="J102" s="153" t="s">
        <v>438</v>
      </c>
    </row>
    <row r="103" ht="22.5" spans="1:10">
      <c r="A103" s="152"/>
      <c r="B103" s="153" t="s">
        <v>620</v>
      </c>
      <c r="C103" s="153" t="s">
        <v>397</v>
      </c>
      <c r="D103" s="153" t="s">
        <v>410</v>
      </c>
      <c r="E103" s="153" t="s">
        <v>503</v>
      </c>
      <c r="F103" s="153" t="s">
        <v>400</v>
      </c>
      <c r="G103" s="153" t="s">
        <v>489</v>
      </c>
      <c r="H103" s="153" t="s">
        <v>413</v>
      </c>
      <c r="I103" s="153" t="s">
        <v>424</v>
      </c>
      <c r="J103" s="153" t="s">
        <v>624</v>
      </c>
    </row>
    <row r="104" ht="22.5" spans="1:10">
      <c r="A104" s="152"/>
      <c r="B104" s="153" t="s">
        <v>620</v>
      </c>
      <c r="C104" s="153" t="s">
        <v>397</v>
      </c>
      <c r="D104" s="153" t="s">
        <v>415</v>
      </c>
      <c r="E104" s="153" t="s">
        <v>416</v>
      </c>
      <c r="F104" s="153" t="s">
        <v>440</v>
      </c>
      <c r="G104" s="153" t="s">
        <v>625</v>
      </c>
      <c r="H104" s="153" t="s">
        <v>418</v>
      </c>
      <c r="I104" s="153" t="s">
        <v>403</v>
      </c>
      <c r="J104" s="153" t="s">
        <v>626</v>
      </c>
    </row>
    <row r="105" ht="22.5" spans="1:10">
      <c r="A105" s="152"/>
      <c r="B105" s="153" t="s">
        <v>620</v>
      </c>
      <c r="C105" s="153" t="s">
        <v>420</v>
      </c>
      <c r="D105" s="153" t="s">
        <v>421</v>
      </c>
      <c r="E105" s="153" t="s">
        <v>627</v>
      </c>
      <c r="F105" s="153" t="s">
        <v>540</v>
      </c>
      <c r="G105" s="153" t="s">
        <v>423</v>
      </c>
      <c r="H105" s="153" t="s">
        <v>413</v>
      </c>
      <c r="I105" s="153" t="s">
        <v>424</v>
      </c>
      <c r="J105" s="153" t="s">
        <v>628</v>
      </c>
    </row>
    <row r="106" ht="22.5" spans="1:10">
      <c r="A106" s="152"/>
      <c r="B106" s="153" t="s">
        <v>620</v>
      </c>
      <c r="C106" s="153" t="s">
        <v>426</v>
      </c>
      <c r="D106" s="153" t="s">
        <v>427</v>
      </c>
      <c r="E106" s="153" t="s">
        <v>629</v>
      </c>
      <c r="F106" s="153" t="s">
        <v>433</v>
      </c>
      <c r="G106" s="153" t="s">
        <v>462</v>
      </c>
      <c r="H106" s="153" t="s">
        <v>408</v>
      </c>
      <c r="I106" s="153" t="s">
        <v>403</v>
      </c>
      <c r="J106" s="153" t="s">
        <v>524</v>
      </c>
    </row>
    <row r="107" spans="1:10">
      <c r="A107" s="152" t="s">
        <v>311</v>
      </c>
      <c r="B107" s="153" t="s">
        <v>630</v>
      </c>
      <c r="C107" s="153" t="s">
        <v>397</v>
      </c>
      <c r="D107" s="153" t="s">
        <v>398</v>
      </c>
      <c r="E107" s="153" t="s">
        <v>631</v>
      </c>
      <c r="F107" s="153" t="s">
        <v>440</v>
      </c>
      <c r="G107" s="153" t="s">
        <v>85</v>
      </c>
      <c r="H107" s="153" t="s">
        <v>402</v>
      </c>
      <c r="I107" s="153" t="s">
        <v>403</v>
      </c>
      <c r="J107" s="153" t="s">
        <v>632</v>
      </c>
    </row>
    <row r="108" spans="1:10">
      <c r="A108" s="152"/>
      <c r="B108" s="153" t="s">
        <v>630</v>
      </c>
      <c r="C108" s="153" t="s">
        <v>397</v>
      </c>
      <c r="D108" s="153" t="s">
        <v>405</v>
      </c>
      <c r="E108" s="153" t="s">
        <v>406</v>
      </c>
      <c r="F108" s="153" t="s">
        <v>540</v>
      </c>
      <c r="G108" s="153" t="s">
        <v>437</v>
      </c>
      <c r="H108" s="153" t="s">
        <v>408</v>
      </c>
      <c r="I108" s="153" t="s">
        <v>403</v>
      </c>
      <c r="J108" s="153" t="s">
        <v>633</v>
      </c>
    </row>
    <row r="109" spans="1:10">
      <c r="A109" s="152"/>
      <c r="B109" s="153" t="s">
        <v>630</v>
      </c>
      <c r="C109" s="153" t="s">
        <v>397</v>
      </c>
      <c r="D109" s="153" t="s">
        <v>410</v>
      </c>
      <c r="E109" s="153" t="s">
        <v>411</v>
      </c>
      <c r="F109" s="153" t="s">
        <v>400</v>
      </c>
      <c r="G109" s="153" t="s">
        <v>489</v>
      </c>
      <c r="H109" s="153" t="s">
        <v>413</v>
      </c>
      <c r="I109" s="153" t="s">
        <v>424</v>
      </c>
      <c r="J109" s="153" t="s">
        <v>634</v>
      </c>
    </row>
    <row r="110" spans="1:10">
      <c r="A110" s="152"/>
      <c r="B110" s="153" t="s">
        <v>630</v>
      </c>
      <c r="C110" s="153" t="s">
        <v>397</v>
      </c>
      <c r="D110" s="153" t="s">
        <v>415</v>
      </c>
      <c r="E110" s="153" t="s">
        <v>416</v>
      </c>
      <c r="F110" s="153" t="s">
        <v>440</v>
      </c>
      <c r="G110" s="153" t="s">
        <v>635</v>
      </c>
      <c r="H110" s="153" t="s">
        <v>418</v>
      </c>
      <c r="I110" s="153" t="s">
        <v>403</v>
      </c>
      <c r="J110" s="153" t="s">
        <v>636</v>
      </c>
    </row>
    <row r="111" spans="1:10">
      <c r="A111" s="152"/>
      <c r="B111" s="153" t="s">
        <v>630</v>
      </c>
      <c r="C111" s="153" t="s">
        <v>420</v>
      </c>
      <c r="D111" s="153" t="s">
        <v>421</v>
      </c>
      <c r="E111" s="153" t="s">
        <v>493</v>
      </c>
      <c r="F111" s="153" t="s">
        <v>400</v>
      </c>
      <c r="G111" s="153" t="s">
        <v>423</v>
      </c>
      <c r="H111" s="153" t="s">
        <v>413</v>
      </c>
      <c r="I111" s="153" t="s">
        <v>424</v>
      </c>
      <c r="J111" s="153" t="s">
        <v>637</v>
      </c>
    </row>
    <row r="112" spans="1:10">
      <c r="A112" s="152"/>
      <c r="B112" s="153" t="s">
        <v>630</v>
      </c>
      <c r="C112" s="153" t="s">
        <v>426</v>
      </c>
      <c r="D112" s="153" t="s">
        <v>427</v>
      </c>
      <c r="E112" s="153" t="s">
        <v>428</v>
      </c>
      <c r="F112" s="153" t="s">
        <v>400</v>
      </c>
      <c r="G112" s="153" t="s">
        <v>638</v>
      </c>
      <c r="H112" s="153" t="s">
        <v>408</v>
      </c>
      <c r="I112" s="153" t="s">
        <v>403</v>
      </c>
      <c r="J112" s="153" t="s">
        <v>639</v>
      </c>
    </row>
    <row r="113" ht="22.5" spans="1:10">
      <c r="A113" s="152" t="s">
        <v>332</v>
      </c>
      <c r="B113" s="153" t="s">
        <v>640</v>
      </c>
      <c r="C113" s="153" t="s">
        <v>397</v>
      </c>
      <c r="D113" s="153" t="s">
        <v>398</v>
      </c>
      <c r="E113" s="153" t="s">
        <v>641</v>
      </c>
      <c r="F113" s="153" t="s">
        <v>440</v>
      </c>
      <c r="G113" s="153" t="s">
        <v>642</v>
      </c>
      <c r="H113" s="153" t="s">
        <v>572</v>
      </c>
      <c r="I113" s="153" t="s">
        <v>403</v>
      </c>
      <c r="J113" s="153" t="s">
        <v>643</v>
      </c>
    </row>
    <row r="114" ht="33.75" spans="1:10">
      <c r="A114" s="152"/>
      <c r="B114" s="153" t="s">
        <v>640</v>
      </c>
      <c r="C114" s="153" t="s">
        <v>397</v>
      </c>
      <c r="D114" s="153" t="s">
        <v>405</v>
      </c>
      <c r="E114" s="153" t="s">
        <v>644</v>
      </c>
      <c r="F114" s="153" t="s">
        <v>400</v>
      </c>
      <c r="G114" s="153" t="s">
        <v>462</v>
      </c>
      <c r="H114" s="153" t="s">
        <v>408</v>
      </c>
      <c r="I114" s="153" t="s">
        <v>403</v>
      </c>
      <c r="J114" s="153" t="s">
        <v>645</v>
      </c>
    </row>
    <row r="115" ht="33.75" spans="1:10">
      <c r="A115" s="152"/>
      <c r="B115" s="153" t="s">
        <v>640</v>
      </c>
      <c r="C115" s="153" t="s">
        <v>397</v>
      </c>
      <c r="D115" s="153" t="s">
        <v>410</v>
      </c>
      <c r="E115" s="153" t="s">
        <v>503</v>
      </c>
      <c r="F115" s="153" t="s">
        <v>400</v>
      </c>
      <c r="G115" s="153" t="s">
        <v>489</v>
      </c>
      <c r="H115" s="153" t="s">
        <v>413</v>
      </c>
      <c r="I115" s="153" t="s">
        <v>403</v>
      </c>
      <c r="J115" s="153" t="s">
        <v>646</v>
      </c>
    </row>
    <row r="116" ht="22.5" spans="1:10">
      <c r="A116" s="152"/>
      <c r="B116" s="153" t="s">
        <v>640</v>
      </c>
      <c r="C116" s="153" t="s">
        <v>397</v>
      </c>
      <c r="D116" s="153" t="s">
        <v>415</v>
      </c>
      <c r="E116" s="153" t="s">
        <v>416</v>
      </c>
      <c r="F116" s="153" t="s">
        <v>440</v>
      </c>
      <c r="G116" s="153" t="s">
        <v>647</v>
      </c>
      <c r="H116" s="153" t="s">
        <v>418</v>
      </c>
      <c r="I116" s="153" t="s">
        <v>403</v>
      </c>
      <c r="J116" s="153" t="s">
        <v>648</v>
      </c>
    </row>
    <row r="117" ht="22.5" spans="1:10">
      <c r="A117" s="152"/>
      <c r="B117" s="153" t="s">
        <v>640</v>
      </c>
      <c r="C117" s="153" t="s">
        <v>420</v>
      </c>
      <c r="D117" s="153" t="s">
        <v>421</v>
      </c>
      <c r="E117" s="153" t="s">
        <v>649</v>
      </c>
      <c r="F117" s="153" t="s">
        <v>400</v>
      </c>
      <c r="G117" s="153" t="s">
        <v>617</v>
      </c>
      <c r="H117" s="153" t="s">
        <v>413</v>
      </c>
      <c r="I117" s="153" t="s">
        <v>403</v>
      </c>
      <c r="J117" s="153" t="s">
        <v>650</v>
      </c>
    </row>
    <row r="118" ht="22.5" spans="1:10">
      <c r="A118" s="152"/>
      <c r="B118" s="153" t="s">
        <v>640</v>
      </c>
      <c r="C118" s="153" t="s">
        <v>426</v>
      </c>
      <c r="D118" s="153" t="s">
        <v>427</v>
      </c>
      <c r="E118" s="153" t="s">
        <v>427</v>
      </c>
      <c r="F118" s="153" t="s">
        <v>400</v>
      </c>
      <c r="G118" s="153" t="s">
        <v>552</v>
      </c>
      <c r="H118" s="153" t="s">
        <v>408</v>
      </c>
      <c r="I118" s="153" t="s">
        <v>403</v>
      </c>
      <c r="J118" s="153" t="s">
        <v>524</v>
      </c>
    </row>
    <row r="119" spans="1:10">
      <c r="A119" s="152" t="s">
        <v>361</v>
      </c>
      <c r="B119" s="153" t="s">
        <v>651</v>
      </c>
      <c r="C119" s="153" t="s">
        <v>397</v>
      </c>
      <c r="D119" s="153" t="s">
        <v>398</v>
      </c>
      <c r="E119" s="153" t="s">
        <v>652</v>
      </c>
      <c r="F119" s="153" t="s">
        <v>440</v>
      </c>
      <c r="G119" s="153" t="s">
        <v>653</v>
      </c>
      <c r="H119" s="153" t="s">
        <v>572</v>
      </c>
      <c r="I119" s="153" t="s">
        <v>403</v>
      </c>
      <c r="J119" s="153" t="s">
        <v>654</v>
      </c>
    </row>
    <row r="120" ht="33.75" spans="1:10">
      <c r="A120" s="152"/>
      <c r="B120" s="153" t="s">
        <v>651</v>
      </c>
      <c r="C120" s="153" t="s">
        <v>397</v>
      </c>
      <c r="D120" s="153" t="s">
        <v>405</v>
      </c>
      <c r="E120" s="153" t="s">
        <v>655</v>
      </c>
      <c r="F120" s="153" t="s">
        <v>400</v>
      </c>
      <c r="G120" s="153" t="s">
        <v>437</v>
      </c>
      <c r="H120" s="153" t="s">
        <v>408</v>
      </c>
      <c r="I120" s="153" t="s">
        <v>403</v>
      </c>
      <c r="J120" s="153" t="s">
        <v>656</v>
      </c>
    </row>
    <row r="121" ht="22.5" spans="1:10">
      <c r="A121" s="152"/>
      <c r="B121" s="153" t="s">
        <v>651</v>
      </c>
      <c r="C121" s="153" t="s">
        <v>397</v>
      </c>
      <c r="D121" s="153" t="s">
        <v>410</v>
      </c>
      <c r="E121" s="153" t="s">
        <v>503</v>
      </c>
      <c r="F121" s="153" t="s">
        <v>400</v>
      </c>
      <c r="G121" s="153" t="s">
        <v>489</v>
      </c>
      <c r="H121" s="153" t="s">
        <v>413</v>
      </c>
      <c r="I121" s="153" t="s">
        <v>424</v>
      </c>
      <c r="J121" s="153" t="s">
        <v>518</v>
      </c>
    </row>
    <row r="122" ht="22.5" spans="1:10">
      <c r="A122" s="152"/>
      <c r="B122" s="153" t="s">
        <v>651</v>
      </c>
      <c r="C122" s="153" t="s">
        <v>397</v>
      </c>
      <c r="D122" s="153" t="s">
        <v>415</v>
      </c>
      <c r="E122" s="153" t="s">
        <v>416</v>
      </c>
      <c r="F122" s="153" t="s">
        <v>440</v>
      </c>
      <c r="G122" s="153" t="s">
        <v>657</v>
      </c>
      <c r="H122" s="153" t="s">
        <v>418</v>
      </c>
      <c r="I122" s="153" t="s">
        <v>403</v>
      </c>
      <c r="J122" s="153" t="s">
        <v>658</v>
      </c>
    </row>
    <row r="123" ht="33.75" spans="1:10">
      <c r="A123" s="152"/>
      <c r="B123" s="153" t="s">
        <v>651</v>
      </c>
      <c r="C123" s="153" t="s">
        <v>420</v>
      </c>
      <c r="D123" s="153" t="s">
        <v>421</v>
      </c>
      <c r="E123" s="153" t="s">
        <v>659</v>
      </c>
      <c r="F123" s="153" t="s">
        <v>440</v>
      </c>
      <c r="G123" s="153" t="s">
        <v>660</v>
      </c>
      <c r="H123" s="153" t="s">
        <v>413</v>
      </c>
      <c r="I123" s="153" t="s">
        <v>424</v>
      </c>
      <c r="J123" s="153" t="s">
        <v>661</v>
      </c>
    </row>
    <row r="124" ht="33.75" spans="1:10">
      <c r="A124" s="152"/>
      <c r="B124" s="153" t="s">
        <v>651</v>
      </c>
      <c r="C124" s="153" t="s">
        <v>420</v>
      </c>
      <c r="D124" s="153" t="s">
        <v>446</v>
      </c>
      <c r="E124" s="153" t="s">
        <v>662</v>
      </c>
      <c r="F124" s="153" t="s">
        <v>400</v>
      </c>
      <c r="G124" s="153" t="s">
        <v>429</v>
      </c>
      <c r="H124" s="153" t="s">
        <v>408</v>
      </c>
      <c r="I124" s="153" t="s">
        <v>424</v>
      </c>
      <c r="J124" s="153" t="s">
        <v>662</v>
      </c>
    </row>
    <row r="125" ht="22.5" spans="1:10">
      <c r="A125" s="152"/>
      <c r="B125" s="153" t="s">
        <v>651</v>
      </c>
      <c r="C125" s="153" t="s">
        <v>426</v>
      </c>
      <c r="D125" s="153" t="s">
        <v>427</v>
      </c>
      <c r="E125" s="153" t="s">
        <v>663</v>
      </c>
      <c r="F125" s="153" t="s">
        <v>400</v>
      </c>
      <c r="G125" s="153" t="s">
        <v>462</v>
      </c>
      <c r="H125" s="153" t="s">
        <v>408</v>
      </c>
      <c r="I125" s="153" t="s">
        <v>403</v>
      </c>
      <c r="J125" s="153" t="s">
        <v>524</v>
      </c>
    </row>
    <row r="126" ht="22.5" spans="1:10">
      <c r="A126" s="152" t="s">
        <v>355</v>
      </c>
      <c r="B126" s="153" t="s">
        <v>664</v>
      </c>
      <c r="C126" s="153" t="s">
        <v>397</v>
      </c>
      <c r="D126" s="153" t="s">
        <v>398</v>
      </c>
      <c r="E126" s="153" t="s">
        <v>631</v>
      </c>
      <c r="F126" s="153" t="s">
        <v>440</v>
      </c>
      <c r="G126" s="153" t="s">
        <v>85</v>
      </c>
      <c r="H126" s="153" t="s">
        <v>402</v>
      </c>
      <c r="I126" s="153" t="s">
        <v>403</v>
      </c>
      <c r="J126" s="153" t="s">
        <v>665</v>
      </c>
    </row>
    <row r="127" ht="22.5" spans="1:10">
      <c r="A127" s="152"/>
      <c r="B127" s="153" t="s">
        <v>664</v>
      </c>
      <c r="C127" s="153" t="s">
        <v>397</v>
      </c>
      <c r="D127" s="153" t="s">
        <v>405</v>
      </c>
      <c r="E127" s="153" t="s">
        <v>666</v>
      </c>
      <c r="F127" s="153" t="s">
        <v>400</v>
      </c>
      <c r="G127" s="153" t="s">
        <v>437</v>
      </c>
      <c r="H127" s="153" t="s">
        <v>408</v>
      </c>
      <c r="I127" s="153" t="s">
        <v>424</v>
      </c>
      <c r="J127" s="153" t="s">
        <v>487</v>
      </c>
    </row>
    <row r="128" ht="22.5" spans="1:10">
      <c r="A128" s="152"/>
      <c r="B128" s="153" t="s">
        <v>664</v>
      </c>
      <c r="C128" s="153" t="s">
        <v>397</v>
      </c>
      <c r="D128" s="153" t="s">
        <v>410</v>
      </c>
      <c r="E128" s="153" t="s">
        <v>411</v>
      </c>
      <c r="F128" s="153" t="s">
        <v>400</v>
      </c>
      <c r="G128" s="153" t="s">
        <v>489</v>
      </c>
      <c r="H128" s="153" t="s">
        <v>413</v>
      </c>
      <c r="I128" s="153" t="s">
        <v>424</v>
      </c>
      <c r="J128" s="153" t="s">
        <v>667</v>
      </c>
    </row>
    <row r="129" spans="1:10">
      <c r="A129" s="152"/>
      <c r="B129" s="153" t="s">
        <v>664</v>
      </c>
      <c r="C129" s="153" t="s">
        <v>397</v>
      </c>
      <c r="D129" s="153" t="s">
        <v>415</v>
      </c>
      <c r="E129" s="153" t="s">
        <v>416</v>
      </c>
      <c r="F129" s="153" t="s">
        <v>400</v>
      </c>
      <c r="G129" s="153" t="s">
        <v>668</v>
      </c>
      <c r="H129" s="153" t="s">
        <v>418</v>
      </c>
      <c r="I129" s="153" t="s">
        <v>403</v>
      </c>
      <c r="J129" s="153" t="s">
        <v>669</v>
      </c>
    </row>
    <row r="130" ht="22.5" spans="1:10">
      <c r="A130" s="152"/>
      <c r="B130" s="153" t="s">
        <v>664</v>
      </c>
      <c r="C130" s="153" t="s">
        <v>420</v>
      </c>
      <c r="D130" s="153" t="s">
        <v>421</v>
      </c>
      <c r="E130" s="153" t="s">
        <v>670</v>
      </c>
      <c r="F130" s="153" t="s">
        <v>400</v>
      </c>
      <c r="G130" s="153" t="s">
        <v>437</v>
      </c>
      <c r="H130" s="153" t="s">
        <v>408</v>
      </c>
      <c r="I130" s="153" t="s">
        <v>424</v>
      </c>
      <c r="J130" s="153" t="s">
        <v>664</v>
      </c>
    </row>
    <row r="131" ht="22.5" spans="1:10">
      <c r="A131" s="152"/>
      <c r="B131" s="153" t="s">
        <v>664</v>
      </c>
      <c r="C131" s="153" t="s">
        <v>426</v>
      </c>
      <c r="D131" s="153" t="s">
        <v>427</v>
      </c>
      <c r="E131" s="153" t="s">
        <v>428</v>
      </c>
      <c r="F131" s="153" t="s">
        <v>400</v>
      </c>
      <c r="G131" s="153" t="s">
        <v>462</v>
      </c>
      <c r="H131" s="153" t="s">
        <v>408</v>
      </c>
      <c r="I131" s="153" t="s">
        <v>424</v>
      </c>
      <c r="J131" s="153" t="s">
        <v>430</v>
      </c>
    </row>
    <row r="132" ht="22.5" spans="1:10">
      <c r="A132" s="152" t="s">
        <v>369</v>
      </c>
      <c r="B132" s="153" t="s">
        <v>480</v>
      </c>
      <c r="C132" s="153" t="s">
        <v>397</v>
      </c>
      <c r="D132" s="153" t="s">
        <v>398</v>
      </c>
      <c r="E132" s="153" t="s">
        <v>671</v>
      </c>
      <c r="F132" s="153" t="s">
        <v>400</v>
      </c>
      <c r="G132" s="153" t="s">
        <v>513</v>
      </c>
      <c r="H132" s="153" t="s">
        <v>402</v>
      </c>
      <c r="I132" s="153" t="s">
        <v>403</v>
      </c>
      <c r="J132" s="153" t="s">
        <v>672</v>
      </c>
    </row>
    <row r="133" ht="45" spans="1:10">
      <c r="A133" s="152"/>
      <c r="B133" s="153" t="s">
        <v>480</v>
      </c>
      <c r="C133" s="153" t="s">
        <v>397</v>
      </c>
      <c r="D133" s="153" t="s">
        <v>405</v>
      </c>
      <c r="E133" s="153" t="s">
        <v>406</v>
      </c>
      <c r="F133" s="153" t="s">
        <v>400</v>
      </c>
      <c r="G133" s="153" t="s">
        <v>437</v>
      </c>
      <c r="H133" s="153" t="s">
        <v>408</v>
      </c>
      <c r="I133" s="153" t="s">
        <v>424</v>
      </c>
      <c r="J133" s="153" t="s">
        <v>673</v>
      </c>
    </row>
    <row r="134" ht="45" spans="1:10">
      <c r="A134" s="152"/>
      <c r="B134" s="153" t="s">
        <v>480</v>
      </c>
      <c r="C134" s="153" t="s">
        <v>397</v>
      </c>
      <c r="D134" s="153" t="s">
        <v>410</v>
      </c>
      <c r="E134" s="153" t="s">
        <v>411</v>
      </c>
      <c r="F134" s="153" t="s">
        <v>400</v>
      </c>
      <c r="G134" s="153" t="s">
        <v>489</v>
      </c>
      <c r="H134" s="153" t="s">
        <v>413</v>
      </c>
      <c r="I134" s="153" t="s">
        <v>424</v>
      </c>
      <c r="J134" s="153" t="s">
        <v>674</v>
      </c>
    </row>
    <row r="135" spans="1:10">
      <c r="A135" s="152"/>
      <c r="B135" s="153" t="s">
        <v>480</v>
      </c>
      <c r="C135" s="153" t="s">
        <v>397</v>
      </c>
      <c r="D135" s="153" t="s">
        <v>415</v>
      </c>
      <c r="E135" s="153" t="s">
        <v>416</v>
      </c>
      <c r="F135" s="153" t="s">
        <v>440</v>
      </c>
      <c r="G135" s="153" t="s">
        <v>675</v>
      </c>
      <c r="H135" s="153" t="s">
        <v>418</v>
      </c>
      <c r="I135" s="153" t="s">
        <v>403</v>
      </c>
      <c r="J135" s="153" t="s">
        <v>676</v>
      </c>
    </row>
    <row r="136" ht="33.75" spans="1:10">
      <c r="A136" s="152"/>
      <c r="B136" s="153" t="s">
        <v>480</v>
      </c>
      <c r="C136" s="153" t="s">
        <v>420</v>
      </c>
      <c r="D136" s="153" t="s">
        <v>421</v>
      </c>
      <c r="E136" s="153" t="s">
        <v>493</v>
      </c>
      <c r="F136" s="153" t="s">
        <v>400</v>
      </c>
      <c r="G136" s="153" t="s">
        <v>423</v>
      </c>
      <c r="H136" s="153" t="s">
        <v>413</v>
      </c>
      <c r="I136" s="153" t="s">
        <v>424</v>
      </c>
      <c r="J136" s="153" t="s">
        <v>677</v>
      </c>
    </row>
    <row r="137" ht="22.5" spans="1:10">
      <c r="A137" s="152"/>
      <c r="B137" s="153" t="s">
        <v>480</v>
      </c>
      <c r="C137" s="153" t="s">
        <v>426</v>
      </c>
      <c r="D137" s="153" t="s">
        <v>427</v>
      </c>
      <c r="E137" s="153" t="s">
        <v>678</v>
      </c>
      <c r="F137" s="153" t="s">
        <v>400</v>
      </c>
      <c r="G137" s="153" t="s">
        <v>437</v>
      </c>
      <c r="H137" s="153" t="s">
        <v>408</v>
      </c>
      <c r="I137" s="153" t="s">
        <v>424</v>
      </c>
      <c r="J137" s="153" t="s">
        <v>430</v>
      </c>
    </row>
    <row r="138" spans="1:10">
      <c r="A138" s="152" t="s">
        <v>359</v>
      </c>
      <c r="B138" s="153" t="s">
        <v>679</v>
      </c>
      <c r="C138" s="153" t="s">
        <v>397</v>
      </c>
      <c r="D138" s="153" t="s">
        <v>398</v>
      </c>
      <c r="E138" s="153" t="s">
        <v>680</v>
      </c>
      <c r="F138" s="153" t="s">
        <v>440</v>
      </c>
      <c r="G138" s="153" t="s">
        <v>681</v>
      </c>
      <c r="H138" s="153" t="s">
        <v>402</v>
      </c>
      <c r="I138" s="153" t="s">
        <v>403</v>
      </c>
      <c r="J138" s="153" t="s">
        <v>682</v>
      </c>
    </row>
    <row r="139" spans="1:10">
      <c r="A139" s="152"/>
      <c r="B139" s="153" t="s">
        <v>679</v>
      </c>
      <c r="C139" s="153" t="s">
        <v>397</v>
      </c>
      <c r="D139" s="153" t="s">
        <v>398</v>
      </c>
      <c r="E139" s="153" t="s">
        <v>683</v>
      </c>
      <c r="F139" s="153" t="s">
        <v>440</v>
      </c>
      <c r="G139" s="153" t="s">
        <v>462</v>
      </c>
      <c r="H139" s="153" t="s">
        <v>408</v>
      </c>
      <c r="I139" s="153" t="s">
        <v>403</v>
      </c>
      <c r="J139" s="153" t="s">
        <v>684</v>
      </c>
    </row>
    <row r="140" ht="33.75" spans="1:10">
      <c r="A140" s="152"/>
      <c r="B140" s="153" t="s">
        <v>679</v>
      </c>
      <c r="C140" s="153" t="s">
        <v>397</v>
      </c>
      <c r="D140" s="153" t="s">
        <v>405</v>
      </c>
      <c r="E140" s="153" t="s">
        <v>685</v>
      </c>
      <c r="F140" s="153" t="s">
        <v>400</v>
      </c>
      <c r="G140" s="153" t="s">
        <v>686</v>
      </c>
      <c r="H140" s="153" t="s">
        <v>408</v>
      </c>
      <c r="I140" s="153" t="s">
        <v>403</v>
      </c>
      <c r="J140" s="153" t="s">
        <v>687</v>
      </c>
    </row>
    <row r="141" ht="22.5" spans="1:10">
      <c r="A141" s="152"/>
      <c r="B141" s="153" t="s">
        <v>679</v>
      </c>
      <c r="C141" s="153" t="s">
        <v>397</v>
      </c>
      <c r="D141" s="153" t="s">
        <v>410</v>
      </c>
      <c r="E141" s="153" t="s">
        <v>503</v>
      </c>
      <c r="F141" s="153" t="s">
        <v>440</v>
      </c>
      <c r="G141" s="153" t="s">
        <v>489</v>
      </c>
      <c r="H141" s="153" t="s">
        <v>413</v>
      </c>
      <c r="I141" s="153" t="s">
        <v>424</v>
      </c>
      <c r="J141" s="153" t="s">
        <v>518</v>
      </c>
    </row>
    <row r="142" ht="22.5" spans="1:10">
      <c r="A142" s="152"/>
      <c r="B142" s="153" t="s">
        <v>679</v>
      </c>
      <c r="C142" s="153" t="s">
        <v>397</v>
      </c>
      <c r="D142" s="153" t="s">
        <v>415</v>
      </c>
      <c r="E142" s="153" t="s">
        <v>416</v>
      </c>
      <c r="F142" s="153" t="s">
        <v>440</v>
      </c>
      <c r="G142" s="153" t="s">
        <v>688</v>
      </c>
      <c r="H142" s="153" t="s">
        <v>418</v>
      </c>
      <c r="I142" s="153" t="s">
        <v>403</v>
      </c>
      <c r="J142" s="153" t="s">
        <v>689</v>
      </c>
    </row>
    <row r="143" ht="22.5" spans="1:10">
      <c r="A143" s="152"/>
      <c r="B143" s="153" t="s">
        <v>679</v>
      </c>
      <c r="C143" s="153" t="s">
        <v>420</v>
      </c>
      <c r="D143" s="153" t="s">
        <v>421</v>
      </c>
      <c r="E143" s="153" t="s">
        <v>690</v>
      </c>
      <c r="F143" s="153" t="s">
        <v>400</v>
      </c>
      <c r="G143" s="153" t="s">
        <v>691</v>
      </c>
      <c r="H143" s="153" t="s">
        <v>413</v>
      </c>
      <c r="I143" s="153" t="s">
        <v>424</v>
      </c>
      <c r="J143" s="153" t="s">
        <v>692</v>
      </c>
    </row>
    <row r="144" ht="22.5" spans="1:10">
      <c r="A144" s="152"/>
      <c r="B144" s="153" t="s">
        <v>679</v>
      </c>
      <c r="C144" s="153" t="s">
        <v>426</v>
      </c>
      <c r="D144" s="153" t="s">
        <v>427</v>
      </c>
      <c r="E144" s="153" t="s">
        <v>427</v>
      </c>
      <c r="F144" s="153" t="s">
        <v>400</v>
      </c>
      <c r="G144" s="153" t="s">
        <v>437</v>
      </c>
      <c r="H144" s="153" t="s">
        <v>408</v>
      </c>
      <c r="I144" s="153" t="s">
        <v>424</v>
      </c>
      <c r="J144" s="153" t="s">
        <v>524</v>
      </c>
    </row>
    <row r="145" ht="33.75" spans="1:10">
      <c r="A145" s="152" t="s">
        <v>367</v>
      </c>
      <c r="B145" s="153" t="s">
        <v>480</v>
      </c>
      <c r="C145" s="153" t="s">
        <v>397</v>
      </c>
      <c r="D145" s="153" t="s">
        <v>398</v>
      </c>
      <c r="E145" s="153" t="s">
        <v>671</v>
      </c>
      <c r="F145" s="153" t="s">
        <v>440</v>
      </c>
      <c r="G145" s="153" t="s">
        <v>693</v>
      </c>
      <c r="H145" s="153" t="s">
        <v>402</v>
      </c>
      <c r="I145" s="153" t="s">
        <v>403</v>
      </c>
      <c r="J145" s="153" t="s">
        <v>694</v>
      </c>
    </row>
    <row r="146" ht="33.75" spans="1:10">
      <c r="A146" s="152"/>
      <c r="B146" s="153" t="s">
        <v>480</v>
      </c>
      <c r="C146" s="153" t="s">
        <v>397</v>
      </c>
      <c r="D146" s="153" t="s">
        <v>405</v>
      </c>
      <c r="E146" s="153" t="s">
        <v>406</v>
      </c>
      <c r="F146" s="153" t="s">
        <v>400</v>
      </c>
      <c r="G146" s="153" t="s">
        <v>437</v>
      </c>
      <c r="H146" s="153" t="s">
        <v>408</v>
      </c>
      <c r="I146" s="153" t="s">
        <v>403</v>
      </c>
      <c r="J146" s="153" t="s">
        <v>695</v>
      </c>
    </row>
    <row r="147" ht="33.75" spans="1:10">
      <c r="A147" s="152"/>
      <c r="B147" s="153" t="s">
        <v>480</v>
      </c>
      <c r="C147" s="153" t="s">
        <v>397</v>
      </c>
      <c r="D147" s="153" t="s">
        <v>410</v>
      </c>
      <c r="E147" s="153" t="s">
        <v>411</v>
      </c>
      <c r="F147" s="153" t="s">
        <v>400</v>
      </c>
      <c r="G147" s="153" t="s">
        <v>489</v>
      </c>
      <c r="H147" s="153" t="s">
        <v>413</v>
      </c>
      <c r="I147" s="153" t="s">
        <v>424</v>
      </c>
      <c r="J147" s="153" t="s">
        <v>696</v>
      </c>
    </row>
    <row r="148" spans="1:10">
      <c r="A148" s="152"/>
      <c r="B148" s="153" t="s">
        <v>480</v>
      </c>
      <c r="C148" s="153" t="s">
        <v>397</v>
      </c>
      <c r="D148" s="153" t="s">
        <v>415</v>
      </c>
      <c r="E148" s="153" t="s">
        <v>416</v>
      </c>
      <c r="F148" s="153" t="s">
        <v>440</v>
      </c>
      <c r="G148" s="153" t="s">
        <v>697</v>
      </c>
      <c r="H148" s="153" t="s">
        <v>418</v>
      </c>
      <c r="I148" s="153" t="s">
        <v>403</v>
      </c>
      <c r="J148" s="153" t="s">
        <v>698</v>
      </c>
    </row>
    <row r="149" ht="22.5" spans="1:10">
      <c r="A149" s="152"/>
      <c r="B149" s="153" t="s">
        <v>480</v>
      </c>
      <c r="C149" s="153" t="s">
        <v>420</v>
      </c>
      <c r="D149" s="153" t="s">
        <v>421</v>
      </c>
      <c r="E149" s="153" t="s">
        <v>493</v>
      </c>
      <c r="F149" s="153" t="s">
        <v>440</v>
      </c>
      <c r="G149" s="153" t="s">
        <v>423</v>
      </c>
      <c r="H149" s="153" t="s">
        <v>413</v>
      </c>
      <c r="I149" s="153" t="s">
        <v>424</v>
      </c>
      <c r="J149" s="153" t="s">
        <v>425</v>
      </c>
    </row>
    <row r="150" ht="22.5" spans="1:10">
      <c r="A150" s="152"/>
      <c r="B150" s="153" t="s">
        <v>480</v>
      </c>
      <c r="C150" s="153" t="s">
        <v>426</v>
      </c>
      <c r="D150" s="153" t="s">
        <v>427</v>
      </c>
      <c r="E150" s="153" t="s">
        <v>699</v>
      </c>
      <c r="F150" s="153" t="s">
        <v>440</v>
      </c>
      <c r="G150" s="153" t="s">
        <v>429</v>
      </c>
      <c r="H150" s="153" t="s">
        <v>408</v>
      </c>
      <c r="I150" s="153" t="s">
        <v>403</v>
      </c>
      <c r="J150" s="153" t="s">
        <v>430</v>
      </c>
    </row>
    <row r="151" ht="22.5" spans="1:10">
      <c r="A151" s="152" t="s">
        <v>385</v>
      </c>
      <c r="B151" s="153" t="s">
        <v>700</v>
      </c>
      <c r="C151" s="153" t="s">
        <v>397</v>
      </c>
      <c r="D151" s="153" t="s">
        <v>398</v>
      </c>
      <c r="E151" s="153" t="s">
        <v>701</v>
      </c>
      <c r="F151" s="153" t="s">
        <v>433</v>
      </c>
      <c r="G151" s="153" t="s">
        <v>702</v>
      </c>
      <c r="H151" s="153" t="s">
        <v>514</v>
      </c>
      <c r="I151" s="153" t="s">
        <v>403</v>
      </c>
      <c r="J151" s="153" t="s">
        <v>703</v>
      </c>
    </row>
    <row r="152" ht="33.75" spans="1:10">
      <c r="A152" s="152"/>
      <c r="B152" s="153" t="s">
        <v>700</v>
      </c>
      <c r="C152" s="153" t="s">
        <v>397</v>
      </c>
      <c r="D152" s="153" t="s">
        <v>405</v>
      </c>
      <c r="E152" s="153" t="s">
        <v>704</v>
      </c>
      <c r="F152" s="153" t="s">
        <v>400</v>
      </c>
      <c r="G152" s="153" t="s">
        <v>437</v>
      </c>
      <c r="H152" s="153" t="s">
        <v>408</v>
      </c>
      <c r="I152" s="153" t="s">
        <v>403</v>
      </c>
      <c r="J152" s="153" t="s">
        <v>705</v>
      </c>
    </row>
    <row r="153" ht="22.5" spans="1:10">
      <c r="A153" s="152"/>
      <c r="B153" s="153" t="s">
        <v>700</v>
      </c>
      <c r="C153" s="153" t="s">
        <v>397</v>
      </c>
      <c r="D153" s="153" t="s">
        <v>410</v>
      </c>
      <c r="E153" s="153" t="s">
        <v>706</v>
      </c>
      <c r="F153" s="153" t="s">
        <v>400</v>
      </c>
      <c r="G153" s="153" t="s">
        <v>489</v>
      </c>
      <c r="H153" s="153" t="s">
        <v>413</v>
      </c>
      <c r="I153" s="153" t="s">
        <v>424</v>
      </c>
      <c r="J153" s="153" t="s">
        <v>518</v>
      </c>
    </row>
    <row r="154" spans="1:10">
      <c r="A154" s="152"/>
      <c r="B154" s="153" t="s">
        <v>700</v>
      </c>
      <c r="C154" s="153" t="s">
        <v>397</v>
      </c>
      <c r="D154" s="153" t="s">
        <v>415</v>
      </c>
      <c r="E154" s="153" t="s">
        <v>416</v>
      </c>
      <c r="F154" s="153" t="s">
        <v>433</v>
      </c>
      <c r="G154" s="153" t="s">
        <v>688</v>
      </c>
      <c r="H154" s="153" t="s">
        <v>418</v>
      </c>
      <c r="I154" s="153" t="s">
        <v>403</v>
      </c>
      <c r="J154" s="153" t="s">
        <v>707</v>
      </c>
    </row>
    <row r="155" ht="22.5" spans="1:10">
      <c r="A155" s="152"/>
      <c r="B155" s="153" t="s">
        <v>700</v>
      </c>
      <c r="C155" s="153" t="s">
        <v>420</v>
      </c>
      <c r="D155" s="153" t="s">
        <v>457</v>
      </c>
      <c r="E155" s="153" t="s">
        <v>708</v>
      </c>
      <c r="F155" s="153" t="s">
        <v>440</v>
      </c>
      <c r="G155" s="153" t="s">
        <v>508</v>
      </c>
      <c r="H155" s="153" t="s">
        <v>413</v>
      </c>
      <c r="I155" s="153" t="s">
        <v>424</v>
      </c>
      <c r="J155" s="153" t="s">
        <v>709</v>
      </c>
    </row>
    <row r="156" ht="33.75" spans="1:10">
      <c r="A156" s="152"/>
      <c r="B156" s="153" t="s">
        <v>700</v>
      </c>
      <c r="C156" s="153" t="s">
        <v>420</v>
      </c>
      <c r="D156" s="153" t="s">
        <v>446</v>
      </c>
      <c r="E156" s="153" t="s">
        <v>710</v>
      </c>
      <c r="F156" s="153" t="s">
        <v>400</v>
      </c>
      <c r="G156" s="153" t="s">
        <v>429</v>
      </c>
      <c r="H156" s="153" t="s">
        <v>408</v>
      </c>
      <c r="I156" s="153" t="s">
        <v>424</v>
      </c>
      <c r="J156" s="153" t="s">
        <v>710</v>
      </c>
    </row>
    <row r="157" ht="22.5" spans="1:10">
      <c r="A157" s="152"/>
      <c r="B157" s="153" t="s">
        <v>700</v>
      </c>
      <c r="C157" s="153" t="s">
        <v>426</v>
      </c>
      <c r="D157" s="153" t="s">
        <v>427</v>
      </c>
      <c r="E157" s="153" t="s">
        <v>427</v>
      </c>
      <c r="F157" s="153" t="s">
        <v>440</v>
      </c>
      <c r="G157" s="153" t="s">
        <v>429</v>
      </c>
      <c r="H157" s="153" t="s">
        <v>408</v>
      </c>
      <c r="I157" s="153" t="s">
        <v>424</v>
      </c>
      <c r="J157" s="153" t="s">
        <v>524</v>
      </c>
    </row>
    <row r="158" spans="1:10">
      <c r="A158" s="152" t="s">
        <v>375</v>
      </c>
      <c r="B158" s="153" t="s">
        <v>711</v>
      </c>
      <c r="C158" s="153" t="s">
        <v>397</v>
      </c>
      <c r="D158" s="153" t="s">
        <v>398</v>
      </c>
      <c r="E158" s="153" t="s">
        <v>712</v>
      </c>
      <c r="F158" s="153" t="s">
        <v>440</v>
      </c>
      <c r="G158" s="153" t="s">
        <v>92</v>
      </c>
      <c r="H158" s="153" t="s">
        <v>572</v>
      </c>
      <c r="I158" s="153" t="s">
        <v>403</v>
      </c>
      <c r="J158" s="153" t="s">
        <v>713</v>
      </c>
    </row>
    <row r="159" ht="22.5" spans="1:10">
      <c r="A159" s="152"/>
      <c r="B159" s="153" t="s">
        <v>711</v>
      </c>
      <c r="C159" s="153" t="s">
        <v>397</v>
      </c>
      <c r="D159" s="153" t="s">
        <v>405</v>
      </c>
      <c r="E159" s="153" t="s">
        <v>714</v>
      </c>
      <c r="F159" s="153" t="s">
        <v>400</v>
      </c>
      <c r="G159" s="153" t="s">
        <v>437</v>
      </c>
      <c r="H159" s="153" t="s">
        <v>408</v>
      </c>
      <c r="I159" s="153" t="s">
        <v>424</v>
      </c>
      <c r="J159" s="153" t="s">
        <v>714</v>
      </c>
    </row>
    <row r="160" ht="22.5" spans="1:10">
      <c r="A160" s="152"/>
      <c r="B160" s="153" t="s">
        <v>711</v>
      </c>
      <c r="C160" s="153" t="s">
        <v>397</v>
      </c>
      <c r="D160" s="153" t="s">
        <v>410</v>
      </c>
      <c r="E160" s="153" t="s">
        <v>715</v>
      </c>
      <c r="F160" s="153" t="s">
        <v>440</v>
      </c>
      <c r="G160" s="153" t="s">
        <v>716</v>
      </c>
      <c r="H160" s="153" t="s">
        <v>717</v>
      </c>
      <c r="I160" s="153" t="s">
        <v>403</v>
      </c>
      <c r="J160" s="153" t="s">
        <v>718</v>
      </c>
    </row>
    <row r="161" spans="1:10">
      <c r="A161" s="152"/>
      <c r="B161" s="153" t="s">
        <v>711</v>
      </c>
      <c r="C161" s="153" t="s">
        <v>397</v>
      </c>
      <c r="D161" s="153" t="s">
        <v>415</v>
      </c>
      <c r="E161" s="153" t="s">
        <v>416</v>
      </c>
      <c r="F161" s="153" t="s">
        <v>440</v>
      </c>
      <c r="G161" s="153" t="s">
        <v>719</v>
      </c>
      <c r="H161" s="153" t="s">
        <v>418</v>
      </c>
      <c r="I161" s="153" t="s">
        <v>403</v>
      </c>
      <c r="J161" s="153" t="s">
        <v>714</v>
      </c>
    </row>
    <row r="162" ht="22.5" spans="1:10">
      <c r="A162" s="152"/>
      <c r="B162" s="153" t="s">
        <v>711</v>
      </c>
      <c r="C162" s="153" t="s">
        <v>420</v>
      </c>
      <c r="D162" s="153" t="s">
        <v>421</v>
      </c>
      <c r="E162" s="153" t="s">
        <v>720</v>
      </c>
      <c r="F162" s="153" t="s">
        <v>400</v>
      </c>
      <c r="G162" s="153" t="s">
        <v>437</v>
      </c>
      <c r="H162" s="153" t="s">
        <v>408</v>
      </c>
      <c r="I162" s="153" t="s">
        <v>424</v>
      </c>
      <c r="J162" s="153" t="s">
        <v>720</v>
      </c>
    </row>
    <row r="163" spans="1:10">
      <c r="A163" s="152"/>
      <c r="B163" s="153" t="s">
        <v>711</v>
      </c>
      <c r="C163" s="153" t="s">
        <v>426</v>
      </c>
      <c r="D163" s="153" t="s">
        <v>427</v>
      </c>
      <c r="E163" s="153" t="s">
        <v>721</v>
      </c>
      <c r="F163" s="153" t="s">
        <v>400</v>
      </c>
      <c r="G163" s="153" t="s">
        <v>437</v>
      </c>
      <c r="H163" s="153" t="s">
        <v>408</v>
      </c>
      <c r="I163" s="153" t="s">
        <v>424</v>
      </c>
      <c r="J163" s="153" t="s">
        <v>722</v>
      </c>
    </row>
    <row r="164" ht="22.5" spans="1:10">
      <c r="A164" s="152" t="s">
        <v>316</v>
      </c>
      <c r="B164" s="153" t="s">
        <v>723</v>
      </c>
      <c r="C164" s="153" t="s">
        <v>397</v>
      </c>
      <c r="D164" s="153" t="s">
        <v>398</v>
      </c>
      <c r="E164" s="153" t="s">
        <v>724</v>
      </c>
      <c r="F164" s="153" t="s">
        <v>440</v>
      </c>
      <c r="G164" s="153" t="s">
        <v>84</v>
      </c>
      <c r="H164" s="153" t="s">
        <v>725</v>
      </c>
      <c r="I164" s="153" t="s">
        <v>403</v>
      </c>
      <c r="J164" s="153" t="s">
        <v>726</v>
      </c>
    </row>
    <row r="165" ht="45" spans="1:10">
      <c r="A165" s="152"/>
      <c r="B165" s="153" t="s">
        <v>723</v>
      </c>
      <c r="C165" s="153" t="s">
        <v>397</v>
      </c>
      <c r="D165" s="153" t="s">
        <v>405</v>
      </c>
      <c r="E165" s="153" t="s">
        <v>727</v>
      </c>
      <c r="F165" s="153" t="s">
        <v>400</v>
      </c>
      <c r="G165" s="153" t="s">
        <v>437</v>
      </c>
      <c r="H165" s="153" t="s">
        <v>408</v>
      </c>
      <c r="I165" s="153" t="s">
        <v>403</v>
      </c>
      <c r="J165" s="153" t="s">
        <v>728</v>
      </c>
    </row>
    <row r="166" ht="22.5" spans="1:10">
      <c r="A166" s="152"/>
      <c r="B166" s="153" t="s">
        <v>723</v>
      </c>
      <c r="C166" s="153" t="s">
        <v>397</v>
      </c>
      <c r="D166" s="153" t="s">
        <v>405</v>
      </c>
      <c r="E166" s="153" t="s">
        <v>727</v>
      </c>
      <c r="F166" s="153" t="s">
        <v>400</v>
      </c>
      <c r="G166" s="153" t="s">
        <v>437</v>
      </c>
      <c r="H166" s="153" t="s">
        <v>408</v>
      </c>
      <c r="I166" s="153" t="s">
        <v>403</v>
      </c>
      <c r="J166" s="153" t="s">
        <v>729</v>
      </c>
    </row>
    <row r="167" spans="1:10">
      <c r="A167" s="152"/>
      <c r="B167" s="153" t="s">
        <v>723</v>
      </c>
      <c r="C167" s="153" t="s">
        <v>397</v>
      </c>
      <c r="D167" s="153" t="s">
        <v>410</v>
      </c>
      <c r="E167" s="153" t="s">
        <v>730</v>
      </c>
      <c r="F167" s="153" t="s">
        <v>400</v>
      </c>
      <c r="G167" s="153" t="s">
        <v>489</v>
      </c>
      <c r="H167" s="153" t="s">
        <v>413</v>
      </c>
      <c r="I167" s="153" t="s">
        <v>424</v>
      </c>
      <c r="J167" s="153" t="s">
        <v>731</v>
      </c>
    </row>
    <row r="168" ht="33.75" spans="1:10">
      <c r="A168" s="152"/>
      <c r="B168" s="153" t="s">
        <v>723</v>
      </c>
      <c r="C168" s="153" t="s">
        <v>397</v>
      </c>
      <c r="D168" s="153" t="s">
        <v>415</v>
      </c>
      <c r="E168" s="153" t="s">
        <v>416</v>
      </c>
      <c r="F168" s="153" t="s">
        <v>400</v>
      </c>
      <c r="G168" s="153" t="s">
        <v>732</v>
      </c>
      <c r="H168" s="153" t="s">
        <v>418</v>
      </c>
      <c r="I168" s="153" t="s">
        <v>403</v>
      </c>
      <c r="J168" s="153" t="s">
        <v>733</v>
      </c>
    </row>
    <row r="169" ht="56.25" spans="1:10">
      <c r="A169" s="152"/>
      <c r="B169" s="153" t="s">
        <v>723</v>
      </c>
      <c r="C169" s="153" t="s">
        <v>420</v>
      </c>
      <c r="D169" s="153" t="s">
        <v>421</v>
      </c>
      <c r="E169" s="153" t="s">
        <v>734</v>
      </c>
      <c r="F169" s="153" t="s">
        <v>400</v>
      </c>
      <c r="G169" s="153" t="s">
        <v>735</v>
      </c>
      <c r="H169" s="153" t="s">
        <v>402</v>
      </c>
      <c r="I169" s="153" t="s">
        <v>403</v>
      </c>
      <c r="J169" s="153" t="s">
        <v>734</v>
      </c>
    </row>
    <row r="170" ht="22.5" spans="1:10">
      <c r="A170" s="152"/>
      <c r="B170" s="153" t="s">
        <v>723</v>
      </c>
      <c r="C170" s="153" t="s">
        <v>426</v>
      </c>
      <c r="D170" s="153" t="s">
        <v>427</v>
      </c>
      <c r="E170" s="153" t="s">
        <v>736</v>
      </c>
      <c r="F170" s="153" t="s">
        <v>540</v>
      </c>
      <c r="G170" s="153" t="s">
        <v>737</v>
      </c>
      <c r="H170" s="153" t="s">
        <v>413</v>
      </c>
      <c r="I170" s="153" t="s">
        <v>403</v>
      </c>
      <c r="J170" s="153" t="s">
        <v>524</v>
      </c>
    </row>
    <row r="171" ht="56.25" spans="1:10">
      <c r="A171" s="152" t="s">
        <v>381</v>
      </c>
      <c r="B171" s="153" t="s">
        <v>738</v>
      </c>
      <c r="C171" s="153" t="s">
        <v>397</v>
      </c>
      <c r="D171" s="153" t="s">
        <v>398</v>
      </c>
      <c r="E171" s="153" t="s">
        <v>739</v>
      </c>
      <c r="F171" s="153" t="s">
        <v>400</v>
      </c>
      <c r="G171" s="153" t="s">
        <v>740</v>
      </c>
      <c r="H171" s="153" t="s">
        <v>572</v>
      </c>
      <c r="I171" s="153" t="s">
        <v>403</v>
      </c>
      <c r="J171" s="153" t="s">
        <v>741</v>
      </c>
    </row>
    <row r="172" ht="45" spans="1:10">
      <c r="A172" s="152"/>
      <c r="B172" s="153" t="s">
        <v>738</v>
      </c>
      <c r="C172" s="153" t="s">
        <v>397</v>
      </c>
      <c r="D172" s="153" t="s">
        <v>405</v>
      </c>
      <c r="E172" s="153" t="s">
        <v>742</v>
      </c>
      <c r="F172" s="153" t="s">
        <v>540</v>
      </c>
      <c r="G172" s="153" t="s">
        <v>462</v>
      </c>
      <c r="H172" s="153" t="s">
        <v>408</v>
      </c>
      <c r="I172" s="153" t="s">
        <v>403</v>
      </c>
      <c r="J172" s="153" t="s">
        <v>743</v>
      </c>
    </row>
    <row r="173" ht="22.5" spans="1:10">
      <c r="A173" s="152"/>
      <c r="B173" s="153" t="s">
        <v>738</v>
      </c>
      <c r="C173" s="153" t="s">
        <v>397</v>
      </c>
      <c r="D173" s="153" t="s">
        <v>410</v>
      </c>
      <c r="E173" s="153" t="s">
        <v>744</v>
      </c>
      <c r="F173" s="153" t="s">
        <v>400</v>
      </c>
      <c r="G173" s="153" t="s">
        <v>531</v>
      </c>
      <c r="H173" s="153" t="s">
        <v>413</v>
      </c>
      <c r="I173" s="153" t="s">
        <v>424</v>
      </c>
      <c r="J173" s="153" t="s">
        <v>518</v>
      </c>
    </row>
    <row r="174" ht="22.5" spans="1:10">
      <c r="A174" s="152"/>
      <c r="B174" s="153" t="s">
        <v>738</v>
      </c>
      <c r="C174" s="153" t="s">
        <v>397</v>
      </c>
      <c r="D174" s="153" t="s">
        <v>415</v>
      </c>
      <c r="E174" s="153" t="s">
        <v>416</v>
      </c>
      <c r="F174" s="153" t="s">
        <v>400</v>
      </c>
      <c r="G174" s="153" t="s">
        <v>745</v>
      </c>
      <c r="H174" s="153" t="s">
        <v>418</v>
      </c>
      <c r="I174" s="153" t="s">
        <v>403</v>
      </c>
      <c r="J174" s="153" t="s">
        <v>746</v>
      </c>
    </row>
    <row r="175" ht="22.5" spans="1:10">
      <c r="A175" s="152"/>
      <c r="B175" s="153" t="s">
        <v>738</v>
      </c>
      <c r="C175" s="153" t="s">
        <v>420</v>
      </c>
      <c r="D175" s="153" t="s">
        <v>421</v>
      </c>
      <c r="E175" s="153" t="s">
        <v>747</v>
      </c>
      <c r="F175" s="153" t="s">
        <v>400</v>
      </c>
      <c r="G175" s="153" t="s">
        <v>748</v>
      </c>
      <c r="H175" s="153" t="s">
        <v>413</v>
      </c>
      <c r="I175" s="153" t="s">
        <v>424</v>
      </c>
      <c r="J175" s="153" t="s">
        <v>749</v>
      </c>
    </row>
    <row r="176" ht="22.5" spans="1:10">
      <c r="A176" s="152"/>
      <c r="B176" s="153" t="s">
        <v>738</v>
      </c>
      <c r="C176" s="153" t="s">
        <v>426</v>
      </c>
      <c r="D176" s="153" t="s">
        <v>427</v>
      </c>
      <c r="E176" s="153" t="s">
        <v>427</v>
      </c>
      <c r="F176" s="153" t="s">
        <v>400</v>
      </c>
      <c r="G176" s="153" t="s">
        <v>462</v>
      </c>
      <c r="H176" s="153" t="s">
        <v>408</v>
      </c>
      <c r="I176" s="153" t="s">
        <v>424</v>
      </c>
      <c r="J176" s="153" t="s">
        <v>524</v>
      </c>
    </row>
    <row r="177" ht="33.75" spans="1:10">
      <c r="A177" s="152" t="s">
        <v>346</v>
      </c>
      <c r="B177" s="153" t="s">
        <v>750</v>
      </c>
      <c r="C177" s="153" t="s">
        <v>397</v>
      </c>
      <c r="D177" s="153" t="s">
        <v>398</v>
      </c>
      <c r="E177" s="153" t="s">
        <v>751</v>
      </c>
      <c r="F177" s="153" t="s">
        <v>440</v>
      </c>
      <c r="G177" s="153" t="s">
        <v>752</v>
      </c>
      <c r="H177" s="153" t="s">
        <v>402</v>
      </c>
      <c r="I177" s="153" t="s">
        <v>403</v>
      </c>
      <c r="J177" s="153" t="s">
        <v>753</v>
      </c>
    </row>
    <row r="178" ht="33.75" spans="1:10">
      <c r="A178" s="152"/>
      <c r="B178" s="153" t="s">
        <v>750</v>
      </c>
      <c r="C178" s="153" t="s">
        <v>397</v>
      </c>
      <c r="D178" s="153" t="s">
        <v>398</v>
      </c>
      <c r="E178" s="153" t="s">
        <v>754</v>
      </c>
      <c r="F178" s="153" t="s">
        <v>440</v>
      </c>
      <c r="G178" s="153" t="s">
        <v>87</v>
      </c>
      <c r="H178" s="153" t="s">
        <v>402</v>
      </c>
      <c r="I178" s="153" t="s">
        <v>403</v>
      </c>
      <c r="J178" s="153" t="s">
        <v>755</v>
      </c>
    </row>
    <row r="179" ht="22.5" spans="1:10">
      <c r="A179" s="152"/>
      <c r="B179" s="153" t="s">
        <v>750</v>
      </c>
      <c r="C179" s="153" t="s">
        <v>397</v>
      </c>
      <c r="D179" s="153" t="s">
        <v>398</v>
      </c>
      <c r="E179" s="153" t="s">
        <v>756</v>
      </c>
      <c r="F179" s="153" t="s">
        <v>440</v>
      </c>
      <c r="G179" s="153" t="s">
        <v>757</v>
      </c>
      <c r="H179" s="153" t="s">
        <v>402</v>
      </c>
      <c r="I179" s="153" t="s">
        <v>403</v>
      </c>
      <c r="J179" s="153" t="s">
        <v>758</v>
      </c>
    </row>
    <row r="180" ht="33.75" spans="1:10">
      <c r="A180" s="152"/>
      <c r="B180" s="153" t="s">
        <v>750</v>
      </c>
      <c r="C180" s="153" t="s">
        <v>397</v>
      </c>
      <c r="D180" s="153" t="s">
        <v>405</v>
      </c>
      <c r="E180" s="153" t="s">
        <v>759</v>
      </c>
      <c r="F180" s="153" t="s">
        <v>400</v>
      </c>
      <c r="G180" s="153" t="s">
        <v>437</v>
      </c>
      <c r="H180" s="153" t="s">
        <v>408</v>
      </c>
      <c r="I180" s="153" t="s">
        <v>403</v>
      </c>
      <c r="J180" s="153" t="s">
        <v>760</v>
      </c>
    </row>
    <row r="181" ht="22.5" spans="1:10">
      <c r="A181" s="152"/>
      <c r="B181" s="153" t="s">
        <v>750</v>
      </c>
      <c r="C181" s="153" t="s">
        <v>397</v>
      </c>
      <c r="D181" s="153" t="s">
        <v>410</v>
      </c>
      <c r="E181" s="153" t="s">
        <v>411</v>
      </c>
      <c r="F181" s="153" t="s">
        <v>400</v>
      </c>
      <c r="G181" s="153" t="s">
        <v>489</v>
      </c>
      <c r="H181" s="153" t="s">
        <v>413</v>
      </c>
      <c r="I181" s="153" t="s">
        <v>424</v>
      </c>
      <c r="J181" s="153" t="s">
        <v>761</v>
      </c>
    </row>
    <row r="182" ht="33.75" spans="1:10">
      <c r="A182" s="152"/>
      <c r="B182" s="153" t="s">
        <v>750</v>
      </c>
      <c r="C182" s="153" t="s">
        <v>397</v>
      </c>
      <c r="D182" s="153" t="s">
        <v>415</v>
      </c>
      <c r="E182" s="153" t="s">
        <v>416</v>
      </c>
      <c r="F182" s="153" t="s">
        <v>440</v>
      </c>
      <c r="G182" s="153" t="s">
        <v>762</v>
      </c>
      <c r="H182" s="153" t="s">
        <v>418</v>
      </c>
      <c r="I182" s="153" t="s">
        <v>403</v>
      </c>
      <c r="J182" s="153" t="s">
        <v>763</v>
      </c>
    </row>
    <row r="183" ht="22.5" spans="1:10">
      <c r="A183" s="152"/>
      <c r="B183" s="153" t="s">
        <v>750</v>
      </c>
      <c r="C183" s="153" t="s">
        <v>420</v>
      </c>
      <c r="D183" s="153" t="s">
        <v>421</v>
      </c>
      <c r="E183" s="153" t="s">
        <v>493</v>
      </c>
      <c r="F183" s="153" t="s">
        <v>400</v>
      </c>
      <c r="G183" s="153" t="s">
        <v>423</v>
      </c>
      <c r="H183" s="153" t="s">
        <v>413</v>
      </c>
      <c r="I183" s="153" t="s">
        <v>424</v>
      </c>
      <c r="J183" s="153" t="s">
        <v>425</v>
      </c>
    </row>
    <row r="184" ht="22.5" spans="1:10">
      <c r="A184" s="152"/>
      <c r="B184" s="153" t="s">
        <v>750</v>
      </c>
      <c r="C184" s="153" t="s">
        <v>426</v>
      </c>
      <c r="D184" s="153" t="s">
        <v>427</v>
      </c>
      <c r="E184" s="153" t="s">
        <v>428</v>
      </c>
      <c r="F184" s="153" t="s">
        <v>400</v>
      </c>
      <c r="G184" s="153" t="s">
        <v>462</v>
      </c>
      <c r="H184" s="153" t="s">
        <v>408</v>
      </c>
      <c r="I184" s="153" t="s">
        <v>403</v>
      </c>
      <c r="J184" s="153" t="s">
        <v>764</v>
      </c>
    </row>
    <row r="185" ht="22.5" spans="1:10">
      <c r="A185" s="152" t="s">
        <v>350</v>
      </c>
      <c r="B185" s="153" t="s">
        <v>464</v>
      </c>
      <c r="C185" s="153" t="s">
        <v>397</v>
      </c>
      <c r="D185" s="153" t="s">
        <v>398</v>
      </c>
      <c r="E185" s="153" t="s">
        <v>765</v>
      </c>
      <c r="F185" s="153" t="s">
        <v>440</v>
      </c>
      <c r="G185" s="153" t="s">
        <v>401</v>
      </c>
      <c r="H185" s="153" t="s">
        <v>402</v>
      </c>
      <c r="I185" s="153" t="s">
        <v>403</v>
      </c>
      <c r="J185" s="153" t="s">
        <v>766</v>
      </c>
    </row>
    <row r="186" ht="22.5" spans="1:10">
      <c r="A186" s="152"/>
      <c r="B186" s="153" t="s">
        <v>464</v>
      </c>
      <c r="C186" s="153" t="s">
        <v>397</v>
      </c>
      <c r="D186" s="153" t="s">
        <v>398</v>
      </c>
      <c r="E186" s="153" t="s">
        <v>767</v>
      </c>
      <c r="F186" s="153" t="s">
        <v>440</v>
      </c>
      <c r="G186" s="153" t="s">
        <v>768</v>
      </c>
      <c r="H186" s="153" t="s">
        <v>402</v>
      </c>
      <c r="I186" s="153" t="s">
        <v>403</v>
      </c>
      <c r="J186" s="153" t="s">
        <v>769</v>
      </c>
    </row>
    <row r="187" ht="22.5" spans="1:10">
      <c r="A187" s="152"/>
      <c r="B187" s="153" t="s">
        <v>464</v>
      </c>
      <c r="C187" s="153" t="s">
        <v>397</v>
      </c>
      <c r="D187" s="153" t="s">
        <v>405</v>
      </c>
      <c r="E187" s="153" t="s">
        <v>406</v>
      </c>
      <c r="F187" s="153" t="s">
        <v>400</v>
      </c>
      <c r="G187" s="153" t="s">
        <v>437</v>
      </c>
      <c r="H187" s="153" t="s">
        <v>408</v>
      </c>
      <c r="I187" s="153" t="s">
        <v>403</v>
      </c>
      <c r="J187" s="153" t="s">
        <v>487</v>
      </c>
    </row>
    <row r="188" ht="22.5" spans="1:10">
      <c r="A188" s="152"/>
      <c r="B188" s="153" t="s">
        <v>464</v>
      </c>
      <c r="C188" s="153" t="s">
        <v>397</v>
      </c>
      <c r="D188" s="153" t="s">
        <v>410</v>
      </c>
      <c r="E188" s="153" t="s">
        <v>411</v>
      </c>
      <c r="F188" s="153" t="s">
        <v>400</v>
      </c>
      <c r="G188" s="153" t="s">
        <v>489</v>
      </c>
      <c r="H188" s="153" t="s">
        <v>413</v>
      </c>
      <c r="I188" s="153" t="s">
        <v>403</v>
      </c>
      <c r="J188" s="153" t="s">
        <v>770</v>
      </c>
    </row>
    <row r="189" ht="45" spans="1:10">
      <c r="A189" s="152"/>
      <c r="B189" s="153" t="s">
        <v>464</v>
      </c>
      <c r="C189" s="153" t="s">
        <v>397</v>
      </c>
      <c r="D189" s="153" t="s">
        <v>415</v>
      </c>
      <c r="E189" s="153" t="s">
        <v>416</v>
      </c>
      <c r="F189" s="153" t="s">
        <v>440</v>
      </c>
      <c r="G189" s="153" t="s">
        <v>771</v>
      </c>
      <c r="H189" s="153" t="s">
        <v>418</v>
      </c>
      <c r="I189" s="153" t="s">
        <v>403</v>
      </c>
      <c r="J189" s="153" t="s">
        <v>772</v>
      </c>
    </row>
    <row r="190" ht="22.5" spans="1:10">
      <c r="A190" s="152"/>
      <c r="B190" s="153" t="s">
        <v>464</v>
      </c>
      <c r="C190" s="153" t="s">
        <v>420</v>
      </c>
      <c r="D190" s="153" t="s">
        <v>421</v>
      </c>
      <c r="E190" s="153" t="s">
        <v>476</v>
      </c>
      <c r="F190" s="153" t="s">
        <v>433</v>
      </c>
      <c r="G190" s="153" t="s">
        <v>660</v>
      </c>
      <c r="H190" s="153" t="s">
        <v>413</v>
      </c>
      <c r="I190" s="153" t="s">
        <v>424</v>
      </c>
      <c r="J190" s="153" t="s">
        <v>425</v>
      </c>
    </row>
    <row r="191" ht="22.5" spans="1:10">
      <c r="A191" s="152"/>
      <c r="B191" s="153" t="s">
        <v>464</v>
      </c>
      <c r="C191" s="153" t="s">
        <v>426</v>
      </c>
      <c r="D191" s="153" t="s">
        <v>427</v>
      </c>
      <c r="E191" s="153" t="s">
        <v>428</v>
      </c>
      <c r="F191" s="153" t="s">
        <v>400</v>
      </c>
      <c r="G191" s="153" t="s">
        <v>462</v>
      </c>
      <c r="H191" s="153" t="s">
        <v>408</v>
      </c>
      <c r="I191" s="153" t="s">
        <v>424</v>
      </c>
      <c r="J191" s="153" t="s">
        <v>764</v>
      </c>
    </row>
    <row r="192" ht="33.75" spans="1:10">
      <c r="A192" s="152" t="s">
        <v>330</v>
      </c>
      <c r="B192" s="153" t="s">
        <v>773</v>
      </c>
      <c r="C192" s="153" t="s">
        <v>397</v>
      </c>
      <c r="D192" s="153" t="s">
        <v>398</v>
      </c>
      <c r="E192" s="153" t="s">
        <v>774</v>
      </c>
      <c r="F192" s="153" t="s">
        <v>440</v>
      </c>
      <c r="G192" s="153" t="s">
        <v>558</v>
      </c>
      <c r="H192" s="153" t="s">
        <v>572</v>
      </c>
      <c r="I192" s="153" t="s">
        <v>403</v>
      </c>
      <c r="J192" s="153" t="s">
        <v>775</v>
      </c>
    </row>
    <row r="193" ht="33.75" spans="1:10">
      <c r="A193" s="152"/>
      <c r="B193" s="153" t="s">
        <v>773</v>
      </c>
      <c r="C193" s="153" t="s">
        <v>397</v>
      </c>
      <c r="D193" s="153" t="s">
        <v>405</v>
      </c>
      <c r="E193" s="153" t="s">
        <v>776</v>
      </c>
      <c r="F193" s="153" t="s">
        <v>400</v>
      </c>
      <c r="G193" s="153" t="s">
        <v>437</v>
      </c>
      <c r="H193" s="153" t="s">
        <v>408</v>
      </c>
      <c r="I193" s="153" t="s">
        <v>424</v>
      </c>
      <c r="J193" s="153" t="s">
        <v>775</v>
      </c>
    </row>
    <row r="194" ht="33.75" spans="1:10">
      <c r="A194" s="152"/>
      <c r="B194" s="153" t="s">
        <v>773</v>
      </c>
      <c r="C194" s="153" t="s">
        <v>397</v>
      </c>
      <c r="D194" s="153" t="s">
        <v>410</v>
      </c>
      <c r="E194" s="153" t="s">
        <v>776</v>
      </c>
      <c r="F194" s="153" t="s">
        <v>433</v>
      </c>
      <c r="G194" s="153" t="s">
        <v>777</v>
      </c>
      <c r="H194" s="153" t="s">
        <v>612</v>
      </c>
      <c r="I194" s="153" t="s">
        <v>403</v>
      </c>
      <c r="J194" s="153" t="s">
        <v>775</v>
      </c>
    </row>
    <row r="195" ht="22.5" spans="1:10">
      <c r="A195" s="152"/>
      <c r="B195" s="153" t="s">
        <v>773</v>
      </c>
      <c r="C195" s="153" t="s">
        <v>397</v>
      </c>
      <c r="D195" s="153" t="s">
        <v>415</v>
      </c>
      <c r="E195" s="153" t="s">
        <v>416</v>
      </c>
      <c r="F195" s="153" t="s">
        <v>440</v>
      </c>
      <c r="G195" s="153" t="s">
        <v>778</v>
      </c>
      <c r="H195" s="153" t="s">
        <v>418</v>
      </c>
      <c r="I195" s="153" t="s">
        <v>403</v>
      </c>
      <c r="J195" s="153" t="s">
        <v>779</v>
      </c>
    </row>
    <row r="196" ht="45" spans="1:10">
      <c r="A196" s="152"/>
      <c r="B196" s="153" t="s">
        <v>773</v>
      </c>
      <c r="C196" s="153" t="s">
        <v>420</v>
      </c>
      <c r="D196" s="153" t="s">
        <v>421</v>
      </c>
      <c r="E196" s="153" t="s">
        <v>780</v>
      </c>
      <c r="F196" s="153" t="s">
        <v>400</v>
      </c>
      <c r="G196" s="153" t="s">
        <v>590</v>
      </c>
      <c r="H196" s="153" t="s">
        <v>408</v>
      </c>
      <c r="I196" s="153" t="s">
        <v>424</v>
      </c>
      <c r="J196" s="153" t="s">
        <v>779</v>
      </c>
    </row>
    <row r="197" spans="1:10">
      <c r="A197" s="152"/>
      <c r="B197" s="153" t="s">
        <v>773</v>
      </c>
      <c r="C197" s="153" t="s">
        <v>426</v>
      </c>
      <c r="D197" s="153" t="s">
        <v>427</v>
      </c>
      <c r="E197" s="153" t="s">
        <v>781</v>
      </c>
      <c r="F197" s="153" t="s">
        <v>440</v>
      </c>
      <c r="G197" s="153" t="s">
        <v>437</v>
      </c>
      <c r="H197" s="153" t="s">
        <v>408</v>
      </c>
      <c r="I197" s="153" t="s">
        <v>424</v>
      </c>
      <c r="J197" s="153" t="s">
        <v>782</v>
      </c>
    </row>
    <row r="198" ht="22.5" spans="1:10">
      <c r="A198" s="152" t="s">
        <v>354</v>
      </c>
      <c r="B198" s="153" t="s">
        <v>783</v>
      </c>
      <c r="C198" s="153" t="s">
        <v>397</v>
      </c>
      <c r="D198" s="153" t="s">
        <v>398</v>
      </c>
      <c r="E198" s="153" t="s">
        <v>784</v>
      </c>
      <c r="F198" s="153" t="s">
        <v>440</v>
      </c>
      <c r="G198" s="153" t="s">
        <v>541</v>
      </c>
      <c r="H198" s="153" t="s">
        <v>402</v>
      </c>
      <c r="I198" s="153" t="s">
        <v>403</v>
      </c>
      <c r="J198" s="153" t="s">
        <v>785</v>
      </c>
    </row>
    <row r="199" ht="22.5" spans="1:10">
      <c r="A199" s="152"/>
      <c r="B199" s="153" t="s">
        <v>783</v>
      </c>
      <c r="C199" s="153" t="s">
        <v>397</v>
      </c>
      <c r="D199" s="153" t="s">
        <v>398</v>
      </c>
      <c r="E199" s="153" t="s">
        <v>786</v>
      </c>
      <c r="F199" s="153" t="s">
        <v>440</v>
      </c>
      <c r="G199" s="153" t="s">
        <v>787</v>
      </c>
      <c r="H199" s="153" t="s">
        <v>402</v>
      </c>
      <c r="I199" s="153" t="s">
        <v>403</v>
      </c>
      <c r="J199" s="153" t="s">
        <v>788</v>
      </c>
    </row>
    <row r="200" ht="22.5" spans="1:10">
      <c r="A200" s="152"/>
      <c r="B200" s="153" t="s">
        <v>783</v>
      </c>
      <c r="C200" s="153" t="s">
        <v>397</v>
      </c>
      <c r="D200" s="153" t="s">
        <v>398</v>
      </c>
      <c r="E200" s="153" t="s">
        <v>789</v>
      </c>
      <c r="F200" s="153" t="s">
        <v>440</v>
      </c>
      <c r="G200" s="153" t="s">
        <v>88</v>
      </c>
      <c r="H200" s="153" t="s">
        <v>402</v>
      </c>
      <c r="I200" s="153" t="s">
        <v>403</v>
      </c>
      <c r="J200" s="153" t="s">
        <v>790</v>
      </c>
    </row>
    <row r="201" ht="22.5" spans="1:10">
      <c r="A201" s="152"/>
      <c r="B201" s="153" t="s">
        <v>783</v>
      </c>
      <c r="C201" s="153" t="s">
        <v>397</v>
      </c>
      <c r="D201" s="153" t="s">
        <v>398</v>
      </c>
      <c r="E201" s="153" t="s">
        <v>791</v>
      </c>
      <c r="F201" s="153" t="s">
        <v>440</v>
      </c>
      <c r="G201" s="153" t="s">
        <v>466</v>
      </c>
      <c r="H201" s="153" t="s">
        <v>402</v>
      </c>
      <c r="I201" s="153" t="s">
        <v>403</v>
      </c>
      <c r="J201" s="153" t="s">
        <v>792</v>
      </c>
    </row>
    <row r="202" ht="22.5" spans="1:10">
      <c r="A202" s="152"/>
      <c r="B202" s="153" t="s">
        <v>783</v>
      </c>
      <c r="C202" s="153" t="s">
        <v>397</v>
      </c>
      <c r="D202" s="153" t="s">
        <v>398</v>
      </c>
      <c r="E202" s="153" t="s">
        <v>793</v>
      </c>
      <c r="F202" s="153" t="s">
        <v>440</v>
      </c>
      <c r="G202" s="153" t="s">
        <v>466</v>
      </c>
      <c r="H202" s="153" t="s">
        <v>402</v>
      </c>
      <c r="I202" s="153" t="s">
        <v>403</v>
      </c>
      <c r="J202" s="153" t="s">
        <v>794</v>
      </c>
    </row>
    <row r="203" ht="22.5" spans="1:10">
      <c r="A203" s="152"/>
      <c r="B203" s="153" t="s">
        <v>783</v>
      </c>
      <c r="C203" s="153" t="s">
        <v>397</v>
      </c>
      <c r="D203" s="153" t="s">
        <v>405</v>
      </c>
      <c r="E203" s="153" t="s">
        <v>406</v>
      </c>
      <c r="F203" s="153" t="s">
        <v>400</v>
      </c>
      <c r="G203" s="153" t="s">
        <v>437</v>
      </c>
      <c r="H203" s="153" t="s">
        <v>408</v>
      </c>
      <c r="I203" s="153" t="s">
        <v>424</v>
      </c>
      <c r="J203" s="153" t="s">
        <v>487</v>
      </c>
    </row>
    <row r="204" ht="22.5" spans="1:10">
      <c r="A204" s="152"/>
      <c r="B204" s="153" t="s">
        <v>783</v>
      </c>
      <c r="C204" s="153" t="s">
        <v>397</v>
      </c>
      <c r="D204" s="153" t="s">
        <v>410</v>
      </c>
      <c r="E204" s="153" t="s">
        <v>411</v>
      </c>
      <c r="F204" s="153" t="s">
        <v>440</v>
      </c>
      <c r="G204" s="153" t="s">
        <v>489</v>
      </c>
      <c r="H204" s="153" t="s">
        <v>413</v>
      </c>
      <c r="I204" s="153" t="s">
        <v>424</v>
      </c>
      <c r="J204" s="153" t="s">
        <v>795</v>
      </c>
    </row>
    <row r="205" ht="45" spans="1:10">
      <c r="A205" s="152"/>
      <c r="B205" s="153" t="s">
        <v>783</v>
      </c>
      <c r="C205" s="153" t="s">
        <v>397</v>
      </c>
      <c r="D205" s="153" t="s">
        <v>415</v>
      </c>
      <c r="E205" s="153" t="s">
        <v>416</v>
      </c>
      <c r="F205" s="153" t="s">
        <v>400</v>
      </c>
      <c r="G205" s="153" t="s">
        <v>796</v>
      </c>
      <c r="H205" s="153" t="s">
        <v>418</v>
      </c>
      <c r="I205" s="153" t="s">
        <v>403</v>
      </c>
      <c r="J205" s="153" t="s">
        <v>797</v>
      </c>
    </row>
    <row r="206" ht="22.5" spans="1:10">
      <c r="A206" s="152"/>
      <c r="B206" s="153" t="s">
        <v>783</v>
      </c>
      <c r="C206" s="153" t="s">
        <v>420</v>
      </c>
      <c r="D206" s="153" t="s">
        <v>421</v>
      </c>
      <c r="E206" s="153" t="s">
        <v>493</v>
      </c>
      <c r="F206" s="153" t="s">
        <v>400</v>
      </c>
      <c r="G206" s="153" t="s">
        <v>423</v>
      </c>
      <c r="H206" s="153" t="s">
        <v>413</v>
      </c>
      <c r="I206" s="153" t="s">
        <v>424</v>
      </c>
      <c r="J206" s="153" t="s">
        <v>425</v>
      </c>
    </row>
    <row r="207" ht="22.5" spans="1:10">
      <c r="A207" s="152"/>
      <c r="B207" s="153" t="s">
        <v>783</v>
      </c>
      <c r="C207" s="153" t="s">
        <v>426</v>
      </c>
      <c r="D207" s="153" t="s">
        <v>427</v>
      </c>
      <c r="E207" s="153" t="s">
        <v>428</v>
      </c>
      <c r="F207" s="153" t="s">
        <v>400</v>
      </c>
      <c r="G207" s="153" t="s">
        <v>462</v>
      </c>
      <c r="H207" s="153" t="s">
        <v>408</v>
      </c>
      <c r="I207" s="153" t="s">
        <v>424</v>
      </c>
      <c r="J207" s="153" t="s">
        <v>430</v>
      </c>
    </row>
    <row r="208" spans="1:10">
      <c r="A208" s="152" t="s">
        <v>377</v>
      </c>
      <c r="B208" s="153" t="s">
        <v>798</v>
      </c>
      <c r="C208" s="153" t="s">
        <v>397</v>
      </c>
      <c r="D208" s="153" t="s">
        <v>398</v>
      </c>
      <c r="E208" s="153" t="s">
        <v>574</v>
      </c>
      <c r="F208" s="153" t="s">
        <v>440</v>
      </c>
      <c r="G208" s="153" t="s">
        <v>799</v>
      </c>
      <c r="H208" s="153" t="s">
        <v>408</v>
      </c>
      <c r="I208" s="153" t="s">
        <v>403</v>
      </c>
      <c r="J208" s="153" t="s">
        <v>800</v>
      </c>
    </row>
    <row r="209" ht="22.5" spans="1:10">
      <c r="A209" s="152"/>
      <c r="B209" s="153" t="s">
        <v>798</v>
      </c>
      <c r="C209" s="153" t="s">
        <v>397</v>
      </c>
      <c r="D209" s="153" t="s">
        <v>405</v>
      </c>
      <c r="E209" s="153" t="s">
        <v>528</v>
      </c>
      <c r="F209" s="153" t="s">
        <v>400</v>
      </c>
      <c r="G209" s="153" t="s">
        <v>437</v>
      </c>
      <c r="H209" s="153" t="s">
        <v>408</v>
      </c>
      <c r="I209" s="153" t="s">
        <v>403</v>
      </c>
      <c r="J209" s="153" t="s">
        <v>801</v>
      </c>
    </row>
    <row r="210" ht="22.5" spans="1:10">
      <c r="A210" s="152"/>
      <c r="B210" s="153" t="s">
        <v>798</v>
      </c>
      <c r="C210" s="153" t="s">
        <v>397</v>
      </c>
      <c r="D210" s="153" t="s">
        <v>410</v>
      </c>
      <c r="E210" s="153" t="s">
        <v>503</v>
      </c>
      <c r="F210" s="153" t="s">
        <v>440</v>
      </c>
      <c r="G210" s="153" t="s">
        <v>489</v>
      </c>
      <c r="H210" s="153" t="s">
        <v>413</v>
      </c>
      <c r="I210" s="153" t="s">
        <v>424</v>
      </c>
      <c r="J210" s="153" t="s">
        <v>802</v>
      </c>
    </row>
    <row r="211" spans="1:10">
      <c r="A211" s="152"/>
      <c r="B211" s="153" t="s">
        <v>798</v>
      </c>
      <c r="C211" s="153" t="s">
        <v>397</v>
      </c>
      <c r="D211" s="153" t="s">
        <v>415</v>
      </c>
      <c r="E211" s="153" t="s">
        <v>416</v>
      </c>
      <c r="F211" s="153" t="s">
        <v>440</v>
      </c>
      <c r="G211" s="153" t="s">
        <v>803</v>
      </c>
      <c r="H211" s="153" t="s">
        <v>418</v>
      </c>
      <c r="I211" s="153" t="s">
        <v>403</v>
      </c>
      <c r="J211" s="153" t="s">
        <v>804</v>
      </c>
    </row>
    <row r="212" ht="22.5" spans="1:10">
      <c r="A212" s="152"/>
      <c r="B212" s="153" t="s">
        <v>798</v>
      </c>
      <c r="C212" s="153" t="s">
        <v>420</v>
      </c>
      <c r="D212" s="153" t="s">
        <v>421</v>
      </c>
      <c r="E212" s="153" t="s">
        <v>627</v>
      </c>
      <c r="F212" s="153" t="s">
        <v>400</v>
      </c>
      <c r="G212" s="153" t="s">
        <v>423</v>
      </c>
      <c r="H212" s="153" t="s">
        <v>413</v>
      </c>
      <c r="I212" s="153" t="s">
        <v>424</v>
      </c>
      <c r="J212" s="153" t="s">
        <v>805</v>
      </c>
    </row>
    <row r="213" ht="22.5" spans="1:10">
      <c r="A213" s="152"/>
      <c r="B213" s="153" t="s">
        <v>798</v>
      </c>
      <c r="C213" s="153" t="s">
        <v>426</v>
      </c>
      <c r="D213" s="153" t="s">
        <v>427</v>
      </c>
      <c r="E213" s="153" t="s">
        <v>427</v>
      </c>
      <c r="F213" s="153" t="s">
        <v>400</v>
      </c>
      <c r="G213" s="153" t="s">
        <v>437</v>
      </c>
      <c r="H213" s="153" t="s">
        <v>408</v>
      </c>
      <c r="I213" s="153" t="s">
        <v>424</v>
      </c>
      <c r="J213" s="153" t="s">
        <v>524</v>
      </c>
    </row>
    <row r="214" ht="22.5" spans="1:10">
      <c r="A214" s="152" t="s">
        <v>348</v>
      </c>
      <c r="B214" s="153" t="s">
        <v>806</v>
      </c>
      <c r="C214" s="153" t="s">
        <v>397</v>
      </c>
      <c r="D214" s="153" t="s">
        <v>398</v>
      </c>
      <c r="E214" s="153" t="s">
        <v>807</v>
      </c>
      <c r="F214" s="153" t="s">
        <v>440</v>
      </c>
      <c r="G214" s="153" t="s">
        <v>519</v>
      </c>
      <c r="H214" s="153" t="s">
        <v>418</v>
      </c>
      <c r="I214" s="153" t="s">
        <v>403</v>
      </c>
      <c r="J214" s="153" t="s">
        <v>808</v>
      </c>
    </row>
    <row r="215" ht="22.5" spans="1:10">
      <c r="A215" s="152"/>
      <c r="B215" s="153" t="s">
        <v>806</v>
      </c>
      <c r="C215" s="153" t="s">
        <v>397</v>
      </c>
      <c r="D215" s="153" t="s">
        <v>405</v>
      </c>
      <c r="E215" s="153" t="s">
        <v>501</v>
      </c>
      <c r="F215" s="153" t="s">
        <v>400</v>
      </c>
      <c r="G215" s="153" t="s">
        <v>437</v>
      </c>
      <c r="H215" s="153" t="s">
        <v>408</v>
      </c>
      <c r="I215" s="153" t="s">
        <v>403</v>
      </c>
      <c r="J215" s="153" t="s">
        <v>809</v>
      </c>
    </row>
    <row r="216" spans="1:10">
      <c r="A216" s="152"/>
      <c r="B216" s="153" t="s">
        <v>806</v>
      </c>
      <c r="C216" s="153" t="s">
        <v>397</v>
      </c>
      <c r="D216" s="153" t="s">
        <v>410</v>
      </c>
      <c r="E216" s="153" t="s">
        <v>503</v>
      </c>
      <c r="F216" s="153" t="s">
        <v>400</v>
      </c>
      <c r="G216" s="153" t="s">
        <v>489</v>
      </c>
      <c r="H216" s="153" t="s">
        <v>413</v>
      </c>
      <c r="I216" s="153" t="s">
        <v>424</v>
      </c>
      <c r="J216" s="153" t="s">
        <v>810</v>
      </c>
    </row>
    <row r="217" ht="56.25" spans="1:10">
      <c r="A217" s="152"/>
      <c r="B217" s="153" t="s">
        <v>806</v>
      </c>
      <c r="C217" s="153" t="s">
        <v>397</v>
      </c>
      <c r="D217" s="153" t="s">
        <v>415</v>
      </c>
      <c r="E217" s="153" t="s">
        <v>416</v>
      </c>
      <c r="F217" s="153" t="s">
        <v>440</v>
      </c>
      <c r="G217" s="153" t="s">
        <v>519</v>
      </c>
      <c r="H217" s="153" t="s">
        <v>418</v>
      </c>
      <c r="I217" s="153" t="s">
        <v>403</v>
      </c>
      <c r="J217" s="153" t="s">
        <v>811</v>
      </c>
    </row>
    <row r="218" ht="22.5" spans="1:10">
      <c r="A218" s="152"/>
      <c r="B218" s="153" t="s">
        <v>806</v>
      </c>
      <c r="C218" s="153" t="s">
        <v>420</v>
      </c>
      <c r="D218" s="153" t="s">
        <v>421</v>
      </c>
      <c r="E218" s="153" t="s">
        <v>812</v>
      </c>
      <c r="F218" s="153" t="s">
        <v>400</v>
      </c>
      <c r="G218" s="153" t="s">
        <v>691</v>
      </c>
      <c r="H218" s="153" t="s">
        <v>413</v>
      </c>
      <c r="I218" s="153" t="s">
        <v>424</v>
      </c>
      <c r="J218" s="153" t="s">
        <v>813</v>
      </c>
    </row>
    <row r="219" ht="22.5" spans="1:10">
      <c r="A219" s="152"/>
      <c r="B219" s="153" t="s">
        <v>806</v>
      </c>
      <c r="C219" s="153" t="s">
        <v>426</v>
      </c>
      <c r="D219" s="153" t="s">
        <v>427</v>
      </c>
      <c r="E219" s="153" t="s">
        <v>427</v>
      </c>
      <c r="F219" s="153" t="s">
        <v>400</v>
      </c>
      <c r="G219" s="153" t="s">
        <v>462</v>
      </c>
      <c r="H219" s="153" t="s">
        <v>408</v>
      </c>
      <c r="I219" s="153" t="s">
        <v>424</v>
      </c>
      <c r="J219" s="153" t="s">
        <v>524</v>
      </c>
    </row>
    <row r="220" spans="1:10">
      <c r="A220" s="152" t="s">
        <v>334</v>
      </c>
      <c r="B220" s="153" t="s">
        <v>814</v>
      </c>
      <c r="C220" s="153" t="s">
        <v>397</v>
      </c>
      <c r="D220" s="153" t="s">
        <v>398</v>
      </c>
      <c r="E220" s="153" t="s">
        <v>815</v>
      </c>
      <c r="F220" s="153" t="s">
        <v>400</v>
      </c>
      <c r="G220" s="153" t="s">
        <v>816</v>
      </c>
      <c r="H220" s="153" t="s">
        <v>572</v>
      </c>
      <c r="I220" s="153" t="s">
        <v>403</v>
      </c>
      <c r="J220" s="153" t="s">
        <v>817</v>
      </c>
    </row>
    <row r="221" ht="22.5" spans="1:10">
      <c r="A221" s="152"/>
      <c r="B221" s="153" t="s">
        <v>814</v>
      </c>
      <c r="C221" s="153" t="s">
        <v>397</v>
      </c>
      <c r="D221" s="153" t="s">
        <v>405</v>
      </c>
      <c r="E221" s="153" t="s">
        <v>818</v>
      </c>
      <c r="F221" s="153" t="s">
        <v>440</v>
      </c>
      <c r="G221" s="153" t="s">
        <v>819</v>
      </c>
      <c r="H221" s="153" t="s">
        <v>612</v>
      </c>
      <c r="I221" s="153" t="s">
        <v>403</v>
      </c>
      <c r="J221" s="153" t="s">
        <v>820</v>
      </c>
    </row>
    <row r="222" spans="1:10">
      <c r="A222" s="152"/>
      <c r="B222" s="153" t="s">
        <v>814</v>
      </c>
      <c r="C222" s="153" t="s">
        <v>397</v>
      </c>
      <c r="D222" s="153" t="s">
        <v>410</v>
      </c>
      <c r="E222" s="153" t="s">
        <v>821</v>
      </c>
      <c r="F222" s="153" t="s">
        <v>440</v>
      </c>
      <c r="G222" s="153" t="s">
        <v>816</v>
      </c>
      <c r="H222" s="153" t="s">
        <v>612</v>
      </c>
      <c r="I222" s="153" t="s">
        <v>403</v>
      </c>
      <c r="J222" s="153" t="s">
        <v>820</v>
      </c>
    </row>
    <row r="223" spans="1:10">
      <c r="A223" s="152"/>
      <c r="B223" s="153" t="s">
        <v>814</v>
      </c>
      <c r="C223" s="153" t="s">
        <v>397</v>
      </c>
      <c r="D223" s="153" t="s">
        <v>415</v>
      </c>
      <c r="E223" s="153" t="s">
        <v>416</v>
      </c>
      <c r="F223" s="153" t="s">
        <v>440</v>
      </c>
      <c r="G223" s="153" t="s">
        <v>822</v>
      </c>
      <c r="H223" s="153" t="s">
        <v>418</v>
      </c>
      <c r="I223" s="153" t="s">
        <v>403</v>
      </c>
      <c r="J223" s="153" t="s">
        <v>823</v>
      </c>
    </row>
    <row r="224" ht="22.5" spans="1:10">
      <c r="A224" s="152"/>
      <c r="B224" s="153" t="s">
        <v>814</v>
      </c>
      <c r="C224" s="153" t="s">
        <v>420</v>
      </c>
      <c r="D224" s="153" t="s">
        <v>421</v>
      </c>
      <c r="E224" s="153" t="s">
        <v>824</v>
      </c>
      <c r="F224" s="153" t="s">
        <v>400</v>
      </c>
      <c r="G224" s="153" t="s">
        <v>437</v>
      </c>
      <c r="H224" s="153" t="s">
        <v>408</v>
      </c>
      <c r="I224" s="153" t="s">
        <v>424</v>
      </c>
      <c r="J224" s="153" t="s">
        <v>825</v>
      </c>
    </row>
    <row r="225" spans="1:10">
      <c r="A225" s="152"/>
      <c r="B225" s="153" t="s">
        <v>814</v>
      </c>
      <c r="C225" s="153" t="s">
        <v>426</v>
      </c>
      <c r="D225" s="153" t="s">
        <v>427</v>
      </c>
      <c r="E225" s="153" t="s">
        <v>553</v>
      </c>
      <c r="F225" s="153" t="s">
        <v>400</v>
      </c>
      <c r="G225" s="153" t="s">
        <v>437</v>
      </c>
      <c r="H225" s="153" t="s">
        <v>408</v>
      </c>
      <c r="I225" s="153" t="s">
        <v>403</v>
      </c>
      <c r="J225" s="153" t="s">
        <v>826</v>
      </c>
    </row>
    <row r="226" ht="22.5" spans="1:10">
      <c r="A226" s="152" t="s">
        <v>373</v>
      </c>
      <c r="B226" s="153" t="s">
        <v>480</v>
      </c>
      <c r="C226" s="153" t="s">
        <v>397</v>
      </c>
      <c r="D226" s="153" t="s">
        <v>398</v>
      </c>
      <c r="E226" s="153" t="s">
        <v>481</v>
      </c>
      <c r="F226" s="153" t="s">
        <v>440</v>
      </c>
      <c r="G226" s="153" t="s">
        <v>827</v>
      </c>
      <c r="H226" s="153" t="s">
        <v>402</v>
      </c>
      <c r="I226" s="153" t="s">
        <v>403</v>
      </c>
      <c r="J226" s="153" t="s">
        <v>828</v>
      </c>
    </row>
    <row r="227" ht="22.5" spans="1:10">
      <c r="A227" s="152"/>
      <c r="B227" s="153" t="s">
        <v>480</v>
      </c>
      <c r="C227" s="153" t="s">
        <v>397</v>
      </c>
      <c r="D227" s="153" t="s">
        <v>398</v>
      </c>
      <c r="E227" s="153" t="s">
        <v>484</v>
      </c>
      <c r="F227" s="153" t="s">
        <v>440</v>
      </c>
      <c r="G227" s="153" t="s">
        <v>829</v>
      </c>
      <c r="H227" s="153" t="s">
        <v>402</v>
      </c>
      <c r="I227" s="153" t="s">
        <v>403</v>
      </c>
      <c r="J227" s="153" t="s">
        <v>830</v>
      </c>
    </row>
    <row r="228" ht="33.75" spans="1:10">
      <c r="A228" s="152"/>
      <c r="B228" s="153" t="s">
        <v>480</v>
      </c>
      <c r="C228" s="153" t="s">
        <v>397</v>
      </c>
      <c r="D228" s="153" t="s">
        <v>405</v>
      </c>
      <c r="E228" s="153" t="s">
        <v>406</v>
      </c>
      <c r="F228" s="153" t="s">
        <v>400</v>
      </c>
      <c r="G228" s="153" t="s">
        <v>437</v>
      </c>
      <c r="H228" s="153" t="s">
        <v>408</v>
      </c>
      <c r="I228" s="153" t="s">
        <v>403</v>
      </c>
      <c r="J228" s="153" t="s">
        <v>831</v>
      </c>
    </row>
    <row r="229" ht="33.75" spans="1:10">
      <c r="A229" s="152"/>
      <c r="B229" s="153" t="s">
        <v>480</v>
      </c>
      <c r="C229" s="153" t="s">
        <v>397</v>
      </c>
      <c r="D229" s="153" t="s">
        <v>410</v>
      </c>
      <c r="E229" s="153" t="s">
        <v>411</v>
      </c>
      <c r="F229" s="153" t="s">
        <v>400</v>
      </c>
      <c r="G229" s="153" t="s">
        <v>489</v>
      </c>
      <c r="H229" s="153" t="s">
        <v>413</v>
      </c>
      <c r="I229" s="153" t="s">
        <v>403</v>
      </c>
      <c r="J229" s="153" t="s">
        <v>832</v>
      </c>
    </row>
    <row r="230" spans="1:10">
      <c r="A230" s="152"/>
      <c r="B230" s="153" t="s">
        <v>480</v>
      </c>
      <c r="C230" s="153" t="s">
        <v>397</v>
      </c>
      <c r="D230" s="153" t="s">
        <v>415</v>
      </c>
      <c r="E230" s="153" t="s">
        <v>416</v>
      </c>
      <c r="F230" s="153" t="s">
        <v>440</v>
      </c>
      <c r="G230" s="153" t="s">
        <v>833</v>
      </c>
      <c r="H230" s="153" t="s">
        <v>418</v>
      </c>
      <c r="I230" s="153" t="s">
        <v>403</v>
      </c>
      <c r="J230" s="153" t="s">
        <v>834</v>
      </c>
    </row>
    <row r="231" ht="33.75" spans="1:10">
      <c r="A231" s="152"/>
      <c r="B231" s="153" t="s">
        <v>480</v>
      </c>
      <c r="C231" s="153" t="s">
        <v>420</v>
      </c>
      <c r="D231" s="153" t="s">
        <v>421</v>
      </c>
      <c r="E231" s="153" t="s">
        <v>493</v>
      </c>
      <c r="F231" s="153" t="s">
        <v>400</v>
      </c>
      <c r="G231" s="153" t="s">
        <v>423</v>
      </c>
      <c r="H231" s="153" t="s">
        <v>413</v>
      </c>
      <c r="I231" s="153" t="s">
        <v>424</v>
      </c>
      <c r="J231" s="153" t="s">
        <v>835</v>
      </c>
    </row>
    <row r="232" ht="22.5" spans="1:10">
      <c r="A232" s="152"/>
      <c r="B232" s="153" t="s">
        <v>480</v>
      </c>
      <c r="C232" s="153" t="s">
        <v>426</v>
      </c>
      <c r="D232" s="153" t="s">
        <v>427</v>
      </c>
      <c r="E232" s="153" t="s">
        <v>428</v>
      </c>
      <c r="F232" s="153" t="s">
        <v>440</v>
      </c>
      <c r="G232" s="153" t="s">
        <v>437</v>
      </c>
      <c r="H232" s="153" t="s">
        <v>408</v>
      </c>
      <c r="I232" s="153" t="s">
        <v>403</v>
      </c>
      <c r="J232" s="153" t="s">
        <v>430</v>
      </c>
    </row>
    <row r="233" ht="33.75" spans="1:10">
      <c r="A233" s="152" t="s">
        <v>352</v>
      </c>
      <c r="B233" s="153" t="s">
        <v>836</v>
      </c>
      <c r="C233" s="153" t="s">
        <v>397</v>
      </c>
      <c r="D233" s="153" t="s">
        <v>398</v>
      </c>
      <c r="E233" s="153" t="s">
        <v>837</v>
      </c>
      <c r="F233" s="153" t="s">
        <v>440</v>
      </c>
      <c r="G233" s="153" t="s">
        <v>88</v>
      </c>
      <c r="H233" s="153" t="s">
        <v>402</v>
      </c>
      <c r="I233" s="153" t="s">
        <v>403</v>
      </c>
      <c r="J233" s="153" t="s">
        <v>838</v>
      </c>
    </row>
    <row r="234" ht="22.5" spans="1:10">
      <c r="A234" s="152"/>
      <c r="B234" s="153" t="s">
        <v>836</v>
      </c>
      <c r="C234" s="153" t="s">
        <v>397</v>
      </c>
      <c r="D234" s="153" t="s">
        <v>405</v>
      </c>
      <c r="E234" s="153" t="s">
        <v>406</v>
      </c>
      <c r="F234" s="153" t="s">
        <v>400</v>
      </c>
      <c r="G234" s="153" t="s">
        <v>462</v>
      </c>
      <c r="H234" s="153" t="s">
        <v>408</v>
      </c>
      <c r="I234" s="153" t="s">
        <v>403</v>
      </c>
      <c r="J234" s="153" t="s">
        <v>487</v>
      </c>
    </row>
    <row r="235" ht="33.75" spans="1:10">
      <c r="A235" s="152"/>
      <c r="B235" s="153" t="s">
        <v>836</v>
      </c>
      <c r="C235" s="153" t="s">
        <v>397</v>
      </c>
      <c r="D235" s="153" t="s">
        <v>410</v>
      </c>
      <c r="E235" s="153" t="s">
        <v>547</v>
      </c>
      <c r="F235" s="153" t="s">
        <v>440</v>
      </c>
      <c r="G235" s="153" t="s">
        <v>839</v>
      </c>
      <c r="H235" s="153" t="s">
        <v>413</v>
      </c>
      <c r="I235" s="153" t="s">
        <v>424</v>
      </c>
      <c r="J235" s="153" t="s">
        <v>840</v>
      </c>
    </row>
    <row r="236" ht="33.75" spans="1:10">
      <c r="A236" s="152"/>
      <c r="B236" s="153" t="s">
        <v>836</v>
      </c>
      <c r="C236" s="153" t="s">
        <v>397</v>
      </c>
      <c r="D236" s="153" t="s">
        <v>415</v>
      </c>
      <c r="E236" s="153" t="s">
        <v>416</v>
      </c>
      <c r="F236" s="153" t="s">
        <v>400</v>
      </c>
      <c r="G236" s="153" t="s">
        <v>841</v>
      </c>
      <c r="H236" s="153" t="s">
        <v>418</v>
      </c>
      <c r="I236" s="153" t="s">
        <v>403</v>
      </c>
      <c r="J236" s="153" t="s">
        <v>842</v>
      </c>
    </row>
    <row r="237" ht="22.5" spans="1:10">
      <c r="A237" s="152"/>
      <c r="B237" s="153" t="s">
        <v>836</v>
      </c>
      <c r="C237" s="153" t="s">
        <v>420</v>
      </c>
      <c r="D237" s="153" t="s">
        <v>421</v>
      </c>
      <c r="E237" s="153" t="s">
        <v>493</v>
      </c>
      <c r="F237" s="153" t="s">
        <v>400</v>
      </c>
      <c r="G237" s="153" t="s">
        <v>423</v>
      </c>
      <c r="H237" s="153" t="s">
        <v>413</v>
      </c>
      <c r="I237" s="153" t="s">
        <v>424</v>
      </c>
      <c r="J237" s="153" t="s">
        <v>425</v>
      </c>
    </row>
    <row r="238" ht="22.5" spans="1:10">
      <c r="A238" s="152"/>
      <c r="B238" s="153" t="s">
        <v>836</v>
      </c>
      <c r="C238" s="153" t="s">
        <v>426</v>
      </c>
      <c r="D238" s="153" t="s">
        <v>427</v>
      </c>
      <c r="E238" s="153" t="s">
        <v>428</v>
      </c>
      <c r="F238" s="153" t="s">
        <v>400</v>
      </c>
      <c r="G238" s="153" t="s">
        <v>462</v>
      </c>
      <c r="H238" s="153" t="s">
        <v>408</v>
      </c>
      <c r="I238" s="153" t="s">
        <v>424</v>
      </c>
      <c r="J238" s="153" t="s">
        <v>764</v>
      </c>
    </row>
    <row r="239" ht="22.5" spans="1:10">
      <c r="A239" s="152" t="s">
        <v>320</v>
      </c>
      <c r="B239" s="153" t="s">
        <v>843</v>
      </c>
      <c r="C239" s="153" t="s">
        <v>397</v>
      </c>
      <c r="D239" s="153" t="s">
        <v>398</v>
      </c>
      <c r="E239" s="153" t="s">
        <v>844</v>
      </c>
      <c r="F239" s="153" t="s">
        <v>400</v>
      </c>
      <c r="G239" s="153" t="s">
        <v>787</v>
      </c>
      <c r="H239" s="153" t="s">
        <v>402</v>
      </c>
      <c r="I239" s="153" t="s">
        <v>403</v>
      </c>
      <c r="J239" s="153" t="s">
        <v>845</v>
      </c>
    </row>
    <row r="240" ht="22.5" spans="1:10">
      <c r="A240" s="152"/>
      <c r="B240" s="153" t="s">
        <v>843</v>
      </c>
      <c r="C240" s="153" t="s">
        <v>397</v>
      </c>
      <c r="D240" s="153" t="s">
        <v>405</v>
      </c>
      <c r="E240" s="153" t="s">
        <v>406</v>
      </c>
      <c r="F240" s="153" t="s">
        <v>400</v>
      </c>
      <c r="G240" s="153" t="s">
        <v>437</v>
      </c>
      <c r="H240" s="153" t="s">
        <v>408</v>
      </c>
      <c r="I240" s="153" t="s">
        <v>403</v>
      </c>
      <c r="J240" s="153" t="s">
        <v>487</v>
      </c>
    </row>
    <row r="241" ht="22.5" spans="1:10">
      <c r="A241" s="152"/>
      <c r="B241" s="153" t="s">
        <v>843</v>
      </c>
      <c r="C241" s="153" t="s">
        <v>397</v>
      </c>
      <c r="D241" s="153" t="s">
        <v>410</v>
      </c>
      <c r="E241" s="153" t="s">
        <v>846</v>
      </c>
      <c r="F241" s="153" t="s">
        <v>400</v>
      </c>
      <c r="G241" s="153" t="s">
        <v>847</v>
      </c>
      <c r="H241" s="153" t="s">
        <v>413</v>
      </c>
      <c r="I241" s="153" t="s">
        <v>424</v>
      </c>
      <c r="J241" s="153" t="s">
        <v>848</v>
      </c>
    </row>
    <row r="242" ht="33.75" spans="1:10">
      <c r="A242" s="152"/>
      <c r="B242" s="153" t="s">
        <v>843</v>
      </c>
      <c r="C242" s="153" t="s">
        <v>397</v>
      </c>
      <c r="D242" s="153" t="s">
        <v>415</v>
      </c>
      <c r="E242" s="153" t="s">
        <v>416</v>
      </c>
      <c r="F242" s="153" t="s">
        <v>400</v>
      </c>
      <c r="G242" s="153" t="s">
        <v>849</v>
      </c>
      <c r="H242" s="153" t="s">
        <v>418</v>
      </c>
      <c r="I242" s="153" t="s">
        <v>403</v>
      </c>
      <c r="J242" s="153" t="s">
        <v>850</v>
      </c>
    </row>
    <row r="243" spans="1:10">
      <c r="A243" s="152"/>
      <c r="B243" s="153" t="s">
        <v>843</v>
      </c>
      <c r="C243" s="153" t="s">
        <v>420</v>
      </c>
      <c r="D243" s="153" t="s">
        <v>421</v>
      </c>
      <c r="E243" s="153" t="s">
        <v>851</v>
      </c>
      <c r="F243" s="153" t="s">
        <v>400</v>
      </c>
      <c r="G243" s="153" t="s">
        <v>508</v>
      </c>
      <c r="H243" s="153" t="s">
        <v>413</v>
      </c>
      <c r="I243" s="153" t="s">
        <v>424</v>
      </c>
      <c r="J243" s="153" t="s">
        <v>852</v>
      </c>
    </row>
    <row r="244" ht="22.5" spans="1:10">
      <c r="A244" s="152"/>
      <c r="B244" s="153" t="s">
        <v>843</v>
      </c>
      <c r="C244" s="153" t="s">
        <v>426</v>
      </c>
      <c r="D244" s="153" t="s">
        <v>427</v>
      </c>
      <c r="E244" s="153" t="s">
        <v>853</v>
      </c>
      <c r="F244" s="153" t="s">
        <v>440</v>
      </c>
      <c r="G244" s="153" t="s">
        <v>854</v>
      </c>
      <c r="H244" s="153" t="s">
        <v>408</v>
      </c>
      <c r="I244" s="153" t="s">
        <v>403</v>
      </c>
      <c r="J244" s="153" t="s">
        <v>524</v>
      </c>
    </row>
    <row r="245"/>
  </sheetData>
  <mergeCells count="74">
    <mergeCell ref="A3:J3"/>
    <mergeCell ref="A4:H4"/>
    <mergeCell ref="A8:A13"/>
    <mergeCell ref="A14:A20"/>
    <mergeCell ref="A21:A26"/>
    <mergeCell ref="A27:A33"/>
    <mergeCell ref="A34:A41"/>
    <mergeCell ref="A42:A48"/>
    <mergeCell ref="A49:A55"/>
    <mergeCell ref="A56:A61"/>
    <mergeCell ref="A62:A67"/>
    <mergeCell ref="A68:A75"/>
    <mergeCell ref="A76:A81"/>
    <mergeCell ref="A82:A87"/>
    <mergeCell ref="A88:A94"/>
    <mergeCell ref="A95:A100"/>
    <mergeCell ref="A101:A106"/>
    <mergeCell ref="A107:A112"/>
    <mergeCell ref="A113:A118"/>
    <mergeCell ref="A119:A125"/>
    <mergeCell ref="A126:A131"/>
    <mergeCell ref="A132:A137"/>
    <mergeCell ref="A138:A144"/>
    <mergeCell ref="A145:A150"/>
    <mergeCell ref="A151:A157"/>
    <mergeCell ref="A158:A163"/>
    <mergeCell ref="A164:A170"/>
    <mergeCell ref="A171:A176"/>
    <mergeCell ref="A177:A184"/>
    <mergeCell ref="A185:A191"/>
    <mergeCell ref="A192:A197"/>
    <mergeCell ref="A198:A207"/>
    <mergeCell ref="A208:A213"/>
    <mergeCell ref="A214:A219"/>
    <mergeCell ref="A220:A225"/>
    <mergeCell ref="A226:A232"/>
    <mergeCell ref="A233:A238"/>
    <mergeCell ref="A239:A244"/>
    <mergeCell ref="B8:B13"/>
    <mergeCell ref="B14:B20"/>
    <mergeCell ref="B21:B26"/>
    <mergeCell ref="B27:B33"/>
    <mergeCell ref="B34:B41"/>
    <mergeCell ref="B42:B48"/>
    <mergeCell ref="B49:B55"/>
    <mergeCell ref="B56:B61"/>
    <mergeCell ref="B62:B67"/>
    <mergeCell ref="B68:B75"/>
    <mergeCell ref="B76:B81"/>
    <mergeCell ref="B82:B87"/>
    <mergeCell ref="B88:B94"/>
    <mergeCell ref="B95:B100"/>
    <mergeCell ref="B101:B106"/>
    <mergeCell ref="B107:B112"/>
    <mergeCell ref="B113:B118"/>
    <mergeCell ref="B119:B125"/>
    <mergeCell ref="B126:B131"/>
    <mergeCell ref="B132:B137"/>
    <mergeCell ref="B138:B144"/>
    <mergeCell ref="B145:B150"/>
    <mergeCell ref="B151:B157"/>
    <mergeCell ref="B158:B163"/>
    <mergeCell ref="B164:B170"/>
    <mergeCell ref="B171:B176"/>
    <mergeCell ref="B177:B184"/>
    <mergeCell ref="B185:B191"/>
    <mergeCell ref="B192:B197"/>
    <mergeCell ref="B198:B207"/>
    <mergeCell ref="B208:B213"/>
    <mergeCell ref="B214:B219"/>
    <mergeCell ref="B220:B225"/>
    <mergeCell ref="B226:B232"/>
    <mergeCell ref="B233:B238"/>
    <mergeCell ref="B239:B24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2025-06-19T07:56:46Z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2052-12.1.0.21541</vt:lpwstr>
  </property>
  <property fmtid="{D5CDD505-2E9C-101B-9397-08002B2CF9AE}" pid="4" name="KSOReadingLayout">
    <vt:bool>true</vt:bool>
  </property>
</Properties>
</file>