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94" firstSheet="5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<sst xmlns="http://schemas.openxmlformats.org/spreadsheetml/2006/main" count="1231" uniqueCount="458">
  <si>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</si>
  <si>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</si>
  <si>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</si>
  <si>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</si>
  <si>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</si>
  <si>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</si>
  <si>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</si>
  <si>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</si>
  <si>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</si>
  <si>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</si>
  <si>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</si>
  <si>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</si>
  <si>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</si>
  <si>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</si>
  <si>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</si>
  <si>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</si>
  <si>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</si>
  <si>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</si>
  <si>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</si>
  <si>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</si>
  <si>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</si>
  <si>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</si>
  <si>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</si>
  <si>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</si>
  <si>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</si>
  <si>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</si>
  <si>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</si>
  <si>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</si>
  <si>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</si>
  <si>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</si>
  <si>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</si>
  <si>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</si>
  <si>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</si>
  <si>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</si>
  <si>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</si>
  <si>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</si>
  <si>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</si>
  <si>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</si>
  <si>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</si>
  <si>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</si>
  <si>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</si>
  <si>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</si>
  <si>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</si>
  <si>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</si>
  <si>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</si>
  <si>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</si>
  <si>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</si>
  <si>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</si>
  <si>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</si>
  <si>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</si>
  <si>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</si>
  <si>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</si>
  <si>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</si>
  <si>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单位名称：昆明市西山区前卫南坝中心学校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</si>
  <si>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</si>
  <si>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</si>
  <si>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</si>
  <si>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</si>
  <si>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</si>
  <si>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</si>
  <si>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</si>
  <si>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</si>
  <si>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</si>
  <si>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</si>
  <si>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</si>
  <si>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</si>
  <si>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</si>
  <si>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</si>
  <si>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</si>
  <si>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</si>
  <si>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昆明市西山区前卫南坝中心学校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</si>
  <si>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</si>
  <si>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</si>
  <si>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</si>
  <si>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</si>
  <si>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</si>
  <si>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</si>
  <si>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</si>
  <si>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</si>
  <si>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</si>
  <si>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</si>
  <si>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</si>
  <si>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</si>
  <si>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</si>
  <si>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</si>
  <si>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</si>
  <si>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</si>
  <si>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</si>
  <si>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</si>
  <si>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</si>
  <si>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</si>
  <si>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</si>
  <si>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</si>
  <si>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</si>
  <si>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</si>
  <si>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</si>
  <si>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</si>
  <si>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</si>
  <si>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</si>
  <si>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</si>
  <si>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</si>
  <si>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</si>
  <si>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</si>
  <si>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</si>
  <si>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</si>
  <si>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</si>
  <si>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</si>
  <si>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</si>
  <si>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</si>
  <si>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</si>
  <si>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</si>
  <si>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</si>
  <si>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</si>
  <si>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</si>
  <si>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</si>
  <si>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</si>
  <si>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</si>
  <si>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</si>
  <si>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</si>
  <si>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</si>
  <si>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</si>
  <si>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</si>
  <si>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</si>
  <si>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</si>
  <si>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</si>
  <si>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</si>
  <si>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</si>
  <si>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</si>
  <si>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</si>
  <si>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</si>
  <si>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</si>
  <si>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</si>
  <si>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</si>
  <si>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</si>
  <si>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</si>
  <si>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</si>
  <si>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</si>
  <si>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</si>
  <si>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</si>
  <si>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</si>
  <si>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</si>
  <si>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</si>
  <si>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</si>
  <si>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</si>
  <si>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</si>
  <si>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</si>
  <si>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</si>
  <si>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</si>
  <si>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</si>
  <si>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</si>
  <si>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</si>
  <si>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</si>
  <si>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</si>
  <si>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</si>
  <si>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</si>
  <si>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</si>
  <si>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</si>
  <si>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</si>
  <si>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</si>
  <si>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</si>
  <si>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</si>
  <si>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</si>
  <si>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</si>
  <si>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</si>
  <si>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</si>
  <si>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</si>
  <si>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</si>
  <si>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</si>
  <si>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</si>
  <si>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</si>
  <si>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</si>
  <si>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</si>
  <si>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</si>
  <si>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</si>
  <si>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</si>
  <si>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</si>
  <si>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</si>
  <si>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</si>
  <si>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</si>
  <si>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</si>
  <si>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</si>
  <si>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</si>
  <si>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</si>
  <si>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</si>
  <si>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</si>
  <si>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空表说明：昆明市西山区前卫南坝中心学校无“三公”经费预算支出，此表无数据。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</si>
  <si>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</si>
  <si>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</si>
  <si>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</si>
  <si>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</si>
  <si>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</si>
  <si>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</si>
  <si>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</si>
  <si>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</si>
  <si>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</si>
  <si>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</si>
  <si>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</si>
  <si>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</si>
  <si>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</si>
  <si>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</si>
  <si>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</si>
  <si>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</si>
  <si>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</si>
  <si>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</si>
  <si>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</si>
  <si>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</si>
  <si>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530112210000000005219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</si>
  <si>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</si>
  <si>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</si>
  <si>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</si>
  <si>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</si>
  <si>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</si>
  <si>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</si>
  <si>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</si>
  <si>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</si>
  <si>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</si>
  <si>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530112231100001287051</t>
  </si>
  <si>
    <t>遗属补助</t>
  </si>
  <si>
    <t>30305</t>
  </si>
  <si>
    <t>生活补助</t>
  </si>
  <si>
    <t>530112210000000005221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</si>
  <si>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</si>
  <si>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</si>
  <si>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</si>
  <si>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</si>
  <si>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</si>
  <si>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</si>
  <si>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</si>
  <si>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</si>
  <si>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</si>
  <si>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530112241100002245298</t>
  </si>
  <si>
    <t>学校学生生均公用经费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</si>
  <si>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</si>
  <si>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</si>
  <si>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</si>
  <si>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</si>
  <si>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</si>
  <si>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</si>
  <si>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</si>
  <si>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</si>
  <si>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</si>
  <si>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</si>
  <si>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</si>
  <si>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</si>
  <si>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530112210000000005227</t>
  </si>
  <si>
    <t>其他公用经费支出</t>
  </si>
  <si>
    <t>530112210000000005222</t>
  </si>
  <si>
    <t>30113</t>
  </si>
  <si>
    <t>530112231100001437899</t>
  </si>
  <si>
    <t>离退休人员福利费</t>
  </si>
  <si>
    <t>30229</t>
  </si>
  <si>
    <t>福利费</t>
  </si>
  <si>
    <t>530112210000000005226</t>
  </si>
  <si>
    <t>工会经费</t>
  </si>
  <si>
    <t>30228</t>
  </si>
  <si>
    <t>530112251100003698304</t>
  </si>
  <si>
    <t>残疾人保障金</t>
  </si>
  <si>
    <t>30299</t>
  </si>
  <si>
    <t>其他商品和服务支出</t>
  </si>
  <si>
    <t>530112231100001437910</t>
  </si>
  <si>
    <t>事业人员绩效奖励</t>
  </si>
  <si>
    <t>530112231100001287050</t>
  </si>
  <si>
    <t>离退休人员支出</t>
  </si>
  <si>
    <t>530112241100002245315</t>
  </si>
  <si>
    <t>编外聘用人员支出</t>
  </si>
  <si>
    <t>30199</t>
  </si>
  <si>
    <t>其他工资福利支出</t>
  </si>
  <si>
    <t>530112210000000002611</t>
  </si>
  <si>
    <t>一般公用经费支出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</si>
  <si>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</si>
  <si>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</si>
  <si>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</si>
  <si>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</si>
  <si>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</si>
  <si>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</si>
  <si>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</si>
  <si>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</si>
  <si>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530112221100000258212</t>
  </si>
  <si>
    <t>城乡小学公用经费</t>
  </si>
  <si>
    <t>专项业务类</t>
  </si>
  <si>
    <t>530112231100001322477</t>
  </si>
  <si>
    <t>西山区校园人防建设项目补助经费</t>
  </si>
  <si>
    <t>30227</t>
  </si>
  <si>
    <t>委托业务费</t>
  </si>
  <si>
    <t>530112231100001322739</t>
  </si>
  <si>
    <t>特殊教育经费</t>
  </si>
  <si>
    <t>事业发展类</t>
  </si>
  <si>
    <t>530112231100002038051</t>
  </si>
  <si>
    <t>课后服务项目资金</t>
  </si>
  <si>
    <t>30226</t>
  </si>
  <si>
    <t>劳务费</t>
  </si>
  <si>
    <t>530112241100002468441</t>
  </si>
  <si>
    <t>义务教育家庭经济困难学生生活补助经费</t>
  </si>
  <si>
    <t>30308</t>
  </si>
  <si>
    <t>助学金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</si>
  <si>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</si>
  <si>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</si>
  <si>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</si>
  <si>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</si>
  <si>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</si>
  <si>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</si>
  <si>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</si>
  <si>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</si>
  <si>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</si>
  <si>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</si>
  <si>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为打造安全校园氛围打下牢固基础，强化人防建设，建立业务素质过硬的保安队伍，消除校园安全隐患，构建和谐校园，为学生提供一个优质安全的校园环境，确保学生健康成长。</t>
  </si>
  <si>
    <t>产出指标</t>
  </si>
  <si>
    <t>数量指标</t>
  </si>
  <si>
    <t>获补对象数</t>
  </si>
  <si>
    <t>=</t>
  </si>
  <si>
    <t>318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</si>
  <si>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</si>
  <si>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</si>
  <si>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</si>
  <si>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</si>
  <si>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</si>
  <si>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</si>
  <si>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</si>
  <si>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</si>
  <si>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获补覆盖率</t>
  </si>
  <si>
    <t>&gt;=</t>
  </si>
  <si>
    <t>获补覆盖率=实际获得补助人数（企业数）/申请符合标准人数（企业数）*100%</t>
  </si>
  <si>
    <t>时效指标</t>
  </si>
  <si>
    <t>发放及时率</t>
  </si>
  <si>
    <t>反映发放单位及时发放补助资金的情况。
发放及时率=在时限内发放资金/应发放资金*100%</t>
  </si>
  <si>
    <t>成本指标</t>
  </si>
  <si>
    <t>经济成本指标</t>
  </si>
  <si>
    <t>388800</t>
  </si>
  <si>
    <t>元</t>
  </si>
  <si>
    <t xml:space="preserve">"反映发放单位及时发放补助资金的情况。
发放及时率=在时限内发放资金/应发放资金*100%"
</t>
  </si>
  <si>
    <t>效益指标</t>
  </si>
  <si>
    <t>经济效益</t>
  </si>
  <si>
    <t>民办补助标准</t>
  </si>
  <si>
    <t>2025</t>
  </si>
  <si>
    <t>元/人*月</t>
  </si>
  <si>
    <t>反映补助标准。</t>
  </si>
  <si>
    <t>公办补助标准</t>
  </si>
  <si>
    <t>4050</t>
  </si>
  <si>
    <t>社会效益</t>
  </si>
  <si>
    <t>政策知晓率</t>
  </si>
  <si>
    <t>95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</si>
  <si>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</si>
  <si>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</si>
  <si>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</si>
  <si>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</si>
  <si>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</si>
  <si>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 xml:space="preserve">实现城乡义务教育在更高层次的均衡发展，促进教育公平、提高教育质量，促进基本公共服务均等化，构建社会主义和谐社会，建设人力资源强国。
</t>
  </si>
  <si>
    <t>小学阶段应补助人数</t>
  </si>
  <si>
    <t>1892</t>
  </si>
  <si>
    <t>人</t>
  </si>
  <si>
    <t>补助范围占在校学生数比例</t>
  </si>
  <si>
    <t>教师培训费占学校年度公用经费的比例</t>
  </si>
  <si>
    <t>补助资金当年到位率</t>
  </si>
  <si>
    <t>311</t>
  </si>
  <si>
    <t>元/人</t>
  </si>
  <si>
    <t xml:space="preserve">补助标准
</t>
  </si>
  <si>
    <t>补助对象政策的知晓度</t>
  </si>
  <si>
    <t>可持续影响</t>
  </si>
  <si>
    <t>义务教育免费年限</t>
  </si>
  <si>
    <t>年</t>
  </si>
  <si>
    <t>学生满意度</t>
  </si>
  <si>
    <t>家长满意度</t>
  </si>
  <si>
    <t xml:space="preserve">特殊教育学校和随班就读残疾学生生均公用经费拨款标准按照6000元/生.年执行，确保特殊教育学校公用经费补助资金能够有效保障学校正常运转，不因资金短缺而影响学校正常的教育教学秩序，残疾学生入学率逐步提高。						
</t>
  </si>
  <si>
    <t>补助殊教育学校学生人数</t>
  </si>
  <si>
    <t>反映通过资金支持，补助特殊教育学校的学生人数</t>
  </si>
  <si>
    <t>补助人数覆盖率</t>
  </si>
  <si>
    <t xml:space="preserve">补助人数覆盖率
</t>
  </si>
  <si>
    <t>补助标准达标率</t>
  </si>
  <si>
    <t>反映薄弱特殊教育学校改造的达标情况</t>
  </si>
  <si>
    <t>补助覆盖率</t>
  </si>
  <si>
    <t>根据政策要求，特殊学生覆盖率是否达到100%。</t>
  </si>
  <si>
    <t>补助完成及时性</t>
  </si>
  <si>
    <t>定性指标</t>
  </si>
  <si>
    <t>反映工作开展情况，可按照工作进度进行细化</t>
  </si>
  <si>
    <t>残疾儿童入学率</t>
  </si>
  <si>
    <t>残疾儿童义务教育年限</t>
  </si>
  <si>
    <t>93</t>
  </si>
  <si>
    <t>巩固城乡义务教育经费保障机制，对城乡义务教育困难学生提供生活补助，帮助家庭经济困难学生顺利就学，提升义务教育巩固率。对238名儿童提供困难生活补助。</t>
  </si>
  <si>
    <t>小学非寄宿制资助人数</t>
  </si>
  <si>
    <t>238</t>
  </si>
  <si>
    <t>脱贫家庭学生等四类家庭经济困难学生全覆盖，小学非寄宿制资助标椎为500元/生/学年，补助资金由中央、省级、市级和县区共同承担，其中中央承担50%、省级承担10%、市级承担*8%、区级资金32%。</t>
  </si>
  <si>
    <t>脱贫家庭学生覆盖率</t>
  </si>
  <si>
    <t>根据政策要求，脱贫家庭学生覆盖率达到100</t>
  </si>
  <si>
    <t>补助资金及时发放率</t>
  </si>
  <si>
    <t>发放及时率在时限内发放资金。</t>
  </si>
  <si>
    <t>30400</t>
  </si>
  <si>
    <t>小学非寄宿制资助标椎为500元/生/学年</t>
  </si>
  <si>
    <t>保障补助对象政策的知晓度100%</t>
  </si>
  <si>
    <t>受助学生满意度</t>
  </si>
  <si>
    <t>资助对象的满意程度高，切实落实资助政策</t>
  </si>
  <si>
    <t>家长的满意程度高，切实落实资助政策</t>
  </si>
  <si>
    <t>进一步做好学校课后服务工作，让有需求的学生能全部参加课后服务，课后服务时间全部达标，形成具有学校特色的课后服务项目，解决家长不能及时接孩子的后顾之忧，保障老师的劳动所得。</t>
  </si>
  <si>
    <t>课后服务费每学期</t>
  </si>
  <si>
    <t>&lt;=</t>
  </si>
  <si>
    <t>800</t>
  </si>
  <si>
    <t>元/学年</t>
  </si>
  <si>
    <t>学校收费服务不得超过每人每学期400元，每学年不得超过800元。</t>
  </si>
  <si>
    <t>课后服务项目完成率</t>
  </si>
  <si>
    <t xml:space="preserve">项目春季、秋季学期期末前完成实际参与课后服务学生收取费用发放。
</t>
  </si>
  <si>
    <t>切实提升学校育人水平，进一步做好学校课后服务工作</t>
  </si>
  <si>
    <t>保障有需要的学生参与课后服务</t>
  </si>
  <si>
    <t>合理统筹课后服务工作</t>
  </si>
  <si>
    <t>家长满意</t>
  </si>
  <si>
    <t>90</t>
  </si>
  <si>
    <t>家长的满意程度高，切实落实课后服务政策</t>
  </si>
  <si>
    <t>教师满意度</t>
  </si>
  <si>
    <t>教师的满意程度高，切实落实课后服务政策</t>
  </si>
  <si>
    <t>预算06表</t>
  </si>
  <si>
    <t>政府性基金预算支出预算表</t>
  </si>
  <si>
    <t>单位名称：昆明市发展和改革委员会</t>
  </si>
  <si>
    <t>政府性基金预算支出</t>
  </si>
  <si>
    <t>空表说明：昆明市西山区前卫南坝中心学校无政府性基金预算支出，此表无数据。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</si>
  <si>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</si>
  <si>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</si>
  <si>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</si>
  <si>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</si>
  <si>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</si>
  <si>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</si>
  <si>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</si>
  <si>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</si>
  <si>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</si>
  <si>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</si>
  <si>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</si>
  <si>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西山区校园人防建设项目</t>
  </si>
  <si>
    <t>保安服务</t>
  </si>
  <si>
    <t>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</si>
  <si>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</si>
  <si>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</si>
  <si>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</si>
  <si>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</si>
  <si>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</si>
  <si>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</si>
  <si>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</si>
  <si>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</si>
  <si>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空表说明：昆明市西山区前卫南坝中心学校无政府购买服务预算支出，此表无数据。</t>
  </si>
  <si>
    <t>预算09-1表</t>
  </si>
  <si>
    <t>单位名称（项目）</t>
  </si>
  <si>
    <t>地区</t>
  </si>
  <si>
    <t>空表说明：昆明市西山区前卫南坝中心学校无对下转移支付预算支出，此表无数据。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</si>
  <si>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</si>
  <si>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</si>
  <si>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</si>
  <si>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</si>
  <si>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</si>
  <si>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</si>
  <si>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</si>
  <si>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</si>
  <si>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</si>
  <si>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空表说明：昆明市西山区前卫南坝中心学校无新增资产配置预算支出，此表无数据。</t>
  </si>
  <si>
    <t>预算11表</t>
  </si>
  <si>
    <t>上级补助</t>
  </si>
  <si>
    <t>空表说明：昆明市西山区前卫南坝中心学校无上级转移支付补助项目预算支出，此表无数据。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</si>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</sst>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1" applyNumberFormat="0" applyAlignment="0" applyProtection="0">
      <alignment vertical="center"/>
    </xf>
    <xf numFmtId="0" fontId="27" fillId="5" borderId="22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6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79" fontId="13" fillId="0" borderId="7">
      <alignment horizontal="right" vertical="center"/>
    </xf>
    <xf numFmtId="10" fontId="13" fillId="0" borderId="7">
      <alignment horizontal="right" vertical="center"/>
    </xf>
    <xf numFmtId="49" fontId="13" fillId="0" borderId="7">
      <alignment horizontal="left" vertical="center" wrapText="1"/>
    </xf>
    <xf numFmtId="180" fontId="13" fillId="0" borderId="7">
      <alignment horizontal="right" vertical="center"/>
    </xf>
  </cellStyleXfs>
  <cellXfs count="217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9" fontId="5" fillId="0" borderId="7" xfId="52" applyFont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9" fontId="5" fillId="0" borderId="7" xfId="52" applyFo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2" applyNumberFormat="1" applyFont="1">
      <alignment horizontal="right" vertical="center"/>
    </xf>
    <xf numFmtId="0" fontId="2" fillId="0" borderId="0" xfId="0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179" fontId="5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0" fillId="0" borderId="0" xfId="0" applyFont="1"/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78" fontId="5" fillId="0" borderId="7" xfId="51" applyFont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7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12" fillId="0" borderId="15" xfId="0" applyNumberFormat="1" applyFont="1" applyBorder="1" applyAlignment="1">
      <alignment vertical="center"/>
    </xf>
    <xf numFmtId="49" fontId="5" fillId="0" borderId="7" xfId="55" applyFont="1">
      <alignment horizontal="left" vertical="center" wrapText="1"/>
    </xf>
    <xf numFmtId="49" fontId="12" fillId="0" borderId="16" xfId="0" applyNumberFormat="1" applyFont="1" applyBorder="1" applyAlignment="1">
      <alignment vertical="center"/>
    </xf>
    <xf numFmtId="49" fontId="12" fillId="0" borderId="17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49" fontId="14" fillId="0" borderId="15" xfId="0" applyNumberFormat="1" applyFont="1" applyBorder="1" applyAlignment="1">
      <alignment horizontal="left" vertical="center" wrapText="1"/>
    </xf>
    <xf numFmtId="49" fontId="14" fillId="0" borderId="16" xfId="0" applyNumberFormat="1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13" fillId="0" borderId="7" xfId="52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7" xfId="0" applyFont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17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4" fontId="17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37" sqref="D37"/>
    </sheetView>
  </sheetViews>
  <sheetFormatPr defaultColWidth="8.55833333333333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1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215" t="str">
        <f>"单位名称：昆明市西山区前卫南坝中心学校"&amp;""</f>
        <v>单位名称：昆明市西山区前卫南坝中心学校</v>
      </c>
      <c r="B4" s="215"/>
      <c r="D4" s="154" t="s">
        <v>1</v>
      </c>
    </row>
    <row r="5" ht="23.25" customHeight="1" spans="1:4">
      <c r="A5" s="181" t="s">
        <v>2</v>
      </c>
      <c r="B5" s="182"/>
      <c r="C5" s="181" t="s">
        <v>3</v>
      </c>
      <c r="D5" s="182"/>
    </row>
    <row r="6" ht="24" customHeight="1" spans="1:4">
      <c r="A6" s="181" t="s">
        <v>4</v>
      </c>
      <c r="B6" s="181" t="s">
        <v>5</v>
      </c>
      <c r="C6" s="181" t="s">
        <v>6</v>
      </c>
      <c r="D6" s="181" t="s">
        <v>5</v>
      </c>
    </row>
    <row r="7" ht="17.25" customHeight="1" spans="1:4">
      <c r="A7" s="183" t="s">
        <v>7</v>
      </c>
      <c r="B7" s="113">
        <v>20369464.84</v>
      </c>
      <c r="C7" s="183" t="s">
        <v>8</v>
      </c>
      <c r="D7" s="77"/>
    </row>
    <row r="8" ht="17.25" customHeight="1" spans="1:4">
      <c r="A8" s="183" t="s">
        <v>9</v>
      </c>
      <c r="B8" s="113"/>
      <c r="C8" s="183" t="s">
        <v>10</v>
      </c>
      <c r="D8" s="77"/>
    </row>
    <row r="9" ht="17.25" customHeight="1" spans="1:4">
      <c r="A9" s="183" t="s">
        <v>11</v>
      </c>
      <c r="B9" s="113"/>
      <c r="C9" s="216" t="s">
        <v>12</v>
      </c>
      <c r="D9" s="77"/>
    </row>
    <row r="10" ht="17.25" customHeight="1" spans="1:4">
      <c r="A10" s="183" t="s">
        <v>13</v>
      </c>
      <c r="B10" s="56"/>
      <c r="C10" s="216" t="s">
        <v>14</v>
      </c>
      <c r="D10" s="77"/>
    </row>
    <row r="11" ht="17.25" customHeight="1" spans="1:4">
      <c r="A11" s="183" t="s">
        <v>15</v>
      </c>
      <c r="B11" s="113">
        <v>900000</v>
      </c>
      <c r="C11" s="216" t="s">
        <v>16</v>
      </c>
      <c r="D11" s="113">
        <v>17142994.6</v>
      </c>
    </row>
    <row r="12" ht="17.25" customHeight="1" spans="1:4">
      <c r="A12" s="183" t="s">
        <v>17</v>
      </c>
      <c r="B12" s="77"/>
      <c r="C12" s="216" t="s">
        <v>18</v>
      </c>
      <c r="D12" s="77"/>
    </row>
    <row r="13" ht="17.25" customHeight="1" spans="1:4">
      <c r="A13" s="183" t="s">
        <v>19</v>
      </c>
      <c r="B13" s="77"/>
      <c r="C13" s="30" t="s">
        <v>20</v>
      </c>
      <c r="D13" s="77"/>
    </row>
    <row r="14" ht="17.25" customHeight="1" spans="1:4">
      <c r="A14" s="183" t="s">
        <v>21</v>
      </c>
      <c r="B14" s="77"/>
      <c r="C14" s="30" t="s">
        <v>22</v>
      </c>
      <c r="D14" s="113">
        <v>1862164.8</v>
      </c>
    </row>
    <row r="15" ht="17.25" customHeight="1" spans="1:4">
      <c r="A15" s="183" t="s">
        <v>23</v>
      </c>
      <c r="B15" s="77"/>
      <c r="C15" s="30" t="s">
        <v>24</v>
      </c>
      <c r="D15" s="113">
        <v>1099897.44</v>
      </c>
    </row>
    <row r="16" ht="17.25" customHeight="1" spans="1:4">
      <c r="A16" s="183" t="s">
        <v>25</v>
      </c>
      <c r="B16" s="113">
        <v>900000</v>
      </c>
      <c r="C16" s="30" t="s">
        <v>26</v>
      </c>
      <c r="D16" s="77"/>
    </row>
    <row r="17" ht="17.25" customHeight="1" spans="1:4">
      <c r="A17" s="185"/>
      <c r="B17" s="77"/>
      <c r="C17" s="30" t="s">
        <v>27</v>
      </c>
      <c r="D17" s="77"/>
    </row>
    <row r="18" ht="17.25" customHeight="1" spans="1:4">
      <c r="A18" s="186"/>
      <c r="B18" s="77"/>
      <c r="C18" s="30" t="s">
        <v>28</v>
      </c>
      <c r="D18" s="77"/>
    </row>
    <row r="19" ht="17.25" customHeight="1" spans="1:4">
      <c r="A19" s="186"/>
      <c r="B19" s="77"/>
      <c r="C19" s="30" t="s">
        <v>29</v>
      </c>
      <c r="D19" s="77"/>
    </row>
    <row r="20" ht="17.25" customHeight="1" spans="1:4">
      <c r="A20" s="186"/>
      <c r="B20" s="77"/>
      <c r="C20" s="30" t="s">
        <v>30</v>
      </c>
      <c r="D20" s="77"/>
    </row>
    <row r="21" ht="17.25" customHeight="1" spans="1:4">
      <c r="A21" s="186"/>
      <c r="B21" s="77"/>
      <c r="C21" s="30" t="s">
        <v>31</v>
      </c>
      <c r="D21" s="77"/>
    </row>
    <row r="22" ht="17.25" customHeight="1" spans="1:4">
      <c r="A22" s="186"/>
      <c r="B22" s="77"/>
      <c r="C22" s="30" t="s">
        <v>32</v>
      </c>
      <c r="D22" s="77"/>
    </row>
    <row r="23" ht="17.25" customHeight="1" spans="1:4">
      <c r="A23" s="186"/>
      <c r="B23" s="77"/>
      <c r="C23" s="30" t="s">
        <v>33</v>
      </c>
      <c r="D23" s="77"/>
    </row>
    <row r="24" ht="17.25" customHeight="1" spans="1:4">
      <c r="A24" s="186"/>
      <c r="B24" s="77"/>
      <c r="C24" s="30" t="s">
        <v>34</v>
      </c>
      <c r="D24" s="77"/>
    </row>
    <row r="25" ht="17.25" customHeight="1" spans="1:4">
      <c r="A25" s="186"/>
      <c r="B25" s="77"/>
      <c r="C25" s="30" t="s">
        <v>35</v>
      </c>
      <c r="D25" s="113">
        <v>1164408</v>
      </c>
    </row>
    <row r="26" ht="17.25" customHeight="1" spans="1:4">
      <c r="A26" s="186"/>
      <c r="B26" s="77"/>
      <c r="C26" s="30" t="s">
        <v>36</v>
      </c>
      <c r="D26" s="77"/>
    </row>
    <row r="27" ht="17.25" customHeight="1" spans="1:4">
      <c r="A27" s="186"/>
      <c r="B27" s="77"/>
      <c r="C27" s="185" t="s">
        <v>37</v>
      </c>
      <c r="D27" s="77"/>
    </row>
    <row r="28" ht="17.25" customHeight="1" spans="1:4">
      <c r="A28" s="186"/>
      <c r="B28" s="77"/>
      <c r="C28" s="30" t="s">
        <v>38</v>
      </c>
      <c r="D28" s="77"/>
    </row>
    <row r="29" ht="16.5" customHeight="1" spans="1:4">
      <c r="A29" s="186"/>
      <c r="B29" s="77"/>
      <c r="C29" s="30" t="s">
        <v>39</v>
      </c>
      <c r="D29" s="77"/>
    </row>
    <row r="30" ht="16.5" customHeight="1" spans="1:4">
      <c r="A30" s="186"/>
      <c r="B30" s="77"/>
      <c r="C30" s="185" t="s">
        <v>40</v>
      </c>
      <c r="D30" s="77"/>
    </row>
    <row r="31" ht="17.25" customHeight="1" spans="1:4">
      <c r="A31" s="186"/>
      <c r="B31" s="77"/>
      <c r="C31" s="185" t="s">
        <v>41</v>
      </c>
      <c r="D31" s="77"/>
    </row>
    <row r="32" ht="17.25" customHeight="1" spans="1:4">
      <c r="A32" s="186"/>
      <c r="B32" s="77"/>
      <c r="C32" s="30" t="s">
        <v>42</v>
      </c>
      <c r="D32" s="77"/>
    </row>
    <row r="33" ht="16.5" customHeight="1" spans="1:4">
      <c r="A33" s="186" t="s">
        <v>43</v>
      </c>
      <c r="B33" s="188">
        <v>21269464.84</v>
      </c>
      <c r="C33" s="186" t="s">
        <v>44</v>
      </c>
      <c r="D33" s="188">
        <v>21269464.84</v>
      </c>
    </row>
    <row r="34" ht="16.5" customHeight="1" spans="1:4">
      <c r="A34" s="185" t="s">
        <v>45</v>
      </c>
      <c r="B34" s="77"/>
      <c r="C34" s="185" t="s">
        <v>46</v>
      </c>
      <c r="D34" s="77"/>
    </row>
    <row r="35" ht="16.5" customHeight="1" spans="1:4">
      <c r="A35" s="30" t="s">
        <v>47</v>
      </c>
      <c r="B35" s="77"/>
      <c r="C35" s="30" t="s">
        <v>47</v>
      </c>
      <c r="D35" s="77"/>
    </row>
    <row r="36" ht="16.5" customHeight="1" spans="1:4">
      <c r="A36" s="30" t="s">
        <v>48</v>
      </c>
      <c r="B36" s="77"/>
      <c r="C36" s="30" t="s">
        <v>49</v>
      </c>
      <c r="D36" s="77"/>
    </row>
    <row r="37" ht="16.5" customHeight="1" spans="1:4">
      <c r="A37" s="187" t="s">
        <v>50</v>
      </c>
      <c r="B37" s="188">
        <v>21269464.84</v>
      </c>
      <c r="C37" s="187" t="s">
        <v>51</v>
      </c>
      <c r="D37" s="184">
        <v>21269464.84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zoomScale="115" zoomScaleNormal="115" workbookViewId="0">
      <pane ySplit="1" topLeftCell="A2" activePane="bottomLeft" state="frozen"/>
      <selection/>
      <selection pane="bottomLeft" activeCell="D9" sqref="D9:D10"/>
    </sheetView>
  </sheetViews>
  <sheetFormatPr defaultColWidth="8.55833333333333" defaultRowHeight="12.75" customHeight="1"/>
  <cols>
    <col min="1" max="1" width="15.8833333333333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1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108" t="s">
        <v>53</v>
      </c>
      <c r="B4" s="7"/>
      <c r="C4" s="7"/>
      <c r="D4" s="7"/>
      <c r="S4" s="46" t="s">
        <v>1</v>
      </c>
    </row>
    <row r="5" ht="21.75" customHeight="1" spans="1:19">
      <c r="A5" s="203" t="s">
        <v>54</v>
      </c>
      <c r="B5" s="204" t="s">
        <v>55</v>
      </c>
      <c r="C5" s="204" t="s">
        <v>56</v>
      </c>
      <c r="D5" s="205" t="s">
        <v>57</v>
      </c>
      <c r="E5" s="205"/>
      <c r="F5" s="205"/>
      <c r="G5" s="205"/>
      <c r="H5" s="205"/>
      <c r="I5" s="130"/>
      <c r="J5" s="205"/>
      <c r="K5" s="205"/>
      <c r="L5" s="205"/>
      <c r="M5" s="205"/>
      <c r="N5" s="210"/>
      <c r="O5" s="205" t="s">
        <v>45</v>
      </c>
      <c r="P5" s="205"/>
      <c r="Q5" s="205"/>
      <c r="R5" s="205"/>
      <c r="S5" s="210"/>
    </row>
    <row r="6" ht="27" customHeight="1" spans="1:19">
      <c r="A6" s="206"/>
      <c r="B6" s="207"/>
      <c r="C6" s="207"/>
      <c r="D6" s="207" t="s">
        <v>58</v>
      </c>
      <c r="E6" s="207" t="s">
        <v>59</v>
      </c>
      <c r="F6" s="207" t="s">
        <v>60</v>
      </c>
      <c r="G6" s="207" t="s">
        <v>61</v>
      </c>
      <c r="H6" s="207" t="s">
        <v>62</v>
      </c>
      <c r="I6" s="211" t="s">
        <v>63</v>
      </c>
      <c r="J6" s="212"/>
      <c r="K6" s="212"/>
      <c r="L6" s="212"/>
      <c r="M6" s="212"/>
      <c r="N6" s="213"/>
      <c r="O6" s="207" t="s">
        <v>58</v>
      </c>
      <c r="P6" s="207" t="s">
        <v>59</v>
      </c>
      <c r="Q6" s="207" t="s">
        <v>60</v>
      </c>
      <c r="R6" s="207" t="s">
        <v>61</v>
      </c>
      <c r="S6" s="207" t="s">
        <v>64</v>
      </c>
    </row>
    <row r="7" ht="30" customHeight="1" spans="1:19">
      <c r="A7" s="208"/>
      <c r="B7" s="209"/>
      <c r="C7" s="112"/>
      <c r="D7" s="112"/>
      <c r="E7" s="112"/>
      <c r="F7" s="112"/>
      <c r="G7" s="112"/>
      <c r="H7" s="112"/>
      <c r="I7" s="67" t="s">
        <v>58</v>
      </c>
      <c r="J7" s="213" t="s">
        <v>65</v>
      </c>
      <c r="K7" s="213" t="s">
        <v>66</v>
      </c>
      <c r="L7" s="213" t="s">
        <v>67</v>
      </c>
      <c r="M7" s="213" t="s">
        <v>68</v>
      </c>
      <c r="N7" s="213" t="s">
        <v>69</v>
      </c>
      <c r="O7" s="214"/>
      <c r="P7" s="214"/>
      <c r="Q7" s="214"/>
      <c r="R7" s="214"/>
      <c r="S7" s="112"/>
    </row>
    <row r="8" ht="15" customHeight="1" spans="1:19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6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</row>
    <row r="9" ht="18" customHeight="1" spans="1:19">
      <c r="A9" s="30">
        <v>105035</v>
      </c>
      <c r="B9" s="29" t="s">
        <v>70</v>
      </c>
      <c r="C9" s="24">
        <v>21269464.84</v>
      </c>
      <c r="D9" s="113">
        <v>20369464.84</v>
      </c>
      <c r="E9" s="56">
        <v>20369464.84</v>
      </c>
      <c r="F9" s="77"/>
      <c r="G9" s="77"/>
      <c r="H9" s="77"/>
      <c r="I9" s="155">
        <v>900000</v>
      </c>
      <c r="J9" s="77"/>
      <c r="K9" s="77"/>
      <c r="L9" s="77"/>
      <c r="M9" s="77"/>
      <c r="N9" s="155">
        <v>900000</v>
      </c>
      <c r="O9" s="77"/>
      <c r="P9" s="77"/>
      <c r="Q9" s="77"/>
      <c r="R9" s="77"/>
      <c r="S9" s="77"/>
    </row>
    <row r="10" ht="18" customHeight="1" spans="1:19">
      <c r="A10" s="47" t="s">
        <v>56</v>
      </c>
      <c r="B10" s="173"/>
      <c r="C10" s="113">
        <v>21269464.84</v>
      </c>
      <c r="D10" s="113">
        <v>20369464.84</v>
      </c>
      <c r="E10" s="56">
        <v>20369464.84</v>
      </c>
      <c r="F10" s="77"/>
      <c r="G10" s="77"/>
      <c r="H10" s="77"/>
      <c r="I10" s="155">
        <v>900000</v>
      </c>
      <c r="J10" s="77"/>
      <c r="K10" s="77"/>
      <c r="L10" s="77"/>
      <c r="M10" s="77"/>
      <c r="N10" s="155">
        <v>900000</v>
      </c>
      <c r="O10" s="77"/>
      <c r="P10" s="77"/>
      <c r="Q10" s="77"/>
      <c r="R10" s="77"/>
      <c r="S10" s="77"/>
    </row>
  </sheetData>
  <mergeCells count="20">
    <mergeCell ref="A2:S2"/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69444444444444" right="0.369444444444444" top="0.720138888888889" bottom="0.720138888888889" header="0" footer="0"/>
  <pageSetup paperSize="9" scale="30" orientation="landscape" horizontalDpi="600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topLeftCell="F1" workbookViewId="0">
      <pane ySplit="1" topLeftCell="A2" activePane="bottomLeft" state="frozen"/>
      <selection/>
      <selection pane="bottomLeft" activeCell="K9" sqref="K9"/>
    </sheetView>
  </sheetViews>
  <sheetFormatPr defaultColWidth="8.55833333333333" defaultRowHeight="12.75" customHeight="1"/>
  <cols>
    <col min="1" max="1" width="14.3333333333333" customWidth="1"/>
    <col min="2" max="2" width="37.5583333333333" customWidth="1"/>
    <col min="3" max="8" width="24.5583333333333" customWidth="1"/>
    <col min="9" max="9" width="26.6666666666667" customWidth="1"/>
    <col min="10" max="11" width="24.4416666666667" customWidth="1"/>
    <col min="12" max="15" width="24.558333333333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">
        <v>53</v>
      </c>
      <c r="B4" s="189"/>
      <c r="C4" s="71"/>
      <c r="D4" s="71"/>
      <c r="E4" s="71"/>
      <c r="F4" s="71"/>
      <c r="G4" s="7"/>
      <c r="H4" s="71"/>
      <c r="I4" s="71"/>
      <c r="J4" s="7"/>
      <c r="K4" s="71"/>
      <c r="L4" s="71"/>
      <c r="O4" s="46" t="s">
        <v>1</v>
      </c>
    </row>
    <row r="5" ht="27" customHeight="1" spans="1:15">
      <c r="A5" s="190" t="s">
        <v>72</v>
      </c>
      <c r="B5" s="190" t="s">
        <v>73</v>
      </c>
      <c r="C5" s="190" t="s">
        <v>56</v>
      </c>
      <c r="D5" s="191" t="s">
        <v>59</v>
      </c>
      <c r="E5" s="192"/>
      <c r="F5" s="193"/>
      <c r="G5" s="194" t="s">
        <v>60</v>
      </c>
      <c r="H5" s="194" t="s">
        <v>61</v>
      </c>
      <c r="I5" s="194" t="s">
        <v>74</v>
      </c>
      <c r="J5" s="191" t="s">
        <v>63</v>
      </c>
      <c r="K5" s="192"/>
      <c r="L5" s="192"/>
      <c r="M5" s="192"/>
      <c r="N5" s="201"/>
      <c r="O5" s="202"/>
    </row>
    <row r="6" ht="42" customHeight="1" spans="1:15">
      <c r="A6" s="195"/>
      <c r="B6" s="195"/>
      <c r="C6" s="196"/>
      <c r="D6" s="197" t="s">
        <v>58</v>
      </c>
      <c r="E6" s="197" t="s">
        <v>75</v>
      </c>
      <c r="F6" s="197" t="s">
        <v>76</v>
      </c>
      <c r="G6" s="196"/>
      <c r="H6" s="196"/>
      <c r="I6" s="195"/>
      <c r="J6" s="197" t="s">
        <v>58</v>
      </c>
      <c r="K6" s="181" t="s">
        <v>77</v>
      </c>
      <c r="L6" s="181" t="s">
        <v>78</v>
      </c>
      <c r="M6" s="181" t="s">
        <v>79</v>
      </c>
      <c r="N6" s="181" t="s">
        <v>80</v>
      </c>
      <c r="O6" s="181" t="s">
        <v>81</v>
      </c>
    </row>
    <row r="7" ht="18" customHeight="1" spans="1:15">
      <c r="A7" s="50" t="s">
        <v>82</v>
      </c>
      <c r="B7" s="50" t="s">
        <v>83</v>
      </c>
      <c r="C7" s="50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0" t="s">
        <v>95</v>
      </c>
      <c r="O7" s="54" t="s">
        <v>96</v>
      </c>
    </row>
    <row r="8" ht="18" customHeight="1" spans="1:15">
      <c r="A8" s="198" t="s">
        <v>97</v>
      </c>
      <c r="B8" s="198" t="s">
        <v>98</v>
      </c>
      <c r="C8" s="113">
        <v>17142994.6</v>
      </c>
      <c r="D8" s="155">
        <v>16242994.6</v>
      </c>
      <c r="E8" s="155">
        <v>15615420.84</v>
      </c>
      <c r="F8" s="155">
        <v>627573.76</v>
      </c>
      <c r="G8" s="54"/>
      <c r="H8" s="54"/>
      <c r="I8" s="54"/>
      <c r="J8" s="113">
        <v>900000</v>
      </c>
      <c r="K8" s="54"/>
      <c r="L8" s="54"/>
      <c r="M8" s="54"/>
      <c r="N8" s="50"/>
      <c r="O8" s="113">
        <v>900000</v>
      </c>
    </row>
    <row r="9" ht="18" customHeight="1" spans="1:15">
      <c r="A9" s="199" t="s">
        <v>99</v>
      </c>
      <c r="B9" s="199" t="s">
        <v>100</v>
      </c>
      <c r="C9" s="113">
        <v>16742248.6</v>
      </c>
      <c r="D9" s="155">
        <v>15842248.6</v>
      </c>
      <c r="E9" s="155">
        <v>15608082.84</v>
      </c>
      <c r="F9" s="155">
        <v>234165.76</v>
      </c>
      <c r="G9" s="54"/>
      <c r="H9" s="54"/>
      <c r="I9" s="54"/>
      <c r="J9" s="113">
        <v>900000</v>
      </c>
      <c r="K9" s="54"/>
      <c r="L9" s="54"/>
      <c r="M9" s="54"/>
      <c r="N9" s="50"/>
      <c r="O9" s="113">
        <v>900000</v>
      </c>
    </row>
    <row r="10" ht="18" customHeight="1" spans="1:15">
      <c r="A10" s="200" t="s">
        <v>101</v>
      </c>
      <c r="B10" s="200" t="s">
        <v>102</v>
      </c>
      <c r="C10" s="113">
        <v>16742248.6</v>
      </c>
      <c r="D10" s="155">
        <v>15842248.6</v>
      </c>
      <c r="E10" s="155">
        <v>15608082.84</v>
      </c>
      <c r="F10" s="155">
        <v>234165.76</v>
      </c>
      <c r="G10" s="54"/>
      <c r="H10" s="54"/>
      <c r="I10" s="54"/>
      <c r="J10" s="113">
        <v>900000</v>
      </c>
      <c r="K10" s="54"/>
      <c r="L10" s="54"/>
      <c r="M10" s="54"/>
      <c r="N10" s="50"/>
      <c r="O10" s="113">
        <v>900000</v>
      </c>
    </row>
    <row r="11" ht="18" customHeight="1" spans="1:15">
      <c r="A11" s="199" t="s">
        <v>103</v>
      </c>
      <c r="B11" s="199" t="s">
        <v>104</v>
      </c>
      <c r="C11" s="113">
        <v>11946</v>
      </c>
      <c r="D11" s="155">
        <v>11946</v>
      </c>
      <c r="E11" s="155">
        <v>7338</v>
      </c>
      <c r="F11" s="155">
        <v>4608</v>
      </c>
      <c r="G11" s="54"/>
      <c r="H11" s="54"/>
      <c r="I11" s="54"/>
      <c r="J11" s="113"/>
      <c r="K11" s="54"/>
      <c r="L11" s="54"/>
      <c r="M11" s="54"/>
      <c r="N11" s="50"/>
      <c r="O11" s="113"/>
    </row>
    <row r="12" ht="18" customHeight="1" spans="1:15">
      <c r="A12" s="200" t="s">
        <v>105</v>
      </c>
      <c r="B12" s="200" t="s">
        <v>106</v>
      </c>
      <c r="C12" s="113">
        <v>11946</v>
      </c>
      <c r="D12" s="155">
        <v>11946</v>
      </c>
      <c r="E12" s="155">
        <v>7338</v>
      </c>
      <c r="F12" s="155">
        <v>4608</v>
      </c>
      <c r="G12" s="54"/>
      <c r="H12" s="54"/>
      <c r="I12" s="54"/>
      <c r="J12" s="113"/>
      <c r="K12" s="54"/>
      <c r="L12" s="54"/>
      <c r="M12" s="54"/>
      <c r="N12" s="50"/>
      <c r="O12" s="113"/>
    </row>
    <row r="13" ht="18" customHeight="1" spans="1:15">
      <c r="A13" s="199" t="s">
        <v>107</v>
      </c>
      <c r="B13" s="199" t="s">
        <v>108</v>
      </c>
      <c r="C13" s="113">
        <v>388800</v>
      </c>
      <c r="D13" s="155">
        <v>388800</v>
      </c>
      <c r="E13" s="155"/>
      <c r="F13" s="155">
        <v>388800</v>
      </c>
      <c r="G13" s="54"/>
      <c r="H13" s="54"/>
      <c r="I13" s="54"/>
      <c r="J13" s="113"/>
      <c r="K13" s="54"/>
      <c r="L13" s="54"/>
      <c r="M13" s="54"/>
      <c r="N13" s="50"/>
      <c r="O13" s="113"/>
    </row>
    <row r="14" ht="18" customHeight="1" spans="1:15">
      <c r="A14" s="200" t="s">
        <v>109</v>
      </c>
      <c r="B14" s="200" t="s">
        <v>110</v>
      </c>
      <c r="C14" s="113">
        <v>388800</v>
      </c>
      <c r="D14" s="155">
        <v>388800</v>
      </c>
      <c r="E14" s="155"/>
      <c r="F14" s="155">
        <v>388800</v>
      </c>
      <c r="G14" s="54"/>
      <c r="H14" s="54"/>
      <c r="I14" s="54"/>
      <c r="J14" s="113"/>
      <c r="K14" s="54"/>
      <c r="L14" s="54"/>
      <c r="M14" s="54"/>
      <c r="N14" s="50"/>
      <c r="O14" s="113"/>
    </row>
    <row r="15" ht="18" customHeight="1" spans="1:15">
      <c r="A15" s="198" t="s">
        <v>111</v>
      </c>
      <c r="B15" s="198" t="s">
        <v>112</v>
      </c>
      <c r="C15" s="113">
        <v>1862164.8</v>
      </c>
      <c r="D15" s="155">
        <v>1862164.8</v>
      </c>
      <c r="E15" s="155">
        <v>1862164.8</v>
      </c>
      <c r="F15" s="155"/>
      <c r="G15" s="54"/>
      <c r="H15" s="54"/>
      <c r="I15" s="54"/>
      <c r="J15" s="113"/>
      <c r="K15" s="54"/>
      <c r="L15" s="54"/>
      <c r="M15" s="54"/>
      <c r="N15" s="50"/>
      <c r="O15" s="113"/>
    </row>
    <row r="16" ht="18" customHeight="1" spans="1:15">
      <c r="A16" s="199" t="s">
        <v>113</v>
      </c>
      <c r="B16" s="199" t="s">
        <v>114</v>
      </c>
      <c r="C16" s="113">
        <v>1852524</v>
      </c>
      <c r="D16" s="155">
        <v>1852524</v>
      </c>
      <c r="E16" s="155">
        <v>1852524</v>
      </c>
      <c r="F16" s="155"/>
      <c r="G16" s="54"/>
      <c r="H16" s="54"/>
      <c r="I16" s="54"/>
      <c r="J16" s="113"/>
      <c r="K16" s="54"/>
      <c r="L16" s="54"/>
      <c r="M16" s="54"/>
      <c r="N16" s="50"/>
      <c r="O16" s="113"/>
    </row>
    <row r="17" ht="18" customHeight="1" spans="1:15">
      <c r="A17" s="200" t="s">
        <v>115</v>
      </c>
      <c r="B17" s="200" t="s">
        <v>116</v>
      </c>
      <c r="C17" s="113">
        <v>1281324</v>
      </c>
      <c r="D17" s="155">
        <v>1281324</v>
      </c>
      <c r="E17" s="155">
        <v>1281324</v>
      </c>
      <c r="F17" s="155"/>
      <c r="G17" s="54"/>
      <c r="H17" s="54"/>
      <c r="I17" s="54"/>
      <c r="J17" s="113"/>
      <c r="K17" s="54"/>
      <c r="L17" s="54"/>
      <c r="M17" s="54"/>
      <c r="N17" s="50"/>
      <c r="O17" s="113"/>
    </row>
    <row r="18" ht="18" customHeight="1" spans="1:15">
      <c r="A18" s="200" t="s">
        <v>117</v>
      </c>
      <c r="B18" s="200" t="s">
        <v>118</v>
      </c>
      <c r="C18" s="113">
        <v>571200</v>
      </c>
      <c r="D18" s="155">
        <v>571200</v>
      </c>
      <c r="E18" s="155">
        <v>571200</v>
      </c>
      <c r="F18" s="155"/>
      <c r="G18" s="54"/>
      <c r="H18" s="54"/>
      <c r="I18" s="54"/>
      <c r="J18" s="113"/>
      <c r="K18" s="54"/>
      <c r="L18" s="54"/>
      <c r="M18" s="54"/>
      <c r="N18" s="50"/>
      <c r="O18" s="113"/>
    </row>
    <row r="19" ht="18" customHeight="1" spans="1:15">
      <c r="A19" s="199" t="s">
        <v>119</v>
      </c>
      <c r="B19" s="199" t="s">
        <v>120</v>
      </c>
      <c r="C19" s="113">
        <v>9640.8</v>
      </c>
      <c r="D19" s="155">
        <v>9640.8</v>
      </c>
      <c r="E19" s="155">
        <v>9640.8</v>
      </c>
      <c r="F19" s="155"/>
      <c r="G19" s="54"/>
      <c r="H19" s="54"/>
      <c r="I19" s="54"/>
      <c r="J19" s="113"/>
      <c r="K19" s="54"/>
      <c r="L19" s="54"/>
      <c r="M19" s="54"/>
      <c r="N19" s="50"/>
      <c r="O19" s="113"/>
    </row>
    <row r="20" ht="18" customHeight="1" spans="1:15">
      <c r="A20" s="200" t="s">
        <v>121</v>
      </c>
      <c r="B20" s="200" t="s">
        <v>122</v>
      </c>
      <c r="C20" s="113">
        <v>9640.8</v>
      </c>
      <c r="D20" s="155">
        <v>9640.8</v>
      </c>
      <c r="E20" s="155">
        <v>9640.8</v>
      </c>
      <c r="F20" s="155"/>
      <c r="G20" s="54"/>
      <c r="H20" s="54"/>
      <c r="I20" s="54"/>
      <c r="J20" s="113"/>
      <c r="K20" s="54"/>
      <c r="L20" s="54"/>
      <c r="M20" s="54"/>
      <c r="N20" s="50"/>
      <c r="O20" s="113"/>
    </row>
    <row r="21" ht="18" customHeight="1" spans="1:15">
      <c r="A21" s="198" t="s">
        <v>123</v>
      </c>
      <c r="B21" s="198" t="s">
        <v>124</v>
      </c>
      <c r="C21" s="113">
        <v>1099897.44</v>
      </c>
      <c r="D21" s="155">
        <v>1099897.44</v>
      </c>
      <c r="E21" s="155">
        <v>1099897.44</v>
      </c>
      <c r="F21" s="155"/>
      <c r="G21" s="54"/>
      <c r="H21" s="54"/>
      <c r="I21" s="54"/>
      <c r="J21" s="113"/>
      <c r="K21" s="54"/>
      <c r="L21" s="54"/>
      <c r="M21" s="54"/>
      <c r="N21" s="50"/>
      <c r="O21" s="113"/>
    </row>
    <row r="22" ht="18" customHeight="1" spans="1:15">
      <c r="A22" s="199" t="s">
        <v>125</v>
      </c>
      <c r="B22" s="199" t="s">
        <v>126</v>
      </c>
      <c r="C22" s="113">
        <v>1099897.44</v>
      </c>
      <c r="D22" s="155">
        <v>1099897.44</v>
      </c>
      <c r="E22" s="155">
        <v>1099897.44</v>
      </c>
      <c r="F22" s="155"/>
      <c r="G22" s="54"/>
      <c r="H22" s="54"/>
      <c r="I22" s="54"/>
      <c r="J22" s="113"/>
      <c r="K22" s="54"/>
      <c r="L22" s="54"/>
      <c r="M22" s="54"/>
      <c r="N22" s="50"/>
      <c r="O22" s="113"/>
    </row>
    <row r="23" ht="18" customHeight="1" spans="1:15">
      <c r="A23" s="200" t="s">
        <v>127</v>
      </c>
      <c r="B23" s="200" t="s">
        <v>128</v>
      </c>
      <c r="C23" s="113">
        <v>586704</v>
      </c>
      <c r="D23" s="155">
        <v>586704</v>
      </c>
      <c r="E23" s="155">
        <v>586704</v>
      </c>
      <c r="F23" s="155"/>
      <c r="G23" s="54"/>
      <c r="H23" s="54"/>
      <c r="I23" s="54"/>
      <c r="J23" s="113"/>
      <c r="K23" s="54"/>
      <c r="L23" s="54"/>
      <c r="M23" s="54"/>
      <c r="N23" s="50"/>
      <c r="O23" s="113"/>
    </row>
    <row r="24" ht="18" customHeight="1" spans="1:15">
      <c r="A24" s="200" t="s">
        <v>129</v>
      </c>
      <c r="B24" s="200" t="s">
        <v>130</v>
      </c>
      <c r="C24" s="113">
        <v>437280</v>
      </c>
      <c r="D24" s="155">
        <v>437280</v>
      </c>
      <c r="E24" s="155">
        <v>437280</v>
      </c>
      <c r="F24" s="155"/>
      <c r="G24" s="54"/>
      <c r="H24" s="54"/>
      <c r="I24" s="54"/>
      <c r="J24" s="113"/>
      <c r="K24" s="54"/>
      <c r="L24" s="54"/>
      <c r="M24" s="54"/>
      <c r="N24" s="50"/>
      <c r="O24" s="113"/>
    </row>
    <row r="25" ht="18" customHeight="1" spans="1:15">
      <c r="A25" s="200" t="s">
        <v>131</v>
      </c>
      <c r="B25" s="200" t="s">
        <v>132</v>
      </c>
      <c r="C25" s="113">
        <v>75913.44</v>
      </c>
      <c r="D25" s="155">
        <v>75913.44</v>
      </c>
      <c r="E25" s="155">
        <v>75913.44</v>
      </c>
      <c r="F25" s="155"/>
      <c r="G25" s="54"/>
      <c r="H25" s="54"/>
      <c r="I25" s="54"/>
      <c r="J25" s="113"/>
      <c r="K25" s="54"/>
      <c r="L25" s="54"/>
      <c r="M25" s="54"/>
      <c r="N25" s="50"/>
      <c r="O25" s="113"/>
    </row>
    <row r="26" ht="18" customHeight="1" spans="1:15">
      <c r="A26" s="198" t="s">
        <v>133</v>
      </c>
      <c r="B26" s="198" t="s">
        <v>134</v>
      </c>
      <c r="C26" s="113">
        <v>1164408</v>
      </c>
      <c r="D26" s="155">
        <v>1164408</v>
      </c>
      <c r="E26" s="155">
        <v>1164408</v>
      </c>
      <c r="F26" s="155"/>
      <c r="G26" s="54"/>
      <c r="H26" s="54"/>
      <c r="I26" s="54"/>
      <c r="J26" s="113"/>
      <c r="K26" s="54"/>
      <c r="L26" s="54"/>
      <c r="M26" s="54"/>
      <c r="N26" s="50"/>
      <c r="O26" s="113"/>
    </row>
    <row r="27" ht="18" customHeight="1" spans="1:15">
      <c r="A27" s="199" t="s">
        <v>135</v>
      </c>
      <c r="B27" s="199" t="s">
        <v>136</v>
      </c>
      <c r="C27" s="113">
        <v>1164408</v>
      </c>
      <c r="D27" s="155">
        <v>1164408</v>
      </c>
      <c r="E27" s="155">
        <v>1164408</v>
      </c>
      <c r="F27" s="155"/>
      <c r="G27" s="54"/>
      <c r="H27" s="54"/>
      <c r="I27" s="54"/>
      <c r="J27" s="113"/>
      <c r="K27" s="54"/>
      <c r="L27" s="54"/>
      <c r="M27" s="54"/>
      <c r="N27" s="50"/>
      <c r="O27" s="113"/>
    </row>
    <row r="28" ht="21" customHeight="1" spans="1:15">
      <c r="A28" s="200" t="s">
        <v>137</v>
      </c>
      <c r="B28" s="200" t="s">
        <v>138</v>
      </c>
      <c r="C28" s="113">
        <v>1164408</v>
      </c>
      <c r="D28" s="155">
        <v>1164408</v>
      </c>
      <c r="E28" s="155">
        <v>1164408</v>
      </c>
      <c r="F28" s="155"/>
      <c r="G28" s="77"/>
      <c r="H28" s="77"/>
      <c r="I28" s="77"/>
      <c r="J28" s="113"/>
      <c r="K28" s="77"/>
      <c r="L28" s="77"/>
      <c r="M28" s="77"/>
      <c r="N28" s="77"/>
      <c r="O28" s="113"/>
    </row>
    <row r="29" ht="21" customHeight="1" spans="1:15">
      <c r="A29" s="47" t="s">
        <v>139</v>
      </c>
      <c r="B29" s="132" t="s">
        <v>139</v>
      </c>
      <c r="C29" s="155">
        <v>21269464.84</v>
      </c>
      <c r="D29" s="155">
        <v>20369464.84</v>
      </c>
      <c r="E29" s="155">
        <v>19741891.08</v>
      </c>
      <c r="F29" s="155">
        <v>627573.76</v>
      </c>
      <c r="G29" s="77"/>
      <c r="H29" s="77"/>
      <c r="I29" s="77"/>
      <c r="J29" s="113">
        <v>900000</v>
      </c>
      <c r="K29" s="77"/>
      <c r="L29" s="77"/>
      <c r="M29" s="77"/>
      <c r="N29" s="77"/>
      <c r="O29" s="113">
        <v>900000</v>
      </c>
    </row>
  </sheetData>
  <mergeCells count="12">
    <mergeCell ref="A2:O2"/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25" right="0.25" top="0.75" bottom="0.75" header="0.298611111111111" footer="0.298611111111111"/>
  <pageSetup paperSize="9" scale="37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8" activePane="bottomLeft" state="frozen"/>
      <selection/>
      <selection pane="bottomLeft" activeCell="D9" sqref="D9"/>
    </sheetView>
  </sheetViews>
  <sheetFormatPr defaultColWidth="8.55833333333333" defaultRowHeight="12.75" customHeight="1" outlineLevelCol="3"/>
  <cols>
    <col min="1" max="4" width="35.5583333333333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140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"单位名称："&amp;"昆明市西山区前卫南坝中心学校"</f>
        <v>单位名称：昆明市西山区前卫南坝中心学校</v>
      </c>
      <c r="B4" s="180"/>
      <c r="D4" s="46" t="s">
        <v>1</v>
      </c>
    </row>
    <row r="5" ht="17.25" customHeight="1" spans="1:4">
      <c r="A5" s="181" t="s">
        <v>2</v>
      </c>
      <c r="B5" s="182"/>
      <c r="C5" s="181" t="s">
        <v>3</v>
      </c>
      <c r="D5" s="182"/>
    </row>
    <row r="6" ht="18.75" customHeight="1" spans="1:4">
      <c r="A6" s="181" t="s">
        <v>4</v>
      </c>
      <c r="B6" s="181" t="s">
        <v>5</v>
      </c>
      <c r="C6" s="181" t="s">
        <v>6</v>
      </c>
      <c r="D6" s="181" t="s">
        <v>5</v>
      </c>
    </row>
    <row r="7" ht="16.5" customHeight="1" spans="1:4">
      <c r="A7" s="183" t="s">
        <v>141</v>
      </c>
      <c r="B7" s="184">
        <v>20369464.84</v>
      </c>
      <c r="C7" s="183" t="s">
        <v>142</v>
      </c>
      <c r="D7" s="56">
        <v>20369464.84</v>
      </c>
    </row>
    <row r="8" ht="16.5" customHeight="1" spans="1:4">
      <c r="A8" s="183" t="s">
        <v>143</v>
      </c>
      <c r="B8" s="56">
        <v>20369464.84</v>
      </c>
      <c r="C8" s="183" t="s">
        <v>144</v>
      </c>
      <c r="D8" s="77"/>
    </row>
    <row r="9" ht="16.5" customHeight="1" spans="1:4">
      <c r="A9" s="183" t="s">
        <v>145</v>
      </c>
      <c r="B9" s="77"/>
      <c r="C9" s="183" t="s">
        <v>146</v>
      </c>
      <c r="D9" s="77"/>
    </row>
    <row r="10" ht="16.5" customHeight="1" spans="1:4">
      <c r="A10" s="183" t="s">
        <v>147</v>
      </c>
      <c r="B10" s="77"/>
      <c r="C10" s="183" t="s">
        <v>148</v>
      </c>
      <c r="D10" s="77"/>
    </row>
    <row r="11" ht="16.5" customHeight="1" spans="1:4">
      <c r="A11" s="183" t="s">
        <v>149</v>
      </c>
      <c r="B11" s="77"/>
      <c r="C11" s="183" t="s">
        <v>150</v>
      </c>
      <c r="D11" s="77"/>
    </row>
    <row r="12" ht="16.5" customHeight="1" spans="1:4">
      <c r="A12" s="183" t="s">
        <v>143</v>
      </c>
      <c r="B12" s="77"/>
      <c r="C12" s="183" t="s">
        <v>151</v>
      </c>
      <c r="D12" s="56">
        <v>16242994.6</v>
      </c>
    </row>
    <row r="13" ht="16.5" customHeight="1" spans="1:4">
      <c r="A13" s="185" t="s">
        <v>145</v>
      </c>
      <c r="B13" s="77"/>
      <c r="C13" s="66" t="s">
        <v>152</v>
      </c>
      <c r="D13" s="77"/>
    </row>
    <row r="14" ht="16.5" customHeight="1" spans="1:4">
      <c r="A14" s="185" t="s">
        <v>147</v>
      </c>
      <c r="B14" s="77"/>
      <c r="C14" s="66" t="s">
        <v>153</v>
      </c>
      <c r="D14" s="77"/>
    </row>
    <row r="15" ht="16.5" customHeight="1" spans="1:4">
      <c r="A15" s="186"/>
      <c r="B15" s="77"/>
      <c r="C15" s="66" t="s">
        <v>154</v>
      </c>
      <c r="D15" s="113">
        <v>1862164.8</v>
      </c>
    </row>
    <row r="16" ht="16.5" customHeight="1" spans="1:4">
      <c r="A16" s="186"/>
      <c r="B16" s="77"/>
      <c r="C16" s="66" t="s">
        <v>155</v>
      </c>
      <c r="D16" s="113">
        <v>1099897.44</v>
      </c>
    </row>
    <row r="17" ht="16.5" customHeight="1" spans="1:4">
      <c r="A17" s="186"/>
      <c r="B17" s="77"/>
      <c r="C17" s="66" t="s">
        <v>156</v>
      </c>
      <c r="D17" s="77"/>
    </row>
    <row r="18" ht="16.5" customHeight="1" spans="1:4">
      <c r="A18" s="186"/>
      <c r="B18" s="77"/>
      <c r="C18" s="66" t="s">
        <v>157</v>
      </c>
      <c r="D18" s="77"/>
    </row>
    <row r="19" ht="16.5" customHeight="1" spans="1:4">
      <c r="A19" s="186"/>
      <c r="B19" s="77"/>
      <c r="C19" s="66" t="s">
        <v>158</v>
      </c>
      <c r="D19" s="77"/>
    </row>
    <row r="20" ht="16.5" customHeight="1" spans="1:4">
      <c r="A20" s="186"/>
      <c r="B20" s="77"/>
      <c r="C20" s="66" t="s">
        <v>159</v>
      </c>
      <c r="D20" s="77"/>
    </row>
    <row r="21" ht="16.5" customHeight="1" spans="1:4">
      <c r="A21" s="186"/>
      <c r="B21" s="77"/>
      <c r="C21" s="66" t="s">
        <v>160</v>
      </c>
      <c r="D21" s="77"/>
    </row>
    <row r="22" ht="16.5" customHeight="1" spans="1:4">
      <c r="A22" s="186"/>
      <c r="B22" s="77"/>
      <c r="C22" s="66" t="s">
        <v>161</v>
      </c>
      <c r="D22" s="77"/>
    </row>
    <row r="23" ht="16.5" customHeight="1" spans="1:4">
      <c r="A23" s="186"/>
      <c r="B23" s="77"/>
      <c r="C23" s="66" t="s">
        <v>162</v>
      </c>
      <c r="D23" s="77"/>
    </row>
    <row r="24" ht="16.5" customHeight="1" spans="1:4">
      <c r="A24" s="186"/>
      <c r="B24" s="77"/>
      <c r="C24" s="66" t="s">
        <v>163</v>
      </c>
      <c r="D24" s="77"/>
    </row>
    <row r="25" ht="16.5" customHeight="1" spans="1:4">
      <c r="A25" s="186"/>
      <c r="B25" s="77"/>
      <c r="C25" s="66" t="s">
        <v>164</v>
      </c>
      <c r="D25" s="77"/>
    </row>
    <row r="26" ht="16.5" customHeight="1" spans="1:4">
      <c r="A26" s="186"/>
      <c r="B26" s="77"/>
      <c r="C26" s="66" t="s">
        <v>165</v>
      </c>
      <c r="D26" s="113">
        <v>1164408</v>
      </c>
    </row>
    <row r="27" ht="16.5" customHeight="1" spans="1:4">
      <c r="A27" s="186"/>
      <c r="B27" s="77"/>
      <c r="C27" s="66" t="s">
        <v>166</v>
      </c>
      <c r="D27" s="77"/>
    </row>
    <row r="28" ht="16.5" customHeight="1" spans="1:4">
      <c r="A28" s="186"/>
      <c r="B28" s="77"/>
      <c r="C28" s="66" t="s">
        <v>167</v>
      </c>
      <c r="D28" s="77"/>
    </row>
    <row r="29" ht="16.5" customHeight="1" spans="1:4">
      <c r="A29" s="186"/>
      <c r="B29" s="77"/>
      <c r="C29" s="66" t="s">
        <v>168</v>
      </c>
      <c r="D29" s="77"/>
    </row>
    <row r="30" ht="16.5" customHeight="1" spans="1:4">
      <c r="A30" s="186"/>
      <c r="B30" s="77"/>
      <c r="C30" s="66" t="s">
        <v>169</v>
      </c>
      <c r="D30" s="77"/>
    </row>
    <row r="31" ht="16.5" customHeight="1" spans="1:4">
      <c r="A31" s="186"/>
      <c r="B31" s="77"/>
      <c r="C31" s="66" t="s">
        <v>170</v>
      </c>
      <c r="D31" s="77"/>
    </row>
    <row r="32" ht="16.5" customHeight="1" spans="1:4">
      <c r="A32" s="186"/>
      <c r="B32" s="77"/>
      <c r="C32" s="185" t="s">
        <v>171</v>
      </c>
      <c r="D32" s="77"/>
    </row>
    <row r="33" ht="16.5" customHeight="1" spans="1:4">
      <c r="A33" s="186"/>
      <c r="B33" s="77"/>
      <c r="C33" s="185" t="s">
        <v>172</v>
      </c>
      <c r="D33" s="77"/>
    </row>
    <row r="34" ht="16.5" customHeight="1" spans="1:4">
      <c r="A34" s="186"/>
      <c r="B34" s="77"/>
      <c r="C34" s="29" t="s">
        <v>173</v>
      </c>
      <c r="D34" s="77"/>
    </row>
    <row r="35" ht="15" customHeight="1" spans="1:4">
      <c r="A35" s="187" t="s">
        <v>50</v>
      </c>
      <c r="B35" s="188">
        <v>20369464.84</v>
      </c>
      <c r="C35" s="187" t="s">
        <v>51</v>
      </c>
      <c r="D35" s="188">
        <v>20369464.84</v>
      </c>
    </row>
  </sheetData>
  <mergeCells count="4">
    <mergeCell ref="A3:D3"/>
    <mergeCell ref="A4:B4"/>
    <mergeCell ref="A5:B5"/>
    <mergeCell ref="C5:D5"/>
  </mergeCells>
  <printOptions horizontalCentered="1"/>
  <pageMargins left="0.25" right="0.25" top="0.75" bottom="0.75" header="0.298611111111111" footer="0.298611111111111"/>
  <pageSetup paperSize="9" scale="7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19" activePane="bottomLeft" state="frozen"/>
      <selection/>
      <selection pane="bottomLeft" activeCell="G29" sqref="D29 G29"/>
    </sheetView>
  </sheetViews>
  <sheetFormatPr defaultColWidth="9.10833333333333" defaultRowHeight="14.25" customHeight="1" outlineLevelCol="6"/>
  <cols>
    <col min="1" max="1" width="20.1083333333333" customWidth="1"/>
    <col min="2" max="2" width="44" customWidth="1"/>
    <col min="3" max="7" width="24.108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1"/>
      <c r="F2" s="68"/>
      <c r="G2" s="154" t="s">
        <v>174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"单位名称："&amp;"昆明市西山区前卫南坝中心学校"</f>
        <v>单位名称：昆明市西山区前卫南坝中心学校</v>
      </c>
      <c r="F4" s="120"/>
      <c r="G4" s="154" t="s">
        <v>1</v>
      </c>
    </row>
    <row r="5" ht="20.25" customHeight="1" spans="1:7">
      <c r="A5" s="174" t="s">
        <v>175</v>
      </c>
      <c r="B5" s="175"/>
      <c r="C5" s="124" t="s">
        <v>56</v>
      </c>
      <c r="D5" s="165" t="s">
        <v>75</v>
      </c>
      <c r="E5" s="12"/>
      <c r="F5" s="13"/>
      <c r="G5" s="151" t="s">
        <v>76</v>
      </c>
    </row>
    <row r="6" ht="20.25" customHeight="1" spans="1:7">
      <c r="A6" s="176" t="s">
        <v>72</v>
      </c>
      <c r="B6" s="176" t="s">
        <v>73</v>
      </c>
      <c r="C6" s="19"/>
      <c r="D6" s="129" t="s">
        <v>58</v>
      </c>
      <c r="E6" s="129" t="s">
        <v>176</v>
      </c>
      <c r="F6" s="129" t="s">
        <v>177</v>
      </c>
      <c r="G6" s="153"/>
    </row>
    <row r="7" ht="15" customHeight="1" spans="1:7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  <c r="G7" s="57" t="s">
        <v>88</v>
      </c>
    </row>
    <row r="8" ht="15" customHeight="1" spans="1:7">
      <c r="A8" s="29" t="s">
        <v>97</v>
      </c>
      <c r="B8" s="29" t="s">
        <v>98</v>
      </c>
      <c r="C8" s="24">
        <v>16242994.6</v>
      </c>
      <c r="D8" s="24">
        <v>15615420.84</v>
      </c>
      <c r="E8" s="24">
        <v>14055827.84</v>
      </c>
      <c r="F8" s="24">
        <v>1559593</v>
      </c>
      <c r="G8" s="24">
        <v>627573.76</v>
      </c>
    </row>
    <row r="9" ht="15" customHeight="1" spans="1:7">
      <c r="A9" s="177" t="s">
        <v>99</v>
      </c>
      <c r="B9" s="177" t="s">
        <v>100</v>
      </c>
      <c r="C9" s="24">
        <v>15842248.6</v>
      </c>
      <c r="D9" s="24">
        <v>15608082.84</v>
      </c>
      <c r="E9" s="24">
        <v>14055827.84</v>
      </c>
      <c r="F9" s="24">
        <v>1552255</v>
      </c>
      <c r="G9" s="24">
        <v>234165.76</v>
      </c>
    </row>
    <row r="10" ht="15" customHeight="1" spans="1:7">
      <c r="A10" s="178" t="s">
        <v>101</v>
      </c>
      <c r="B10" s="178" t="s">
        <v>102</v>
      </c>
      <c r="C10" s="24">
        <v>15842248.6</v>
      </c>
      <c r="D10" s="24">
        <v>15608082.84</v>
      </c>
      <c r="E10" s="24">
        <v>14055827.84</v>
      </c>
      <c r="F10" s="24">
        <v>1552255</v>
      </c>
      <c r="G10" s="24">
        <v>234165.76</v>
      </c>
    </row>
    <row r="11" ht="15" customHeight="1" spans="1:7">
      <c r="A11" s="177" t="s">
        <v>103</v>
      </c>
      <c r="B11" s="177" t="s">
        <v>104</v>
      </c>
      <c r="C11" s="24">
        <v>11946</v>
      </c>
      <c r="D11" s="24">
        <v>7338</v>
      </c>
      <c r="E11" s="24"/>
      <c r="F11" s="24">
        <v>7338</v>
      </c>
      <c r="G11" s="24">
        <v>4608</v>
      </c>
    </row>
    <row r="12" ht="15" customHeight="1" spans="1:7">
      <c r="A12" s="178" t="s">
        <v>105</v>
      </c>
      <c r="B12" s="178" t="s">
        <v>106</v>
      </c>
      <c r="C12" s="24">
        <v>11946</v>
      </c>
      <c r="D12" s="24">
        <v>7338</v>
      </c>
      <c r="E12" s="24"/>
      <c r="F12" s="24">
        <v>7338</v>
      </c>
      <c r="G12" s="24">
        <v>4608</v>
      </c>
    </row>
    <row r="13" ht="15" customHeight="1" spans="1:7">
      <c r="A13" s="177" t="s">
        <v>107</v>
      </c>
      <c r="B13" s="177" t="s">
        <v>108</v>
      </c>
      <c r="C13" s="24">
        <v>388800</v>
      </c>
      <c r="D13" s="24"/>
      <c r="E13" s="24"/>
      <c r="F13" s="24"/>
      <c r="G13" s="24">
        <v>388800</v>
      </c>
    </row>
    <row r="14" ht="15" customHeight="1" spans="1:7">
      <c r="A14" s="178" t="s">
        <v>109</v>
      </c>
      <c r="B14" s="178" t="s">
        <v>110</v>
      </c>
      <c r="C14" s="24">
        <v>388800</v>
      </c>
      <c r="D14" s="24"/>
      <c r="E14" s="24"/>
      <c r="F14" s="24"/>
      <c r="G14" s="24">
        <v>388800</v>
      </c>
    </row>
    <row r="15" ht="15" customHeight="1" spans="1:7">
      <c r="A15" s="29" t="s">
        <v>111</v>
      </c>
      <c r="B15" s="29" t="s">
        <v>112</v>
      </c>
      <c r="C15" s="24">
        <v>1862164.8</v>
      </c>
      <c r="D15" s="24">
        <v>1862164.8</v>
      </c>
      <c r="E15" s="24">
        <v>1862164.8</v>
      </c>
      <c r="F15" s="24"/>
      <c r="G15" s="24"/>
    </row>
    <row r="16" ht="15" customHeight="1" spans="1:7">
      <c r="A16" s="177" t="s">
        <v>113</v>
      </c>
      <c r="B16" s="177" t="s">
        <v>114</v>
      </c>
      <c r="C16" s="24">
        <v>1852524</v>
      </c>
      <c r="D16" s="24">
        <v>1852524</v>
      </c>
      <c r="E16" s="24">
        <v>1852524</v>
      </c>
      <c r="F16" s="24"/>
      <c r="G16" s="24"/>
    </row>
    <row r="17" ht="15" customHeight="1" spans="1:7">
      <c r="A17" s="178" t="s">
        <v>115</v>
      </c>
      <c r="B17" s="178" t="s">
        <v>116</v>
      </c>
      <c r="C17" s="24">
        <v>1281324</v>
      </c>
      <c r="D17" s="24">
        <v>1281324</v>
      </c>
      <c r="E17" s="24">
        <v>1281324</v>
      </c>
      <c r="F17" s="24"/>
      <c r="G17" s="24"/>
    </row>
    <row r="18" ht="15" customHeight="1" spans="1:7">
      <c r="A18" s="178" t="s">
        <v>117</v>
      </c>
      <c r="B18" s="178" t="s">
        <v>118</v>
      </c>
      <c r="C18" s="24">
        <v>571200</v>
      </c>
      <c r="D18" s="24">
        <v>571200</v>
      </c>
      <c r="E18" s="24">
        <v>571200</v>
      </c>
      <c r="F18" s="24"/>
      <c r="G18" s="24"/>
    </row>
    <row r="19" ht="15" customHeight="1" spans="1:7">
      <c r="A19" s="177" t="s">
        <v>119</v>
      </c>
      <c r="B19" s="177" t="s">
        <v>120</v>
      </c>
      <c r="C19" s="24">
        <v>9640.8</v>
      </c>
      <c r="D19" s="24">
        <v>9640.8</v>
      </c>
      <c r="E19" s="24">
        <v>9640.8</v>
      </c>
      <c r="F19" s="24"/>
      <c r="G19" s="24"/>
    </row>
    <row r="20" ht="15" customHeight="1" spans="1:7">
      <c r="A20" s="178" t="s">
        <v>121</v>
      </c>
      <c r="B20" s="178" t="s">
        <v>122</v>
      </c>
      <c r="C20" s="24">
        <v>9640.8</v>
      </c>
      <c r="D20" s="24">
        <v>9640.8</v>
      </c>
      <c r="E20" s="24">
        <v>9640.8</v>
      </c>
      <c r="F20" s="24"/>
      <c r="G20" s="24"/>
    </row>
    <row r="21" ht="15" customHeight="1" spans="1:7">
      <c r="A21" s="29" t="s">
        <v>123</v>
      </c>
      <c r="B21" s="29" t="s">
        <v>124</v>
      </c>
      <c r="C21" s="24">
        <v>1099897.44</v>
      </c>
      <c r="D21" s="24">
        <v>1099897.44</v>
      </c>
      <c r="E21" s="24">
        <v>1099897.44</v>
      </c>
      <c r="F21" s="24"/>
      <c r="G21" s="24"/>
    </row>
    <row r="22" ht="15" customHeight="1" spans="1:7">
      <c r="A22" s="177" t="s">
        <v>125</v>
      </c>
      <c r="B22" s="177" t="s">
        <v>126</v>
      </c>
      <c r="C22" s="24">
        <v>1099897.44</v>
      </c>
      <c r="D22" s="24">
        <v>1099897.44</v>
      </c>
      <c r="E22" s="24">
        <v>1099897.44</v>
      </c>
      <c r="F22" s="24"/>
      <c r="G22" s="24"/>
    </row>
    <row r="23" ht="15" customHeight="1" spans="1:7">
      <c r="A23" s="178" t="s">
        <v>127</v>
      </c>
      <c r="B23" s="178" t="s">
        <v>128</v>
      </c>
      <c r="C23" s="24">
        <v>586704</v>
      </c>
      <c r="D23" s="24">
        <v>586704</v>
      </c>
      <c r="E23" s="24">
        <v>586704</v>
      </c>
      <c r="F23" s="24"/>
      <c r="G23" s="24"/>
    </row>
    <row r="24" ht="15" customHeight="1" spans="1:7">
      <c r="A24" s="178" t="s">
        <v>129</v>
      </c>
      <c r="B24" s="178" t="s">
        <v>130</v>
      </c>
      <c r="C24" s="24">
        <v>437280</v>
      </c>
      <c r="D24" s="24">
        <v>437280</v>
      </c>
      <c r="E24" s="24">
        <v>437280</v>
      </c>
      <c r="F24" s="24"/>
      <c r="G24" s="24"/>
    </row>
    <row r="25" ht="15" customHeight="1" spans="1:7">
      <c r="A25" s="178" t="s">
        <v>131</v>
      </c>
      <c r="B25" s="178" t="s">
        <v>132</v>
      </c>
      <c r="C25" s="24">
        <v>75913.44</v>
      </c>
      <c r="D25" s="24">
        <v>75913.44</v>
      </c>
      <c r="E25" s="24">
        <v>75913.44</v>
      </c>
      <c r="F25" s="24"/>
      <c r="G25" s="24"/>
    </row>
    <row r="26" ht="15" customHeight="1" spans="1:7">
      <c r="A26" s="29" t="s">
        <v>133</v>
      </c>
      <c r="B26" s="29" t="s">
        <v>134</v>
      </c>
      <c r="C26" s="24">
        <v>1164408</v>
      </c>
      <c r="D26" s="24">
        <v>1164408</v>
      </c>
      <c r="E26" s="24">
        <v>1164408</v>
      </c>
      <c r="F26" s="24"/>
      <c r="G26" s="24"/>
    </row>
    <row r="27" ht="15" customHeight="1" spans="1:7">
      <c r="A27" s="177" t="s">
        <v>135</v>
      </c>
      <c r="B27" s="177" t="s">
        <v>136</v>
      </c>
      <c r="C27" s="24">
        <v>1164408</v>
      </c>
      <c r="D27" s="24">
        <v>1164408</v>
      </c>
      <c r="E27" s="24">
        <v>1164408</v>
      </c>
      <c r="F27" s="24"/>
      <c r="G27" s="24"/>
    </row>
    <row r="28" ht="18" customHeight="1" spans="1:7">
      <c r="A28" s="178" t="s">
        <v>137</v>
      </c>
      <c r="B28" s="178" t="s">
        <v>138</v>
      </c>
      <c r="C28" s="24">
        <v>1164408</v>
      </c>
      <c r="D28" s="24">
        <v>1164408</v>
      </c>
      <c r="E28" s="24">
        <v>1164408</v>
      </c>
      <c r="F28" s="24"/>
      <c r="G28" s="24"/>
    </row>
    <row r="29" ht="18" customHeight="1" spans="1:7">
      <c r="A29" s="75" t="s">
        <v>139</v>
      </c>
      <c r="B29" s="179" t="s">
        <v>139</v>
      </c>
      <c r="C29" s="24">
        <v>20369464.84</v>
      </c>
      <c r="D29" s="24">
        <v>19741891.08</v>
      </c>
      <c r="E29" s="24">
        <v>18182298.08</v>
      </c>
      <c r="F29" s="24">
        <v>1559593</v>
      </c>
      <c r="G29" s="24">
        <v>627573.76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10.4416666666667" defaultRowHeight="14.25" customHeight="1" outlineLevelCol="5"/>
  <cols>
    <col min="1" max="6" width="28.1083333333333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70" t="s">
        <v>178</v>
      </c>
    </row>
    <row r="3" ht="41.25" customHeight="1" spans="1:6">
      <c r="A3" s="171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5" t="s">
        <v>53</v>
      </c>
      <c r="B4" s="172"/>
      <c r="C4" s="78"/>
      <c r="E4" s="42"/>
      <c r="F4" s="61" t="s">
        <v>1</v>
      </c>
    </row>
    <row r="5" ht="27" customHeight="1" spans="1:6">
      <c r="A5" s="47" t="s">
        <v>179</v>
      </c>
      <c r="B5" s="47" t="s">
        <v>180</v>
      </c>
      <c r="C5" s="47" t="s">
        <v>181</v>
      </c>
      <c r="D5" s="47"/>
      <c r="E5" s="36"/>
      <c r="F5" s="47" t="s">
        <v>182</v>
      </c>
    </row>
    <row r="6" ht="28.5" customHeight="1" spans="1:6">
      <c r="A6" s="173"/>
      <c r="B6" s="49"/>
      <c r="C6" s="36" t="s">
        <v>58</v>
      </c>
      <c r="D6" s="36" t="s">
        <v>183</v>
      </c>
      <c r="E6" s="36" t="s">
        <v>184</v>
      </c>
      <c r="F6" s="48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  <row r="9" customHeight="1" spans="1:1">
      <c r="A9" t="s">
        <v>185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472222222222222" right="0.472222222222222" top="0.720138888888889" bottom="0.720138888888889" header="0.279166666666667" footer="0.279166666666667"/>
  <pageSetup paperSize="9" scale="75" fitToWidth="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4"/>
  <sheetViews>
    <sheetView showZeros="0" zoomScale="70" zoomScaleNormal="70" topLeftCell="F1" workbookViewId="0">
      <pane ySplit="1" topLeftCell="A2" activePane="bottomLeft" state="frozen"/>
      <selection/>
      <selection pane="bottomLeft" activeCell="M10" sqref="M10:M44"/>
    </sheetView>
  </sheetViews>
  <sheetFormatPr defaultColWidth="9.10833333333333" defaultRowHeight="14.25" customHeight="1"/>
  <cols>
    <col min="1" max="1" width="32.8833333333333" customWidth="1"/>
    <col min="2" max="2" width="28.775" customWidth="1"/>
    <col min="3" max="3" width="23.5583333333333" customWidth="1"/>
    <col min="4" max="4" width="31.3333333333333" customWidth="1"/>
    <col min="5" max="5" width="10.1083333333333" customWidth="1"/>
    <col min="6" max="6" width="17.5583333333333" customWidth="1"/>
    <col min="7" max="7" width="10.3333333333333" customWidth="1"/>
    <col min="8" max="8" width="23" customWidth="1"/>
    <col min="9" max="24" width="18.66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1"/>
      <c r="C2" s="156"/>
      <c r="E2" s="157"/>
      <c r="F2" s="157"/>
      <c r="G2" s="157"/>
      <c r="H2" s="157"/>
      <c r="I2" s="79"/>
      <c r="J2" s="79"/>
      <c r="K2" s="79"/>
      <c r="L2" s="79"/>
      <c r="M2" s="79"/>
      <c r="N2" s="79"/>
      <c r="R2" s="79"/>
      <c r="V2" s="156"/>
      <c r="X2" s="3" t="s">
        <v>186</v>
      </c>
    </row>
    <row r="3" ht="45.75" customHeight="1" spans="1:24">
      <c r="A3" s="63" t="str">
        <f>"2025"&amp;"年部门基本支出预算表"</f>
        <v>2025年部门基本支出预算表</v>
      </c>
      <c r="B3" s="4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4"/>
      <c r="P3" s="4"/>
      <c r="Q3" s="4"/>
      <c r="R3" s="63"/>
      <c r="S3" s="63"/>
      <c r="T3" s="63"/>
      <c r="U3" s="63"/>
      <c r="V3" s="63"/>
      <c r="W3" s="63"/>
      <c r="X3" s="63"/>
    </row>
    <row r="4" ht="18.75" customHeight="1" spans="1:24">
      <c r="A4" s="5" t="str">
        <f>"单位名称：昆明市西山区前卫南坝中心学校"&amp;""</f>
        <v>单位名称：昆明市西山区前卫南坝中心学校</v>
      </c>
      <c r="B4" s="6"/>
      <c r="C4" s="158"/>
      <c r="D4" s="158"/>
      <c r="E4" s="158"/>
      <c r="F4" s="158"/>
      <c r="G4" s="158"/>
      <c r="H4" s="158"/>
      <c r="I4" s="81"/>
      <c r="J4" s="81"/>
      <c r="K4" s="81"/>
      <c r="L4" s="81"/>
      <c r="M4" s="81"/>
      <c r="N4" s="81"/>
      <c r="O4" s="7"/>
      <c r="P4" s="7"/>
      <c r="Q4" s="7"/>
      <c r="R4" s="81"/>
      <c r="V4" s="156"/>
      <c r="X4" s="3" t="s">
        <v>1</v>
      </c>
    </row>
    <row r="5" ht="18" customHeight="1" spans="1:24">
      <c r="A5" s="9" t="s">
        <v>187</v>
      </c>
      <c r="B5" s="9" t="s">
        <v>188</v>
      </c>
      <c r="C5" s="9" t="s">
        <v>189</v>
      </c>
      <c r="D5" s="9" t="s">
        <v>190</v>
      </c>
      <c r="E5" s="9" t="s">
        <v>191</v>
      </c>
      <c r="F5" s="9" t="s">
        <v>192</v>
      </c>
      <c r="G5" s="9" t="s">
        <v>193</v>
      </c>
      <c r="H5" s="9" t="s">
        <v>194</v>
      </c>
      <c r="I5" s="165" t="s">
        <v>195</v>
      </c>
      <c r="J5" s="104" t="s">
        <v>195</v>
      </c>
      <c r="K5" s="104"/>
      <c r="L5" s="104"/>
      <c r="M5" s="104"/>
      <c r="N5" s="104"/>
      <c r="O5" s="12"/>
      <c r="P5" s="12"/>
      <c r="Q5" s="12"/>
      <c r="R5" s="98" t="s">
        <v>62</v>
      </c>
      <c r="S5" s="104" t="s">
        <v>63</v>
      </c>
      <c r="T5" s="104"/>
      <c r="U5" s="104"/>
      <c r="V5" s="104"/>
      <c r="W5" s="104"/>
      <c r="X5" s="105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196</v>
      </c>
      <c r="J6" s="165" t="s">
        <v>59</v>
      </c>
      <c r="K6" s="104"/>
      <c r="L6" s="104"/>
      <c r="M6" s="104"/>
      <c r="N6" s="105"/>
      <c r="O6" s="11" t="s">
        <v>197</v>
      </c>
      <c r="P6" s="12"/>
      <c r="Q6" s="13"/>
      <c r="R6" s="9" t="s">
        <v>62</v>
      </c>
      <c r="S6" s="165" t="s">
        <v>63</v>
      </c>
      <c r="T6" s="98" t="s">
        <v>65</v>
      </c>
      <c r="U6" s="104" t="s">
        <v>63</v>
      </c>
      <c r="V6" s="98" t="s">
        <v>67</v>
      </c>
      <c r="W6" s="98" t="s">
        <v>68</v>
      </c>
      <c r="X6" s="169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6" t="s">
        <v>198</v>
      </c>
      <c r="K7" s="9" t="s">
        <v>199</v>
      </c>
      <c r="L7" s="9" t="s">
        <v>200</v>
      </c>
      <c r="M7" s="9" t="s">
        <v>201</v>
      </c>
      <c r="N7" s="9" t="s">
        <v>202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203</v>
      </c>
      <c r="V7" s="9" t="s">
        <v>67</v>
      </c>
      <c r="W7" s="9" t="s">
        <v>68</v>
      </c>
      <c r="X7" s="9" t="s">
        <v>69</v>
      </c>
    </row>
    <row r="8" ht="37.5" customHeight="1" spans="1:24">
      <c r="A8" s="159"/>
      <c r="B8" s="19"/>
      <c r="C8" s="159"/>
      <c r="D8" s="159"/>
      <c r="E8" s="159"/>
      <c r="F8" s="159"/>
      <c r="G8" s="159"/>
      <c r="H8" s="159"/>
      <c r="I8" s="159"/>
      <c r="J8" s="167" t="s">
        <v>58</v>
      </c>
      <c r="K8" s="143" t="s">
        <v>204</v>
      </c>
      <c r="L8" s="143" t="s">
        <v>200</v>
      </c>
      <c r="M8" s="143" t="s">
        <v>201</v>
      </c>
      <c r="N8" s="143" t="s">
        <v>202</v>
      </c>
      <c r="O8" s="143" t="s">
        <v>200</v>
      </c>
      <c r="P8" s="143" t="s">
        <v>201</v>
      </c>
      <c r="Q8" s="143" t="s">
        <v>202</v>
      </c>
      <c r="R8" s="143" t="s">
        <v>62</v>
      </c>
      <c r="S8" s="143" t="s">
        <v>58</v>
      </c>
      <c r="T8" s="143" t="s">
        <v>65</v>
      </c>
      <c r="U8" s="143" t="s">
        <v>203</v>
      </c>
      <c r="V8" s="143" t="s">
        <v>67</v>
      </c>
      <c r="W8" s="143" t="s">
        <v>68</v>
      </c>
      <c r="X8" s="143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customHeight="1" spans="1:24">
      <c r="A10" s="36" t="s">
        <v>205</v>
      </c>
      <c r="B10" s="160" t="s">
        <v>70</v>
      </c>
      <c r="C10" s="161" t="s">
        <v>206</v>
      </c>
      <c r="D10" s="160" t="s">
        <v>207</v>
      </c>
      <c r="E10" s="160" t="s">
        <v>101</v>
      </c>
      <c r="F10" s="160" t="s">
        <v>102</v>
      </c>
      <c r="G10" s="145" t="s">
        <v>208</v>
      </c>
      <c r="H10" s="145" t="s">
        <v>209</v>
      </c>
      <c r="I10" s="24">
        <v>3295740</v>
      </c>
      <c r="J10" s="168">
        <v>3295740</v>
      </c>
      <c r="K10" s="36"/>
      <c r="L10" s="36"/>
      <c r="M10" s="168">
        <v>3295740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customHeight="1" spans="1:24">
      <c r="A11" s="36" t="s">
        <v>205</v>
      </c>
      <c r="B11" s="160" t="s">
        <v>70</v>
      </c>
      <c r="C11" s="162" t="s">
        <v>206</v>
      </c>
      <c r="D11" s="160" t="s">
        <v>207</v>
      </c>
      <c r="E11" s="160" t="s">
        <v>101</v>
      </c>
      <c r="F11" s="160" t="s">
        <v>102</v>
      </c>
      <c r="G11" s="145" t="s">
        <v>210</v>
      </c>
      <c r="H11" s="145" t="s">
        <v>211</v>
      </c>
      <c r="I11" s="24">
        <v>1369272</v>
      </c>
      <c r="J11" s="168">
        <v>1369272</v>
      </c>
      <c r="K11" s="36"/>
      <c r="L11" s="36"/>
      <c r="M11" s="168">
        <v>1369272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customHeight="1" spans="1:24">
      <c r="A12" s="36" t="s">
        <v>205</v>
      </c>
      <c r="B12" s="160" t="s">
        <v>70</v>
      </c>
      <c r="C12" s="162" t="s">
        <v>206</v>
      </c>
      <c r="D12" s="160" t="s">
        <v>207</v>
      </c>
      <c r="E12" s="160" t="s">
        <v>101</v>
      </c>
      <c r="F12" s="160" t="s">
        <v>102</v>
      </c>
      <c r="G12" s="145" t="s">
        <v>212</v>
      </c>
      <c r="H12" s="145" t="s">
        <v>213</v>
      </c>
      <c r="I12" s="24">
        <v>274645</v>
      </c>
      <c r="J12" s="168">
        <v>274645</v>
      </c>
      <c r="K12" s="36"/>
      <c r="L12" s="36"/>
      <c r="M12" s="168">
        <v>274645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customHeight="1" spans="1:24">
      <c r="A13" s="36" t="s">
        <v>205</v>
      </c>
      <c r="B13" s="160" t="s">
        <v>70</v>
      </c>
      <c r="C13" s="162" t="s">
        <v>206</v>
      </c>
      <c r="D13" s="160" t="s">
        <v>207</v>
      </c>
      <c r="E13" s="160" t="s">
        <v>101</v>
      </c>
      <c r="F13" s="160" t="s">
        <v>102</v>
      </c>
      <c r="G13" s="145" t="s">
        <v>214</v>
      </c>
      <c r="H13" s="145" t="s">
        <v>215</v>
      </c>
      <c r="I13" s="24">
        <v>1270800</v>
      </c>
      <c r="J13" s="168">
        <v>1270800</v>
      </c>
      <c r="K13" s="36"/>
      <c r="L13" s="36"/>
      <c r="M13" s="168">
        <v>1270800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customHeight="1" spans="1:24">
      <c r="A14" s="36" t="s">
        <v>205</v>
      </c>
      <c r="B14" s="160" t="s">
        <v>70</v>
      </c>
      <c r="C14" s="162" t="s">
        <v>206</v>
      </c>
      <c r="D14" s="160" t="s">
        <v>207</v>
      </c>
      <c r="E14" s="160" t="s">
        <v>101</v>
      </c>
      <c r="F14" s="160" t="s">
        <v>102</v>
      </c>
      <c r="G14" s="145" t="s">
        <v>214</v>
      </c>
      <c r="H14" s="145" t="s">
        <v>215</v>
      </c>
      <c r="I14" s="24">
        <v>689280</v>
      </c>
      <c r="J14" s="168">
        <v>689280</v>
      </c>
      <c r="K14" s="36"/>
      <c r="L14" s="36"/>
      <c r="M14" s="168">
        <v>689280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customHeight="1" spans="1:24">
      <c r="A15" s="36" t="s">
        <v>205</v>
      </c>
      <c r="B15" s="160" t="s">
        <v>70</v>
      </c>
      <c r="C15" s="146" t="s">
        <v>216</v>
      </c>
      <c r="D15" s="160" t="s">
        <v>217</v>
      </c>
      <c r="E15" s="160" t="s">
        <v>121</v>
      </c>
      <c r="F15" s="160" t="s">
        <v>122</v>
      </c>
      <c r="G15" s="145" t="s">
        <v>218</v>
      </c>
      <c r="H15" s="145" t="s">
        <v>219</v>
      </c>
      <c r="I15" s="24">
        <v>9640.8</v>
      </c>
      <c r="J15" s="168">
        <v>9640.8</v>
      </c>
      <c r="K15" s="36"/>
      <c r="L15" s="36"/>
      <c r="M15" s="168">
        <v>9640.8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customHeight="1" spans="1:24">
      <c r="A16" s="36" t="s">
        <v>205</v>
      </c>
      <c r="B16" s="160" t="s">
        <v>70</v>
      </c>
      <c r="C16" s="146" t="s">
        <v>220</v>
      </c>
      <c r="D16" s="160" t="s">
        <v>221</v>
      </c>
      <c r="E16" s="160" t="s">
        <v>115</v>
      </c>
      <c r="F16" s="160" t="s">
        <v>116</v>
      </c>
      <c r="G16" s="145" t="s">
        <v>222</v>
      </c>
      <c r="H16" s="145" t="s">
        <v>223</v>
      </c>
      <c r="I16" s="24">
        <v>1281324</v>
      </c>
      <c r="J16" s="168">
        <v>1281324</v>
      </c>
      <c r="K16" s="36"/>
      <c r="L16" s="36"/>
      <c r="M16" s="168">
        <v>1281324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customHeight="1" spans="1:24">
      <c r="A17" s="36" t="s">
        <v>205</v>
      </c>
      <c r="B17" s="160" t="s">
        <v>70</v>
      </c>
      <c r="C17" s="146" t="s">
        <v>220</v>
      </c>
      <c r="D17" s="160" t="s">
        <v>221</v>
      </c>
      <c r="E17" s="160" t="s">
        <v>127</v>
      </c>
      <c r="F17" s="160" t="s">
        <v>128</v>
      </c>
      <c r="G17" s="145" t="s">
        <v>224</v>
      </c>
      <c r="H17" s="145" t="s">
        <v>225</v>
      </c>
      <c r="I17" s="24">
        <v>586704</v>
      </c>
      <c r="J17" s="168">
        <v>586704</v>
      </c>
      <c r="K17" s="36"/>
      <c r="L17" s="36"/>
      <c r="M17" s="168">
        <v>586704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customHeight="1" spans="1:24">
      <c r="A18" s="36" t="s">
        <v>205</v>
      </c>
      <c r="B18" s="160" t="s">
        <v>70</v>
      </c>
      <c r="C18" s="146" t="s">
        <v>220</v>
      </c>
      <c r="D18" s="160" t="s">
        <v>221</v>
      </c>
      <c r="E18" s="160" t="s">
        <v>129</v>
      </c>
      <c r="F18" s="160" t="s">
        <v>130</v>
      </c>
      <c r="G18" s="145" t="s">
        <v>226</v>
      </c>
      <c r="H18" s="145" t="s">
        <v>227</v>
      </c>
      <c r="I18" s="24">
        <v>437280</v>
      </c>
      <c r="J18" s="168">
        <v>437280</v>
      </c>
      <c r="K18" s="36"/>
      <c r="L18" s="36"/>
      <c r="M18" s="168">
        <v>437280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customHeight="1" spans="1:24">
      <c r="A19" s="36" t="s">
        <v>205</v>
      </c>
      <c r="B19" s="160" t="s">
        <v>70</v>
      </c>
      <c r="C19" s="146" t="s">
        <v>220</v>
      </c>
      <c r="D19" s="160" t="s">
        <v>221</v>
      </c>
      <c r="E19" s="160" t="s">
        <v>101</v>
      </c>
      <c r="F19" s="160" t="s">
        <v>102</v>
      </c>
      <c r="G19" s="145" t="s">
        <v>228</v>
      </c>
      <c r="H19" s="145" t="s">
        <v>229</v>
      </c>
      <c r="I19" s="24">
        <v>27090.84</v>
      </c>
      <c r="J19" s="168">
        <v>27090.84</v>
      </c>
      <c r="K19" s="36"/>
      <c r="L19" s="36"/>
      <c r="M19" s="168">
        <v>27090.84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customHeight="1" spans="1:24">
      <c r="A20" s="36" t="s">
        <v>205</v>
      </c>
      <c r="B20" s="160" t="s">
        <v>70</v>
      </c>
      <c r="C20" s="146" t="s">
        <v>220</v>
      </c>
      <c r="D20" s="160" t="s">
        <v>221</v>
      </c>
      <c r="E20" s="160" t="s">
        <v>131</v>
      </c>
      <c r="F20" s="160" t="s">
        <v>132</v>
      </c>
      <c r="G20" s="145" t="s">
        <v>228</v>
      </c>
      <c r="H20" s="145" t="s">
        <v>229</v>
      </c>
      <c r="I20" s="24">
        <v>30121.44</v>
      </c>
      <c r="J20" s="168">
        <v>30121.44</v>
      </c>
      <c r="K20" s="36"/>
      <c r="L20" s="36"/>
      <c r="M20" s="168">
        <v>30121.44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customHeight="1" spans="1:24">
      <c r="A21" s="36" t="s">
        <v>205</v>
      </c>
      <c r="B21" s="160" t="s">
        <v>70</v>
      </c>
      <c r="C21" s="146" t="s">
        <v>220</v>
      </c>
      <c r="D21" s="160" t="s">
        <v>221</v>
      </c>
      <c r="E21" s="160" t="s">
        <v>131</v>
      </c>
      <c r="F21" s="160" t="s">
        <v>132</v>
      </c>
      <c r="G21" s="145" t="s">
        <v>228</v>
      </c>
      <c r="H21" s="145" t="s">
        <v>229</v>
      </c>
      <c r="I21" s="24">
        <v>45792</v>
      </c>
      <c r="J21" s="168">
        <v>45792</v>
      </c>
      <c r="K21" s="36"/>
      <c r="L21" s="36"/>
      <c r="M21" s="168">
        <v>45792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customHeight="1" spans="1:24">
      <c r="A22" s="36" t="s">
        <v>205</v>
      </c>
      <c r="B22" s="160" t="s">
        <v>70</v>
      </c>
      <c r="C22" s="146" t="s">
        <v>230</v>
      </c>
      <c r="D22" s="160" t="s">
        <v>231</v>
      </c>
      <c r="E22" s="160" t="s">
        <v>101</v>
      </c>
      <c r="F22" s="160" t="s">
        <v>102</v>
      </c>
      <c r="G22" s="145" t="s">
        <v>232</v>
      </c>
      <c r="H22" s="145" t="s">
        <v>233</v>
      </c>
      <c r="I22" s="24">
        <v>681475.2</v>
      </c>
      <c r="J22" s="168">
        <v>681475.2</v>
      </c>
      <c r="K22" s="36"/>
      <c r="L22" s="36"/>
      <c r="M22" s="168">
        <v>681475.2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customHeight="1" spans="1:24">
      <c r="A23" s="36" t="s">
        <v>205</v>
      </c>
      <c r="B23" s="160" t="s">
        <v>70</v>
      </c>
      <c r="C23" s="146" t="s">
        <v>230</v>
      </c>
      <c r="D23" s="160" t="s">
        <v>231</v>
      </c>
      <c r="E23" s="160" t="s">
        <v>105</v>
      </c>
      <c r="F23" s="160" t="s">
        <v>106</v>
      </c>
      <c r="G23" s="145" t="s">
        <v>232</v>
      </c>
      <c r="H23" s="145" t="s">
        <v>233</v>
      </c>
      <c r="I23" s="24">
        <v>6604.2</v>
      </c>
      <c r="J23" s="168">
        <v>6604.2</v>
      </c>
      <c r="K23" s="36"/>
      <c r="L23" s="36"/>
      <c r="M23" s="168">
        <v>6604.2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customHeight="1" spans="1:24">
      <c r="A24" s="36" t="s">
        <v>205</v>
      </c>
      <c r="B24" s="160" t="s">
        <v>70</v>
      </c>
      <c r="C24" s="146" t="s">
        <v>230</v>
      </c>
      <c r="D24" s="160" t="s">
        <v>231</v>
      </c>
      <c r="E24" s="160" t="s">
        <v>101</v>
      </c>
      <c r="F24" s="160" t="s">
        <v>102</v>
      </c>
      <c r="G24" s="145" t="s">
        <v>234</v>
      </c>
      <c r="H24" s="145" t="s">
        <v>235</v>
      </c>
      <c r="I24" s="24">
        <v>80000</v>
      </c>
      <c r="J24" s="168">
        <v>80000</v>
      </c>
      <c r="K24" s="36"/>
      <c r="L24" s="36"/>
      <c r="M24" s="168">
        <v>80000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customHeight="1" spans="1:24">
      <c r="A25" s="36" t="s">
        <v>205</v>
      </c>
      <c r="B25" s="160" t="s">
        <v>70</v>
      </c>
      <c r="C25" s="146" t="s">
        <v>230</v>
      </c>
      <c r="D25" s="160" t="s">
        <v>231</v>
      </c>
      <c r="E25" s="160" t="s">
        <v>101</v>
      </c>
      <c r="F25" s="160" t="s">
        <v>102</v>
      </c>
      <c r="G25" s="145" t="s">
        <v>236</v>
      </c>
      <c r="H25" s="145" t="s">
        <v>237</v>
      </c>
      <c r="I25" s="24">
        <v>65000</v>
      </c>
      <c r="J25" s="168">
        <v>65000</v>
      </c>
      <c r="K25" s="36"/>
      <c r="L25" s="36"/>
      <c r="M25" s="168">
        <v>65000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customHeight="1" spans="1:24">
      <c r="A26" s="36" t="s">
        <v>205</v>
      </c>
      <c r="B26" s="160" t="s">
        <v>70</v>
      </c>
      <c r="C26" s="146" t="s">
        <v>230</v>
      </c>
      <c r="D26" s="160" t="s">
        <v>231</v>
      </c>
      <c r="E26" s="160" t="s">
        <v>101</v>
      </c>
      <c r="F26" s="160" t="s">
        <v>102</v>
      </c>
      <c r="G26" s="145" t="s">
        <v>238</v>
      </c>
      <c r="H26" s="145" t="s">
        <v>239</v>
      </c>
      <c r="I26" s="24">
        <v>15000</v>
      </c>
      <c r="J26" s="168">
        <v>15000</v>
      </c>
      <c r="K26" s="36"/>
      <c r="L26" s="36"/>
      <c r="M26" s="168">
        <v>15000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customHeight="1" spans="1:24">
      <c r="A27" s="36" t="s">
        <v>205</v>
      </c>
      <c r="B27" s="160" t="s">
        <v>70</v>
      </c>
      <c r="C27" s="146" t="s">
        <v>230</v>
      </c>
      <c r="D27" s="160" t="s">
        <v>231</v>
      </c>
      <c r="E27" s="160" t="s">
        <v>101</v>
      </c>
      <c r="F27" s="160" t="s">
        <v>102</v>
      </c>
      <c r="G27" s="145" t="s">
        <v>240</v>
      </c>
      <c r="H27" s="145" t="s">
        <v>241</v>
      </c>
      <c r="I27" s="24">
        <v>50000</v>
      </c>
      <c r="J27" s="168">
        <v>50000</v>
      </c>
      <c r="K27" s="36"/>
      <c r="L27" s="36"/>
      <c r="M27" s="168">
        <v>50000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customHeight="1" spans="1:24">
      <c r="A28" s="36" t="s">
        <v>205</v>
      </c>
      <c r="B28" s="160" t="s">
        <v>70</v>
      </c>
      <c r="C28" s="146" t="s">
        <v>230</v>
      </c>
      <c r="D28" s="160" t="s">
        <v>231</v>
      </c>
      <c r="E28" s="160" t="s">
        <v>101</v>
      </c>
      <c r="F28" s="160" t="s">
        <v>102</v>
      </c>
      <c r="G28" s="145" t="s">
        <v>242</v>
      </c>
      <c r="H28" s="145" t="s">
        <v>243</v>
      </c>
      <c r="I28" s="24">
        <v>99052.8</v>
      </c>
      <c r="J28" s="168">
        <v>99052.8</v>
      </c>
      <c r="K28" s="36"/>
      <c r="L28" s="36"/>
      <c r="M28" s="168">
        <v>99052.8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customHeight="1" spans="1:24">
      <c r="A29" s="36" t="s">
        <v>205</v>
      </c>
      <c r="B29" s="160" t="s">
        <v>70</v>
      </c>
      <c r="C29" s="146" t="s">
        <v>230</v>
      </c>
      <c r="D29" s="160" t="s">
        <v>231</v>
      </c>
      <c r="E29" s="160" t="s">
        <v>105</v>
      </c>
      <c r="F29" s="160" t="s">
        <v>106</v>
      </c>
      <c r="G29" s="145" t="s">
        <v>242</v>
      </c>
      <c r="H29" s="145" t="s">
        <v>243</v>
      </c>
      <c r="I29" s="24">
        <v>733.8</v>
      </c>
      <c r="J29" s="168">
        <v>733.8</v>
      </c>
      <c r="K29" s="36"/>
      <c r="L29" s="36"/>
      <c r="M29" s="168">
        <v>733.8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customHeight="1" spans="1:24">
      <c r="A30" s="36" t="s">
        <v>205</v>
      </c>
      <c r="B30" s="160" t="s">
        <v>70</v>
      </c>
      <c r="C30" s="146" t="s">
        <v>244</v>
      </c>
      <c r="D30" s="160" t="s">
        <v>245</v>
      </c>
      <c r="E30" s="160" t="s">
        <v>101</v>
      </c>
      <c r="F30" s="160" t="s">
        <v>102</v>
      </c>
      <c r="G30" s="145" t="s">
        <v>232</v>
      </c>
      <c r="H30" s="145" t="s">
        <v>233</v>
      </c>
      <c r="I30" s="24">
        <v>16800</v>
      </c>
      <c r="J30" s="168">
        <v>16800</v>
      </c>
      <c r="K30" s="36"/>
      <c r="L30" s="36"/>
      <c r="M30" s="168">
        <v>16800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customHeight="1" spans="1:24">
      <c r="A31" s="36" t="s">
        <v>205</v>
      </c>
      <c r="B31" s="160" t="s">
        <v>70</v>
      </c>
      <c r="C31" s="146" t="s">
        <v>246</v>
      </c>
      <c r="D31" s="160" t="s">
        <v>138</v>
      </c>
      <c r="E31" s="160" t="s">
        <v>137</v>
      </c>
      <c r="F31" s="160" t="s">
        <v>138</v>
      </c>
      <c r="G31" s="145" t="s">
        <v>247</v>
      </c>
      <c r="H31" s="145" t="s">
        <v>138</v>
      </c>
      <c r="I31" s="24">
        <v>1164408</v>
      </c>
      <c r="J31" s="168">
        <v>1164408</v>
      </c>
      <c r="K31" s="36"/>
      <c r="L31" s="36"/>
      <c r="M31" s="168">
        <v>1164408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customHeight="1" spans="1:24">
      <c r="A32" s="36" t="s">
        <v>205</v>
      </c>
      <c r="B32" s="160" t="s">
        <v>70</v>
      </c>
      <c r="C32" s="146" t="s">
        <v>248</v>
      </c>
      <c r="D32" s="160" t="s">
        <v>249</v>
      </c>
      <c r="E32" s="160" t="s">
        <v>101</v>
      </c>
      <c r="F32" s="160" t="s">
        <v>102</v>
      </c>
      <c r="G32" s="145" t="s">
        <v>250</v>
      </c>
      <c r="H32" s="145" t="s">
        <v>251</v>
      </c>
      <c r="I32" s="24">
        <v>67200</v>
      </c>
      <c r="J32" s="168">
        <v>67200</v>
      </c>
      <c r="K32" s="36"/>
      <c r="L32" s="36"/>
      <c r="M32" s="168">
        <v>67200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customHeight="1" spans="1:24">
      <c r="A33" s="36" t="s">
        <v>205</v>
      </c>
      <c r="B33" s="160" t="s">
        <v>70</v>
      </c>
      <c r="C33" s="146" t="s">
        <v>252</v>
      </c>
      <c r="D33" s="160" t="s">
        <v>253</v>
      </c>
      <c r="E33" s="160" t="s">
        <v>101</v>
      </c>
      <c r="F33" s="160" t="s">
        <v>102</v>
      </c>
      <c r="G33" s="145" t="s">
        <v>254</v>
      </c>
      <c r="H33" s="145" t="s">
        <v>253</v>
      </c>
      <c r="I33" s="24">
        <v>65914.8</v>
      </c>
      <c r="J33" s="168">
        <v>65914.8</v>
      </c>
      <c r="K33" s="36"/>
      <c r="L33" s="36"/>
      <c r="M33" s="168">
        <v>65914.8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customHeight="1" spans="1:24">
      <c r="A34" s="36" t="s">
        <v>205</v>
      </c>
      <c r="B34" s="160" t="s">
        <v>70</v>
      </c>
      <c r="C34" s="146" t="s">
        <v>255</v>
      </c>
      <c r="D34" s="160" t="s">
        <v>256</v>
      </c>
      <c r="E34" s="160" t="s">
        <v>101</v>
      </c>
      <c r="F34" s="160" t="s">
        <v>102</v>
      </c>
      <c r="G34" s="145" t="s">
        <v>257</v>
      </c>
      <c r="H34" s="145" t="s">
        <v>258</v>
      </c>
      <c r="I34" s="24">
        <v>71815.8</v>
      </c>
      <c r="J34" s="168">
        <v>71815.8</v>
      </c>
      <c r="K34" s="36"/>
      <c r="L34" s="36"/>
      <c r="M34" s="168">
        <v>71815.8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customHeight="1" spans="1:24">
      <c r="A35" s="36" t="s">
        <v>205</v>
      </c>
      <c r="B35" s="160" t="s">
        <v>70</v>
      </c>
      <c r="C35" s="146" t="s">
        <v>259</v>
      </c>
      <c r="D35" s="160" t="s">
        <v>260</v>
      </c>
      <c r="E35" s="160" t="s">
        <v>101</v>
      </c>
      <c r="F35" s="160" t="s">
        <v>102</v>
      </c>
      <c r="G35" s="145" t="s">
        <v>212</v>
      </c>
      <c r="H35" s="145" t="s">
        <v>213</v>
      </c>
      <c r="I35" s="24">
        <v>2380000</v>
      </c>
      <c r="J35" s="168">
        <v>2380000</v>
      </c>
      <c r="K35" s="36"/>
      <c r="L35" s="36"/>
      <c r="M35" s="168">
        <v>2380000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customHeight="1" spans="1:24">
      <c r="A36" s="36" t="s">
        <v>205</v>
      </c>
      <c r="B36" s="160" t="s">
        <v>70</v>
      </c>
      <c r="C36" s="146" t="s">
        <v>259</v>
      </c>
      <c r="D36" s="160" t="s">
        <v>260</v>
      </c>
      <c r="E36" s="160" t="s">
        <v>101</v>
      </c>
      <c r="F36" s="160" t="s">
        <v>102</v>
      </c>
      <c r="G36" s="145" t="s">
        <v>214</v>
      </c>
      <c r="H36" s="145" t="s">
        <v>215</v>
      </c>
      <c r="I36" s="24">
        <v>1224000</v>
      </c>
      <c r="J36" s="168">
        <v>1224000</v>
      </c>
      <c r="K36" s="36"/>
      <c r="L36" s="36"/>
      <c r="M36" s="168">
        <v>1224000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customHeight="1" spans="1:24">
      <c r="A37" s="36" t="s">
        <v>205</v>
      </c>
      <c r="B37" s="160" t="s">
        <v>70</v>
      </c>
      <c r="C37" s="146" t="s">
        <v>261</v>
      </c>
      <c r="D37" s="160" t="s">
        <v>262</v>
      </c>
      <c r="E37" s="160" t="s">
        <v>117</v>
      </c>
      <c r="F37" s="160" t="s">
        <v>118</v>
      </c>
      <c r="G37" s="145" t="s">
        <v>218</v>
      </c>
      <c r="H37" s="145" t="s">
        <v>219</v>
      </c>
      <c r="I37" s="24">
        <v>403200</v>
      </c>
      <c r="J37" s="168">
        <v>403200</v>
      </c>
      <c r="K37" s="36"/>
      <c r="L37" s="36"/>
      <c r="M37" s="168">
        <v>403200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customHeight="1" spans="1:24">
      <c r="A38" s="36" t="s">
        <v>205</v>
      </c>
      <c r="B38" s="160" t="s">
        <v>70</v>
      </c>
      <c r="C38" s="146" t="s">
        <v>261</v>
      </c>
      <c r="D38" s="160" t="s">
        <v>262</v>
      </c>
      <c r="E38" s="160" t="s">
        <v>117</v>
      </c>
      <c r="F38" s="160" t="s">
        <v>118</v>
      </c>
      <c r="G38" s="145" t="s">
        <v>218</v>
      </c>
      <c r="H38" s="145" t="s">
        <v>219</v>
      </c>
      <c r="I38" s="24">
        <v>168000</v>
      </c>
      <c r="J38" s="168">
        <v>168000</v>
      </c>
      <c r="K38" s="36"/>
      <c r="L38" s="36"/>
      <c r="M38" s="168">
        <v>168000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customHeight="1" spans="1:24">
      <c r="A39" s="36" t="s">
        <v>205</v>
      </c>
      <c r="B39" s="160" t="s">
        <v>70</v>
      </c>
      <c r="C39" s="146" t="s">
        <v>263</v>
      </c>
      <c r="D39" s="160" t="s">
        <v>264</v>
      </c>
      <c r="E39" s="160" t="s">
        <v>101</v>
      </c>
      <c r="F39" s="160" t="s">
        <v>102</v>
      </c>
      <c r="G39" s="145" t="s">
        <v>265</v>
      </c>
      <c r="H39" s="145" t="s">
        <v>266</v>
      </c>
      <c r="I39" s="24">
        <v>692028</v>
      </c>
      <c r="J39" s="168">
        <v>692028</v>
      </c>
      <c r="K39" s="36"/>
      <c r="L39" s="36"/>
      <c r="M39" s="168">
        <v>692028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customHeight="1" spans="1:24">
      <c r="A40" s="36" t="s">
        <v>205</v>
      </c>
      <c r="B40" s="160" t="s">
        <v>70</v>
      </c>
      <c r="C40" s="146" t="s">
        <v>263</v>
      </c>
      <c r="D40" s="160" t="s">
        <v>264</v>
      </c>
      <c r="E40" s="160" t="s">
        <v>101</v>
      </c>
      <c r="F40" s="160" t="s">
        <v>102</v>
      </c>
      <c r="G40" s="145" t="s">
        <v>265</v>
      </c>
      <c r="H40" s="145" t="s">
        <v>266</v>
      </c>
      <c r="I40" s="24">
        <v>2832972</v>
      </c>
      <c r="J40" s="168">
        <v>2832972</v>
      </c>
      <c r="K40" s="36"/>
      <c r="L40" s="36"/>
      <c r="M40" s="168">
        <v>2832972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customHeight="1" spans="1:24">
      <c r="A41" s="36" t="s">
        <v>205</v>
      </c>
      <c r="B41" s="160" t="s">
        <v>70</v>
      </c>
      <c r="C41" s="146" t="s">
        <v>267</v>
      </c>
      <c r="D41" s="160" t="s">
        <v>268</v>
      </c>
      <c r="E41" s="160" t="s">
        <v>101</v>
      </c>
      <c r="F41" s="160" t="s">
        <v>102</v>
      </c>
      <c r="G41" s="145" t="s">
        <v>232</v>
      </c>
      <c r="H41" s="145" t="s">
        <v>233</v>
      </c>
      <c r="I41" s="24">
        <v>6400</v>
      </c>
      <c r="J41" s="168">
        <v>6400</v>
      </c>
      <c r="K41" s="36"/>
      <c r="L41" s="36"/>
      <c r="M41" s="168">
        <v>6400</v>
      </c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customHeight="1" spans="1:24">
      <c r="A42" s="36" t="s">
        <v>205</v>
      </c>
      <c r="B42" s="160" t="s">
        <v>70</v>
      </c>
      <c r="C42" s="146" t="s">
        <v>267</v>
      </c>
      <c r="D42" s="160" t="s">
        <v>268</v>
      </c>
      <c r="E42" s="160" t="s">
        <v>101</v>
      </c>
      <c r="F42" s="160" t="s">
        <v>102</v>
      </c>
      <c r="G42" s="145" t="s">
        <v>242</v>
      </c>
      <c r="H42" s="145" t="s">
        <v>243</v>
      </c>
      <c r="I42" s="24">
        <v>129596.4</v>
      </c>
      <c r="J42" s="168">
        <v>129596.4</v>
      </c>
      <c r="K42" s="36"/>
      <c r="L42" s="36"/>
      <c r="M42" s="168">
        <v>129596.4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ht="20.25" customHeight="1" spans="1:24">
      <c r="A43" s="36" t="s">
        <v>205</v>
      </c>
      <c r="B43" s="160" t="s">
        <v>70</v>
      </c>
      <c r="C43" s="147" t="s">
        <v>267</v>
      </c>
      <c r="D43" s="160" t="s">
        <v>268</v>
      </c>
      <c r="E43" s="160" t="s">
        <v>101</v>
      </c>
      <c r="F43" s="160" t="s">
        <v>102</v>
      </c>
      <c r="G43" s="145" t="s">
        <v>250</v>
      </c>
      <c r="H43" s="145" t="s">
        <v>251</v>
      </c>
      <c r="I43" s="24">
        <v>204000</v>
      </c>
      <c r="J43" s="168">
        <v>204000</v>
      </c>
      <c r="K43" s="77"/>
      <c r="L43" s="77"/>
      <c r="M43" s="168">
        <v>204000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17.25" customHeight="1" spans="1:24">
      <c r="A44" s="33" t="s">
        <v>139</v>
      </c>
      <c r="B44" s="34"/>
      <c r="C44" s="163"/>
      <c r="D44" s="163"/>
      <c r="E44" s="163"/>
      <c r="F44" s="163"/>
      <c r="G44" s="163"/>
      <c r="H44" s="164"/>
      <c r="I44" s="24">
        <v>19741891.08</v>
      </c>
      <c r="J44" s="168">
        <v>19741891.08</v>
      </c>
      <c r="K44" s="77"/>
      <c r="L44" s="77"/>
      <c r="M44" s="168">
        <v>19741891.08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</row>
  </sheetData>
  <mergeCells count="31">
    <mergeCell ref="A3:X3"/>
    <mergeCell ref="A4:H4"/>
    <mergeCell ref="I5:X5"/>
    <mergeCell ref="J6:N6"/>
    <mergeCell ref="O6:Q6"/>
    <mergeCell ref="S6:X6"/>
    <mergeCell ref="A44:H4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K1" workbookViewId="0">
      <pane ySplit="1" topLeftCell="A2" activePane="bottomLeft" state="frozen"/>
      <selection/>
      <selection pane="bottomLeft" activeCell="W15" sqref="W15:W17"/>
    </sheetView>
  </sheetViews>
  <sheetFormatPr defaultColWidth="9.10833333333333" defaultRowHeight="14.25" customHeight="1"/>
  <cols>
    <col min="1" max="1" width="10.3333333333333" customWidth="1"/>
    <col min="2" max="2" width="13.4416666666667" customWidth="1"/>
    <col min="3" max="3" width="32.8833333333333" customWidth="1"/>
    <col min="4" max="4" width="23.8833333333333" customWidth="1"/>
    <col min="5" max="5" width="11.1083333333333" customWidth="1"/>
    <col min="6" max="6" width="17.6666666666667" customWidth="1"/>
    <col min="7" max="7" width="9.88333333333333" customWidth="1"/>
    <col min="8" max="8" width="17.6666666666667" customWidth="1"/>
    <col min="9" max="13" width="20" customWidth="1"/>
    <col min="14" max="14" width="12.3333333333333" customWidth="1"/>
    <col min="15" max="15" width="12.6666666666667" customWidth="1"/>
    <col min="16" max="16" width="11.1083333333333" customWidth="1"/>
    <col min="17" max="21" width="19.8833333333333" customWidth="1"/>
    <col min="22" max="22" width="20" customWidth="1"/>
    <col min="23" max="23" width="19.8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1"/>
      <c r="E2" s="2"/>
      <c r="F2" s="2"/>
      <c r="G2" s="2"/>
      <c r="H2" s="2"/>
      <c r="U2" s="141"/>
      <c r="W2" s="154" t="s">
        <v>269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53</v>
      </c>
      <c r="B4" s="142"/>
      <c r="C4" s="142"/>
      <c r="D4" s="142"/>
      <c r="E4" s="142"/>
      <c r="F4" s="142"/>
      <c r="G4" s="142"/>
      <c r="H4" s="142"/>
      <c r="I4" s="142"/>
      <c r="J4" s="7"/>
      <c r="K4" s="7"/>
      <c r="L4" s="7"/>
      <c r="M4" s="7"/>
      <c r="N4" s="7"/>
      <c r="O4" s="7"/>
      <c r="P4" s="7"/>
      <c r="Q4" s="7"/>
      <c r="U4" s="141"/>
      <c r="W4" s="117" t="s">
        <v>1</v>
      </c>
    </row>
    <row r="5" ht="21.75" customHeight="1" spans="1:23">
      <c r="A5" s="9" t="s">
        <v>270</v>
      </c>
      <c r="B5" s="10" t="s">
        <v>189</v>
      </c>
      <c r="C5" s="9" t="s">
        <v>190</v>
      </c>
      <c r="D5" s="9" t="s">
        <v>271</v>
      </c>
      <c r="E5" s="10" t="s">
        <v>191</v>
      </c>
      <c r="F5" s="10" t="s">
        <v>192</v>
      </c>
      <c r="G5" s="10" t="s">
        <v>272</v>
      </c>
      <c r="H5" s="10" t="s">
        <v>273</v>
      </c>
      <c r="I5" s="149" t="s">
        <v>56</v>
      </c>
      <c r="J5" s="11" t="s">
        <v>274</v>
      </c>
      <c r="K5" s="12"/>
      <c r="L5" s="12"/>
      <c r="M5" s="13"/>
      <c r="N5" s="11" t="s">
        <v>197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50" t="s">
        <v>59</v>
      </c>
      <c r="K6" s="151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203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52" t="s">
        <v>58</v>
      </c>
      <c r="K7" s="153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43"/>
      <c r="B8" s="19"/>
      <c r="C8" s="143"/>
      <c r="D8" s="143"/>
      <c r="E8" s="18"/>
      <c r="F8" s="18"/>
      <c r="G8" s="18"/>
      <c r="H8" s="18"/>
      <c r="I8" s="19"/>
      <c r="J8" s="64" t="s">
        <v>58</v>
      </c>
      <c r="K8" s="64" t="s">
        <v>275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15" customHeight="1" spans="1:23">
      <c r="A10" s="23" t="s">
        <v>276</v>
      </c>
      <c r="B10" s="144" t="s">
        <v>277</v>
      </c>
      <c r="C10" s="22" t="s">
        <v>278</v>
      </c>
      <c r="D10" s="22" t="s">
        <v>70</v>
      </c>
      <c r="E10" s="23" t="s">
        <v>101</v>
      </c>
      <c r="F10" s="23" t="s">
        <v>102</v>
      </c>
      <c r="G10" s="145" t="s">
        <v>232</v>
      </c>
      <c r="H10" s="145" t="s">
        <v>233</v>
      </c>
      <c r="I10" s="32">
        <v>183389.18</v>
      </c>
      <c r="J10" s="32">
        <v>183389.18</v>
      </c>
      <c r="K10" s="32">
        <v>183389.18</v>
      </c>
      <c r="L10" s="36"/>
      <c r="M10" s="36"/>
      <c r="N10" s="36"/>
      <c r="O10" s="36"/>
      <c r="P10" s="36"/>
      <c r="Q10" s="36"/>
      <c r="R10" s="36"/>
      <c r="S10" s="36"/>
      <c r="T10" s="36"/>
      <c r="U10" s="20"/>
      <c r="V10" s="36"/>
      <c r="W10" s="20"/>
    </row>
    <row r="11" ht="15" customHeight="1" spans="1:23">
      <c r="A11" s="23" t="s">
        <v>276</v>
      </c>
      <c r="B11" s="146" t="s">
        <v>277</v>
      </c>
      <c r="C11" s="22" t="s">
        <v>278</v>
      </c>
      <c r="D11" s="22" t="s">
        <v>70</v>
      </c>
      <c r="E11" s="23" t="s">
        <v>101</v>
      </c>
      <c r="F11" s="23" t="s">
        <v>102</v>
      </c>
      <c r="G11" s="145" t="s">
        <v>242</v>
      </c>
      <c r="H11" s="145" t="s">
        <v>243</v>
      </c>
      <c r="I11" s="32">
        <v>20376.58</v>
      </c>
      <c r="J11" s="32">
        <v>20376.58</v>
      </c>
      <c r="K11" s="32">
        <v>20376.58</v>
      </c>
      <c r="L11" s="36"/>
      <c r="M11" s="36"/>
      <c r="N11" s="36"/>
      <c r="O11" s="36"/>
      <c r="P11" s="36"/>
      <c r="Q11" s="36"/>
      <c r="R11" s="36"/>
      <c r="S11" s="36"/>
      <c r="T11" s="36"/>
      <c r="U11" s="20"/>
      <c r="V11" s="36"/>
      <c r="W11" s="20"/>
    </row>
    <row r="12" ht="15" customHeight="1" spans="1:23">
      <c r="A12" s="23" t="s">
        <v>279</v>
      </c>
      <c r="B12" s="146" t="s">
        <v>280</v>
      </c>
      <c r="C12" s="22" t="s">
        <v>281</v>
      </c>
      <c r="D12" s="22" t="s">
        <v>70</v>
      </c>
      <c r="E12" s="23" t="s">
        <v>109</v>
      </c>
      <c r="F12" s="23" t="s">
        <v>110</v>
      </c>
      <c r="G12" s="145" t="s">
        <v>282</v>
      </c>
      <c r="H12" s="145" t="s">
        <v>283</v>
      </c>
      <c r="I12" s="32">
        <v>388800</v>
      </c>
      <c r="J12" s="32">
        <v>388800</v>
      </c>
      <c r="K12" s="32">
        <v>388800</v>
      </c>
      <c r="L12" s="36"/>
      <c r="M12" s="36"/>
      <c r="N12" s="36"/>
      <c r="O12" s="36"/>
      <c r="P12" s="36"/>
      <c r="Q12" s="36"/>
      <c r="R12" s="36"/>
      <c r="S12" s="36"/>
      <c r="T12" s="36"/>
      <c r="U12" s="20"/>
      <c r="V12" s="36"/>
      <c r="W12" s="20"/>
    </row>
    <row r="13" ht="15" customHeight="1" spans="1:23">
      <c r="A13" s="23" t="s">
        <v>276</v>
      </c>
      <c r="B13" s="146" t="s">
        <v>284</v>
      </c>
      <c r="C13" s="22" t="s">
        <v>285</v>
      </c>
      <c r="D13" s="22" t="s">
        <v>70</v>
      </c>
      <c r="E13" s="23" t="s">
        <v>105</v>
      </c>
      <c r="F13" s="23" t="s">
        <v>106</v>
      </c>
      <c r="G13" s="145" t="s">
        <v>242</v>
      </c>
      <c r="H13" s="145" t="s">
        <v>243</v>
      </c>
      <c r="I13" s="32">
        <v>460.8</v>
      </c>
      <c r="J13" s="32">
        <v>460.8</v>
      </c>
      <c r="K13" s="32">
        <v>460.8</v>
      </c>
      <c r="L13" s="36"/>
      <c r="M13" s="36"/>
      <c r="N13" s="36"/>
      <c r="O13" s="36"/>
      <c r="P13" s="36"/>
      <c r="Q13" s="36"/>
      <c r="R13" s="36"/>
      <c r="S13" s="36"/>
      <c r="T13" s="36"/>
      <c r="U13" s="20"/>
      <c r="V13" s="36"/>
      <c r="W13" s="20"/>
    </row>
    <row r="14" ht="15" customHeight="1" spans="1:23">
      <c r="A14" s="23" t="s">
        <v>276</v>
      </c>
      <c r="B14" s="146" t="s">
        <v>284</v>
      </c>
      <c r="C14" s="22" t="s">
        <v>285</v>
      </c>
      <c r="D14" s="22" t="s">
        <v>70</v>
      </c>
      <c r="E14" s="23" t="s">
        <v>105</v>
      </c>
      <c r="F14" s="23" t="s">
        <v>106</v>
      </c>
      <c r="G14" s="145" t="s">
        <v>232</v>
      </c>
      <c r="H14" s="145" t="s">
        <v>233</v>
      </c>
      <c r="I14" s="32">
        <v>4147.2</v>
      </c>
      <c r="J14" s="32">
        <v>4147.2</v>
      </c>
      <c r="K14" s="32">
        <v>4147.2</v>
      </c>
      <c r="L14" s="36"/>
      <c r="M14" s="36"/>
      <c r="N14" s="36"/>
      <c r="O14" s="36"/>
      <c r="P14" s="36"/>
      <c r="Q14" s="36"/>
      <c r="R14" s="36"/>
      <c r="S14" s="36"/>
      <c r="T14" s="36"/>
      <c r="U14" s="20"/>
      <c r="V14" s="36"/>
      <c r="W14" s="20"/>
    </row>
    <row r="15" ht="15" customHeight="1" spans="1:23">
      <c r="A15" s="23" t="s">
        <v>286</v>
      </c>
      <c r="B15" s="146" t="s">
        <v>287</v>
      </c>
      <c r="C15" s="22" t="s">
        <v>288</v>
      </c>
      <c r="D15" s="22" t="s">
        <v>70</v>
      </c>
      <c r="E15" s="23" t="s">
        <v>101</v>
      </c>
      <c r="F15" s="23" t="s">
        <v>102</v>
      </c>
      <c r="G15" s="145" t="s">
        <v>289</v>
      </c>
      <c r="H15" s="145" t="s">
        <v>290</v>
      </c>
      <c r="I15" s="32">
        <v>900000</v>
      </c>
      <c r="J15" s="32"/>
      <c r="K15" s="32"/>
      <c r="L15" s="36"/>
      <c r="M15" s="36"/>
      <c r="N15" s="36"/>
      <c r="O15" s="36"/>
      <c r="P15" s="36"/>
      <c r="Q15" s="36"/>
      <c r="R15" s="155">
        <v>900000</v>
      </c>
      <c r="S15" s="36"/>
      <c r="T15" s="36"/>
      <c r="U15" s="20"/>
      <c r="V15" s="36"/>
      <c r="W15" s="155">
        <v>900000</v>
      </c>
    </row>
    <row r="16" ht="16.8" customHeight="1" spans="1:23">
      <c r="A16" s="23" t="s">
        <v>276</v>
      </c>
      <c r="B16" s="147" t="s">
        <v>291</v>
      </c>
      <c r="C16" s="22" t="s">
        <v>292</v>
      </c>
      <c r="D16" s="22" t="s">
        <v>70</v>
      </c>
      <c r="E16" s="23" t="s">
        <v>101</v>
      </c>
      <c r="F16" s="23" t="s">
        <v>102</v>
      </c>
      <c r="G16" s="145" t="s">
        <v>293</v>
      </c>
      <c r="H16" s="145" t="s">
        <v>294</v>
      </c>
      <c r="I16" s="32">
        <v>30400</v>
      </c>
      <c r="J16" s="32">
        <v>30400</v>
      </c>
      <c r="K16" s="32">
        <v>30400</v>
      </c>
      <c r="L16" s="77"/>
      <c r="M16" s="77"/>
      <c r="N16" s="77"/>
      <c r="O16" s="77"/>
      <c r="P16" s="77"/>
      <c r="Q16" s="77"/>
      <c r="R16" s="155"/>
      <c r="S16" s="77"/>
      <c r="T16" s="77"/>
      <c r="U16" s="77"/>
      <c r="V16" s="77"/>
      <c r="W16" s="155"/>
    </row>
    <row r="17" ht="18.75" customHeight="1" spans="1:23">
      <c r="A17" s="33" t="s">
        <v>139</v>
      </c>
      <c r="B17" s="34"/>
      <c r="C17" s="34"/>
      <c r="D17" s="34"/>
      <c r="E17" s="34"/>
      <c r="F17" s="34"/>
      <c r="G17" s="34"/>
      <c r="H17" s="148"/>
      <c r="I17" s="32">
        <v>1527573.76</v>
      </c>
      <c r="J17" s="32">
        <v>627573.76</v>
      </c>
      <c r="K17" s="32">
        <v>627573.76</v>
      </c>
      <c r="L17" s="77"/>
      <c r="M17" s="77"/>
      <c r="N17" s="77"/>
      <c r="O17" s="77"/>
      <c r="P17" s="77"/>
      <c r="Q17" s="77"/>
      <c r="R17" s="155">
        <v>900000</v>
      </c>
      <c r="S17" s="77"/>
      <c r="T17" s="77"/>
      <c r="U17" s="77"/>
      <c r="V17" s="77"/>
      <c r="W17" s="155">
        <v>900000</v>
      </c>
    </row>
  </sheetData>
  <mergeCells count="28">
    <mergeCell ref="A3:W3"/>
    <mergeCell ref="A4:I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6"/>
  <sheetViews>
    <sheetView showZeros="0" zoomScale="85" zoomScaleNormal="85" workbookViewId="0">
      <pane ySplit="1" topLeftCell="A41" activePane="bottomLeft" state="frozen"/>
      <selection/>
      <selection pane="bottomLeft" activeCell="J22" sqref="J22"/>
    </sheetView>
  </sheetViews>
  <sheetFormatPr defaultColWidth="9.10833333333333" defaultRowHeight="12" customHeight="1"/>
  <cols>
    <col min="1" max="1" width="34.3333333333333" customWidth="1"/>
    <col min="2" max="2" width="29" customWidth="1"/>
    <col min="3" max="5" width="23.5583333333333" customWidth="1"/>
    <col min="6" max="6" width="11.3333333333333" customWidth="1"/>
    <col min="7" max="7" width="25.1083333333333" customWidth="1"/>
    <col min="8" max="8" width="15.5583333333333" customWidth="1"/>
    <col min="9" max="9" width="13.4416666666667" customWidth="1"/>
    <col min="10" max="10" width="24.216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295</v>
      </c>
    </row>
    <row r="3" ht="39.75" customHeight="1" spans="1:10">
      <c r="A3" s="62" t="str">
        <f>"2025"&amp;"年部门项目支出绩效目标表"</f>
        <v>2025年部门项目支出绩效目标表</v>
      </c>
      <c r="B3" s="4"/>
      <c r="C3" s="4"/>
      <c r="D3" s="4"/>
      <c r="E3" s="4"/>
      <c r="F3" s="63"/>
      <c r="G3" s="4"/>
      <c r="H3" s="63"/>
      <c r="I3" s="63"/>
      <c r="J3" s="4"/>
    </row>
    <row r="4" ht="17.25" customHeight="1" spans="1:1">
      <c r="A4" s="5" t="str">
        <f>"单位名称："&amp;"昆明市西山区前卫南坝中心学校"</f>
        <v>单位名称：昆明市西山区前卫南坝中心学校</v>
      </c>
    </row>
    <row r="5" ht="44.25" customHeight="1" spans="1:10">
      <c r="A5" s="64" t="s">
        <v>190</v>
      </c>
      <c r="B5" s="64" t="s">
        <v>296</v>
      </c>
      <c r="C5" s="64" t="s">
        <v>297</v>
      </c>
      <c r="D5" s="64" t="s">
        <v>298</v>
      </c>
      <c r="E5" s="64" t="s">
        <v>299</v>
      </c>
      <c r="F5" s="65" t="s">
        <v>300</v>
      </c>
      <c r="G5" s="64" t="s">
        <v>301</v>
      </c>
      <c r="H5" s="65" t="s">
        <v>302</v>
      </c>
      <c r="I5" s="65" t="s">
        <v>303</v>
      </c>
      <c r="J5" s="64" t="s">
        <v>304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6">
        <v>6</v>
      </c>
      <c r="G6" s="132">
        <v>7</v>
      </c>
      <c r="H6" s="36">
        <v>8</v>
      </c>
      <c r="I6" s="36">
        <v>9</v>
      </c>
      <c r="J6" s="132">
        <v>10</v>
      </c>
    </row>
    <row r="7" ht="24" customHeight="1" spans="1:10">
      <c r="A7" s="133" t="s">
        <v>281</v>
      </c>
      <c r="B7" s="133" t="s">
        <v>305</v>
      </c>
      <c r="C7" s="134" t="s">
        <v>306</v>
      </c>
      <c r="D7" s="134" t="s">
        <v>307</v>
      </c>
      <c r="E7" s="135" t="s">
        <v>308</v>
      </c>
      <c r="F7" s="136" t="s">
        <v>309</v>
      </c>
      <c r="G7" s="135" t="s">
        <v>310</v>
      </c>
      <c r="H7" s="136" t="s">
        <v>311</v>
      </c>
      <c r="I7" s="136" t="s">
        <v>312</v>
      </c>
      <c r="J7" s="135" t="s">
        <v>313</v>
      </c>
    </row>
    <row r="8" ht="24" customHeight="1" spans="1:10">
      <c r="A8" s="137" t="s">
        <v>281</v>
      </c>
      <c r="B8" s="137" t="s">
        <v>305</v>
      </c>
      <c r="C8" s="138" t="s">
        <v>306</v>
      </c>
      <c r="D8" s="138" t="s">
        <v>314</v>
      </c>
      <c r="E8" s="139" t="s">
        <v>315</v>
      </c>
      <c r="F8" s="138" t="s">
        <v>309</v>
      </c>
      <c r="G8" s="139" t="s">
        <v>316</v>
      </c>
      <c r="H8" s="138" t="s">
        <v>317</v>
      </c>
      <c r="I8" s="138" t="s">
        <v>312</v>
      </c>
      <c r="J8" s="139" t="s">
        <v>318</v>
      </c>
    </row>
    <row r="9" ht="24" customHeight="1" spans="1:10">
      <c r="A9" s="137" t="s">
        <v>281</v>
      </c>
      <c r="B9" s="137" t="s">
        <v>305</v>
      </c>
      <c r="C9" s="138" t="s">
        <v>306</v>
      </c>
      <c r="D9" s="138" t="s">
        <v>314</v>
      </c>
      <c r="E9" s="139" t="s">
        <v>319</v>
      </c>
      <c r="F9" s="138" t="s">
        <v>320</v>
      </c>
      <c r="G9" s="139" t="s">
        <v>316</v>
      </c>
      <c r="H9" s="138" t="s">
        <v>317</v>
      </c>
      <c r="I9" s="138" t="s">
        <v>312</v>
      </c>
      <c r="J9" s="139" t="s">
        <v>321</v>
      </c>
    </row>
    <row r="10" ht="24" customHeight="1" spans="1:10">
      <c r="A10" s="137" t="s">
        <v>281</v>
      </c>
      <c r="B10" s="137" t="s">
        <v>305</v>
      </c>
      <c r="C10" s="138" t="s">
        <v>306</v>
      </c>
      <c r="D10" s="138" t="s">
        <v>322</v>
      </c>
      <c r="E10" s="139" t="s">
        <v>323</v>
      </c>
      <c r="F10" s="138" t="s">
        <v>309</v>
      </c>
      <c r="G10" s="139" t="s">
        <v>316</v>
      </c>
      <c r="H10" s="138" t="s">
        <v>317</v>
      </c>
      <c r="I10" s="138" t="s">
        <v>312</v>
      </c>
      <c r="J10" s="139" t="s">
        <v>324</v>
      </c>
    </row>
    <row r="11" ht="24" customHeight="1" spans="1:10">
      <c r="A11" s="137" t="s">
        <v>281</v>
      </c>
      <c r="B11" s="137" t="s">
        <v>305</v>
      </c>
      <c r="C11" s="138" t="s">
        <v>306</v>
      </c>
      <c r="D11" s="138" t="s">
        <v>325</v>
      </c>
      <c r="E11" s="139" t="s">
        <v>326</v>
      </c>
      <c r="F11" s="138" t="s">
        <v>309</v>
      </c>
      <c r="G11" s="139" t="s">
        <v>327</v>
      </c>
      <c r="H11" s="138" t="s">
        <v>328</v>
      </c>
      <c r="I11" s="138" t="s">
        <v>312</v>
      </c>
      <c r="J11" s="139" t="s">
        <v>329</v>
      </c>
    </row>
    <row r="12" ht="24" customHeight="1" spans="1:10">
      <c r="A12" s="137" t="s">
        <v>281</v>
      </c>
      <c r="B12" s="137" t="s">
        <v>305</v>
      </c>
      <c r="C12" s="138" t="s">
        <v>330</v>
      </c>
      <c r="D12" s="138" t="s">
        <v>331</v>
      </c>
      <c r="E12" s="139" t="s">
        <v>332</v>
      </c>
      <c r="F12" s="138" t="s">
        <v>309</v>
      </c>
      <c r="G12" s="139" t="s">
        <v>333</v>
      </c>
      <c r="H12" s="138" t="s">
        <v>334</v>
      </c>
      <c r="I12" s="138" t="s">
        <v>312</v>
      </c>
      <c r="J12" s="139" t="s">
        <v>335</v>
      </c>
    </row>
    <row r="13" ht="24" customHeight="1" spans="1:10">
      <c r="A13" s="137" t="s">
        <v>281</v>
      </c>
      <c r="B13" s="137" t="s">
        <v>305</v>
      </c>
      <c r="C13" s="138" t="s">
        <v>330</v>
      </c>
      <c r="D13" s="138" t="s">
        <v>331</v>
      </c>
      <c r="E13" s="139" t="s">
        <v>336</v>
      </c>
      <c r="F13" s="138" t="s">
        <v>309</v>
      </c>
      <c r="G13" s="139" t="s">
        <v>337</v>
      </c>
      <c r="H13" s="138" t="s">
        <v>334</v>
      </c>
      <c r="I13" s="138" t="s">
        <v>312</v>
      </c>
      <c r="J13" s="139" t="s">
        <v>335</v>
      </c>
    </row>
    <row r="14" ht="24" customHeight="1" spans="1:10">
      <c r="A14" s="137" t="s">
        <v>281</v>
      </c>
      <c r="B14" s="137" t="s">
        <v>305</v>
      </c>
      <c r="C14" s="138" t="s">
        <v>330</v>
      </c>
      <c r="D14" s="138" t="s">
        <v>338</v>
      </c>
      <c r="E14" s="139" t="s">
        <v>339</v>
      </c>
      <c r="F14" s="138" t="s">
        <v>320</v>
      </c>
      <c r="G14" s="139" t="s">
        <v>340</v>
      </c>
      <c r="H14" s="138" t="s">
        <v>317</v>
      </c>
      <c r="I14" s="138" t="s">
        <v>312</v>
      </c>
      <c r="J14" s="139" t="s">
        <v>341</v>
      </c>
    </row>
    <row r="15" ht="24" customHeight="1" spans="1:10">
      <c r="A15" s="140" t="s">
        <v>281</v>
      </c>
      <c r="B15" s="140" t="s">
        <v>305</v>
      </c>
      <c r="C15" s="138" t="s">
        <v>342</v>
      </c>
      <c r="D15" s="138" t="s">
        <v>343</v>
      </c>
      <c r="E15" s="139" t="s">
        <v>344</v>
      </c>
      <c r="F15" s="138" t="s">
        <v>320</v>
      </c>
      <c r="G15" s="139" t="s">
        <v>340</v>
      </c>
      <c r="H15" s="138" t="s">
        <v>317</v>
      </c>
      <c r="I15" s="138" t="s">
        <v>312</v>
      </c>
      <c r="J15" s="139" t="s">
        <v>345</v>
      </c>
    </row>
    <row r="16" ht="24" customHeight="1" spans="1:10">
      <c r="A16" s="133" t="s">
        <v>278</v>
      </c>
      <c r="B16" s="133" t="s">
        <v>346</v>
      </c>
      <c r="C16" s="138" t="s">
        <v>306</v>
      </c>
      <c r="D16" s="138" t="s">
        <v>307</v>
      </c>
      <c r="E16" s="139" t="s">
        <v>347</v>
      </c>
      <c r="F16" s="138" t="s">
        <v>309</v>
      </c>
      <c r="G16" s="139" t="s">
        <v>348</v>
      </c>
      <c r="H16" s="138" t="s">
        <v>349</v>
      </c>
      <c r="I16" s="138" t="s">
        <v>312</v>
      </c>
      <c r="J16" s="139" t="s">
        <v>350</v>
      </c>
    </row>
    <row r="17" ht="24" customHeight="1" spans="1:10">
      <c r="A17" s="137" t="s">
        <v>278</v>
      </c>
      <c r="B17" s="137" t="s">
        <v>346</v>
      </c>
      <c r="C17" s="138" t="s">
        <v>306</v>
      </c>
      <c r="D17" s="138" t="s">
        <v>314</v>
      </c>
      <c r="E17" s="139" t="s">
        <v>351</v>
      </c>
      <c r="F17" s="138" t="s">
        <v>309</v>
      </c>
      <c r="G17" s="139" t="s">
        <v>91</v>
      </c>
      <c r="H17" s="138" t="s">
        <v>317</v>
      </c>
      <c r="I17" s="138" t="s">
        <v>312</v>
      </c>
      <c r="J17" s="139" t="s">
        <v>351</v>
      </c>
    </row>
    <row r="18" ht="24" customHeight="1" spans="1:10">
      <c r="A18" s="137" t="s">
        <v>278</v>
      </c>
      <c r="B18" s="137" t="s">
        <v>346</v>
      </c>
      <c r="C18" s="138" t="s">
        <v>306</v>
      </c>
      <c r="D18" s="138" t="s">
        <v>322</v>
      </c>
      <c r="E18" s="139" t="s">
        <v>352</v>
      </c>
      <c r="F18" s="138" t="s">
        <v>309</v>
      </c>
      <c r="G18" s="139" t="s">
        <v>316</v>
      </c>
      <c r="H18" s="138" t="s">
        <v>317</v>
      </c>
      <c r="I18" s="138" t="s">
        <v>312</v>
      </c>
      <c r="J18" s="139" t="s">
        <v>352</v>
      </c>
    </row>
    <row r="19" ht="24" customHeight="1" spans="1:10">
      <c r="A19" s="137" t="s">
        <v>278</v>
      </c>
      <c r="B19" s="137" t="s">
        <v>346</v>
      </c>
      <c r="C19" s="138" t="s">
        <v>306</v>
      </c>
      <c r="D19" s="138" t="s">
        <v>325</v>
      </c>
      <c r="E19" s="139" t="s">
        <v>326</v>
      </c>
      <c r="F19" s="138" t="s">
        <v>309</v>
      </c>
      <c r="G19" s="139" t="s">
        <v>353</v>
      </c>
      <c r="H19" s="138" t="s">
        <v>354</v>
      </c>
      <c r="I19" s="138" t="s">
        <v>312</v>
      </c>
      <c r="J19" s="139" t="s">
        <v>355</v>
      </c>
    </row>
    <row r="20" ht="24" customHeight="1" spans="1:10">
      <c r="A20" s="137" t="s">
        <v>278</v>
      </c>
      <c r="B20" s="137" t="s">
        <v>346</v>
      </c>
      <c r="C20" s="138" t="s">
        <v>330</v>
      </c>
      <c r="D20" s="138" t="s">
        <v>338</v>
      </c>
      <c r="E20" s="139" t="s">
        <v>356</v>
      </c>
      <c r="F20" s="138" t="s">
        <v>309</v>
      </c>
      <c r="G20" s="139" t="s">
        <v>316</v>
      </c>
      <c r="H20" s="138" t="s">
        <v>317</v>
      </c>
      <c r="I20" s="138" t="s">
        <v>312</v>
      </c>
      <c r="J20" s="139" t="s">
        <v>356</v>
      </c>
    </row>
    <row r="21" ht="24" customHeight="1" spans="1:10">
      <c r="A21" s="137" t="s">
        <v>278</v>
      </c>
      <c r="B21" s="137" t="s">
        <v>346</v>
      </c>
      <c r="C21" s="138" t="s">
        <v>330</v>
      </c>
      <c r="D21" s="138" t="s">
        <v>357</v>
      </c>
      <c r="E21" s="139" t="s">
        <v>358</v>
      </c>
      <c r="F21" s="138" t="s">
        <v>309</v>
      </c>
      <c r="G21" s="139" t="s">
        <v>90</v>
      </c>
      <c r="H21" s="138" t="s">
        <v>359</v>
      </c>
      <c r="I21" s="138" t="s">
        <v>312</v>
      </c>
      <c r="J21" s="139" t="s">
        <v>358</v>
      </c>
    </row>
    <row r="22" ht="24" customHeight="1" spans="1:10">
      <c r="A22" s="137" t="s">
        <v>278</v>
      </c>
      <c r="B22" s="137" t="s">
        <v>346</v>
      </c>
      <c r="C22" s="138" t="s">
        <v>342</v>
      </c>
      <c r="D22" s="138" t="s">
        <v>343</v>
      </c>
      <c r="E22" s="139" t="s">
        <v>360</v>
      </c>
      <c r="F22" s="138" t="s">
        <v>320</v>
      </c>
      <c r="G22" s="139" t="s">
        <v>340</v>
      </c>
      <c r="H22" s="138" t="s">
        <v>317</v>
      </c>
      <c r="I22" s="138" t="s">
        <v>312</v>
      </c>
      <c r="J22" s="139" t="s">
        <v>360</v>
      </c>
    </row>
    <row r="23" ht="24" customHeight="1" spans="1:10">
      <c r="A23" s="137" t="s">
        <v>278</v>
      </c>
      <c r="B23" s="137" t="s">
        <v>346</v>
      </c>
      <c r="C23" s="138" t="s">
        <v>342</v>
      </c>
      <c r="D23" s="138" t="s">
        <v>343</v>
      </c>
      <c r="E23" s="139" t="s">
        <v>361</v>
      </c>
      <c r="F23" s="138" t="s">
        <v>320</v>
      </c>
      <c r="G23" s="139" t="s">
        <v>340</v>
      </c>
      <c r="H23" s="138" t="s">
        <v>317</v>
      </c>
      <c r="I23" s="138" t="s">
        <v>312</v>
      </c>
      <c r="J23" s="139" t="s">
        <v>361</v>
      </c>
    </row>
    <row r="24" ht="24" customHeight="1" spans="1:10">
      <c r="A24" s="133" t="s">
        <v>285</v>
      </c>
      <c r="B24" s="133" t="s">
        <v>362</v>
      </c>
      <c r="C24" s="138" t="s">
        <v>306</v>
      </c>
      <c r="D24" s="138" t="s">
        <v>307</v>
      </c>
      <c r="E24" s="139" t="s">
        <v>363</v>
      </c>
      <c r="F24" s="138" t="s">
        <v>309</v>
      </c>
      <c r="G24" s="139" t="s">
        <v>84</v>
      </c>
      <c r="H24" s="138" t="s">
        <v>349</v>
      </c>
      <c r="I24" s="138" t="s">
        <v>312</v>
      </c>
      <c r="J24" s="139" t="s">
        <v>364</v>
      </c>
    </row>
    <row r="25" ht="24" customHeight="1" spans="1:10">
      <c r="A25" s="137"/>
      <c r="B25" s="137"/>
      <c r="C25" s="138" t="s">
        <v>306</v>
      </c>
      <c r="D25" s="138" t="s">
        <v>307</v>
      </c>
      <c r="E25" s="139" t="s">
        <v>365</v>
      </c>
      <c r="F25" s="138" t="s">
        <v>309</v>
      </c>
      <c r="G25" s="139" t="s">
        <v>316</v>
      </c>
      <c r="H25" s="138" t="s">
        <v>317</v>
      </c>
      <c r="I25" s="138" t="s">
        <v>312</v>
      </c>
      <c r="J25" s="139" t="s">
        <v>366</v>
      </c>
    </row>
    <row r="26" ht="24" customHeight="1" spans="1:10">
      <c r="A26" s="137"/>
      <c r="B26" s="137"/>
      <c r="C26" s="138" t="s">
        <v>306</v>
      </c>
      <c r="D26" s="138" t="s">
        <v>314</v>
      </c>
      <c r="E26" s="139" t="s">
        <v>367</v>
      </c>
      <c r="F26" s="138" t="s">
        <v>309</v>
      </c>
      <c r="G26" s="139" t="s">
        <v>316</v>
      </c>
      <c r="H26" s="138" t="s">
        <v>317</v>
      </c>
      <c r="I26" s="138" t="s">
        <v>312</v>
      </c>
      <c r="J26" s="139" t="s">
        <v>368</v>
      </c>
    </row>
    <row r="27" ht="24" customHeight="1" spans="1:10">
      <c r="A27" s="137"/>
      <c r="B27" s="137"/>
      <c r="C27" s="138" t="s">
        <v>306</v>
      </c>
      <c r="D27" s="138" t="s">
        <v>314</v>
      </c>
      <c r="E27" s="139" t="s">
        <v>369</v>
      </c>
      <c r="F27" s="138" t="s">
        <v>309</v>
      </c>
      <c r="G27" s="139" t="s">
        <v>316</v>
      </c>
      <c r="H27" s="138" t="s">
        <v>317</v>
      </c>
      <c r="I27" s="138" t="s">
        <v>312</v>
      </c>
      <c r="J27" s="139" t="s">
        <v>370</v>
      </c>
    </row>
    <row r="28" ht="24" customHeight="1" spans="1:10">
      <c r="A28" s="137"/>
      <c r="B28" s="137"/>
      <c r="C28" s="138" t="s">
        <v>306</v>
      </c>
      <c r="D28" s="138" t="s">
        <v>322</v>
      </c>
      <c r="E28" s="139" t="s">
        <v>371</v>
      </c>
      <c r="F28" s="138" t="s">
        <v>309</v>
      </c>
      <c r="G28" s="139" t="s">
        <v>316</v>
      </c>
      <c r="H28" s="138" t="s">
        <v>317</v>
      </c>
      <c r="I28" s="138" t="s">
        <v>372</v>
      </c>
      <c r="J28" s="139" t="s">
        <v>373</v>
      </c>
    </row>
    <row r="29" ht="24" customHeight="1" spans="1:10">
      <c r="A29" s="137"/>
      <c r="B29" s="137"/>
      <c r="C29" s="138" t="s">
        <v>330</v>
      </c>
      <c r="D29" s="138" t="s">
        <v>338</v>
      </c>
      <c r="E29" s="139" t="s">
        <v>374</v>
      </c>
      <c r="F29" s="138" t="s">
        <v>320</v>
      </c>
      <c r="G29" s="139" t="s">
        <v>340</v>
      </c>
      <c r="H29" s="138" t="s">
        <v>317</v>
      </c>
      <c r="I29" s="138" t="s">
        <v>312</v>
      </c>
      <c r="J29" s="139" t="s">
        <v>374</v>
      </c>
    </row>
    <row r="30" ht="24" customHeight="1" spans="1:10">
      <c r="A30" s="137"/>
      <c r="B30" s="137"/>
      <c r="C30" s="138" t="s">
        <v>330</v>
      </c>
      <c r="D30" s="138" t="s">
        <v>357</v>
      </c>
      <c r="E30" s="139" t="s">
        <v>375</v>
      </c>
      <c r="F30" s="138" t="s">
        <v>309</v>
      </c>
      <c r="G30" s="139" t="s">
        <v>90</v>
      </c>
      <c r="H30" s="138" t="s">
        <v>359</v>
      </c>
      <c r="I30" s="138" t="s">
        <v>312</v>
      </c>
      <c r="J30" s="139" t="s">
        <v>375</v>
      </c>
    </row>
    <row r="31" ht="24" customHeight="1" spans="1:10">
      <c r="A31" s="137"/>
      <c r="B31" s="137"/>
      <c r="C31" s="138" t="s">
        <v>342</v>
      </c>
      <c r="D31" s="138" t="s">
        <v>343</v>
      </c>
      <c r="E31" s="139" t="s">
        <v>360</v>
      </c>
      <c r="F31" s="138" t="s">
        <v>320</v>
      </c>
      <c r="G31" s="139" t="s">
        <v>376</v>
      </c>
      <c r="H31" s="138" t="s">
        <v>317</v>
      </c>
      <c r="I31" s="138" t="s">
        <v>312</v>
      </c>
      <c r="J31" s="139" t="s">
        <v>360</v>
      </c>
    </row>
    <row r="32" ht="24" customHeight="1" spans="1:10">
      <c r="A32" s="140"/>
      <c r="B32" s="140"/>
      <c r="C32" s="138" t="s">
        <v>342</v>
      </c>
      <c r="D32" s="138" t="s">
        <v>343</v>
      </c>
      <c r="E32" s="139" t="s">
        <v>361</v>
      </c>
      <c r="F32" s="138" t="s">
        <v>320</v>
      </c>
      <c r="G32" s="139" t="s">
        <v>376</v>
      </c>
      <c r="H32" s="138" t="s">
        <v>317</v>
      </c>
      <c r="I32" s="138" t="s">
        <v>312</v>
      </c>
      <c r="J32" s="139" t="s">
        <v>360</v>
      </c>
    </row>
    <row r="33" ht="24" customHeight="1" spans="1:10">
      <c r="A33" s="133" t="s">
        <v>292</v>
      </c>
      <c r="B33" s="133" t="s">
        <v>377</v>
      </c>
      <c r="C33" s="138" t="s">
        <v>306</v>
      </c>
      <c r="D33" s="138" t="s">
        <v>307</v>
      </c>
      <c r="E33" s="139" t="s">
        <v>378</v>
      </c>
      <c r="F33" s="138" t="s">
        <v>320</v>
      </c>
      <c r="G33" s="139" t="s">
        <v>379</v>
      </c>
      <c r="H33" s="138" t="s">
        <v>349</v>
      </c>
      <c r="I33" s="138" t="s">
        <v>312</v>
      </c>
      <c r="J33" s="139" t="s">
        <v>380</v>
      </c>
    </row>
    <row r="34" ht="24" customHeight="1" spans="1:10">
      <c r="A34" s="137"/>
      <c r="B34" s="137"/>
      <c r="C34" s="138" t="s">
        <v>306</v>
      </c>
      <c r="D34" s="138" t="s">
        <v>314</v>
      </c>
      <c r="E34" s="139" t="s">
        <v>381</v>
      </c>
      <c r="F34" s="138" t="s">
        <v>309</v>
      </c>
      <c r="G34" s="139" t="s">
        <v>316</v>
      </c>
      <c r="H34" s="138" t="s">
        <v>317</v>
      </c>
      <c r="I34" s="138" t="s">
        <v>312</v>
      </c>
      <c r="J34" s="139" t="s">
        <v>382</v>
      </c>
    </row>
    <row r="35" ht="24" customHeight="1" spans="1:10">
      <c r="A35" s="137"/>
      <c r="B35" s="137"/>
      <c r="C35" s="138" t="s">
        <v>306</v>
      </c>
      <c r="D35" s="138" t="s">
        <v>314</v>
      </c>
      <c r="E35" s="139" t="s">
        <v>315</v>
      </c>
      <c r="F35" s="138" t="s">
        <v>309</v>
      </c>
      <c r="G35" s="139" t="s">
        <v>316</v>
      </c>
      <c r="H35" s="138" t="s">
        <v>317</v>
      </c>
      <c r="I35" s="138" t="s">
        <v>312</v>
      </c>
      <c r="J35" s="139" t="s">
        <v>315</v>
      </c>
    </row>
    <row r="36" ht="24" customHeight="1" spans="1:10">
      <c r="A36" s="137"/>
      <c r="B36" s="137"/>
      <c r="C36" s="138" t="s">
        <v>306</v>
      </c>
      <c r="D36" s="138" t="s">
        <v>322</v>
      </c>
      <c r="E36" s="139" t="s">
        <v>383</v>
      </c>
      <c r="F36" s="138" t="s">
        <v>309</v>
      </c>
      <c r="G36" s="139" t="s">
        <v>316</v>
      </c>
      <c r="H36" s="138" t="s">
        <v>317</v>
      </c>
      <c r="I36" s="138" t="s">
        <v>312</v>
      </c>
      <c r="J36" s="139" t="s">
        <v>384</v>
      </c>
    </row>
    <row r="37" ht="24" customHeight="1" spans="1:10">
      <c r="A37" s="137"/>
      <c r="B37" s="137"/>
      <c r="C37" s="138" t="s">
        <v>306</v>
      </c>
      <c r="D37" s="138" t="s">
        <v>325</v>
      </c>
      <c r="E37" s="139" t="s">
        <v>326</v>
      </c>
      <c r="F37" s="138" t="s">
        <v>309</v>
      </c>
      <c r="G37" s="139" t="s">
        <v>385</v>
      </c>
      <c r="H37" s="138" t="s">
        <v>328</v>
      </c>
      <c r="I37" s="138" t="s">
        <v>312</v>
      </c>
      <c r="J37" s="139" t="s">
        <v>386</v>
      </c>
    </row>
    <row r="38" ht="24" customHeight="1" spans="1:10">
      <c r="A38" s="137"/>
      <c r="B38" s="137"/>
      <c r="C38" s="138" t="s">
        <v>330</v>
      </c>
      <c r="D38" s="138" t="s">
        <v>338</v>
      </c>
      <c r="E38" s="139" t="s">
        <v>356</v>
      </c>
      <c r="F38" s="138" t="s">
        <v>309</v>
      </c>
      <c r="G38" s="139" t="s">
        <v>316</v>
      </c>
      <c r="H38" s="138" t="s">
        <v>317</v>
      </c>
      <c r="I38" s="138" t="s">
        <v>312</v>
      </c>
      <c r="J38" s="139" t="s">
        <v>387</v>
      </c>
    </row>
    <row r="39" ht="24" customHeight="1" spans="1:10">
      <c r="A39" s="137"/>
      <c r="B39" s="137"/>
      <c r="C39" s="138" t="s">
        <v>342</v>
      </c>
      <c r="D39" s="138" t="s">
        <v>343</v>
      </c>
      <c r="E39" s="139" t="s">
        <v>388</v>
      </c>
      <c r="F39" s="138" t="s">
        <v>320</v>
      </c>
      <c r="G39" s="139" t="s">
        <v>340</v>
      </c>
      <c r="H39" s="138" t="s">
        <v>317</v>
      </c>
      <c r="I39" s="138" t="s">
        <v>312</v>
      </c>
      <c r="J39" s="139" t="s">
        <v>389</v>
      </c>
    </row>
    <row r="40" ht="24" customHeight="1" spans="1:10">
      <c r="A40" s="140"/>
      <c r="B40" s="140"/>
      <c r="C40" s="138" t="s">
        <v>342</v>
      </c>
      <c r="D40" s="138" t="s">
        <v>343</v>
      </c>
      <c r="E40" s="139" t="s">
        <v>361</v>
      </c>
      <c r="F40" s="138" t="s">
        <v>320</v>
      </c>
      <c r="G40" s="139" t="s">
        <v>340</v>
      </c>
      <c r="H40" s="138" t="s">
        <v>317</v>
      </c>
      <c r="I40" s="138" t="s">
        <v>312</v>
      </c>
      <c r="J40" s="139" t="s">
        <v>390</v>
      </c>
    </row>
    <row r="41" ht="24" customHeight="1" spans="1:10">
      <c r="A41" s="133" t="s">
        <v>288</v>
      </c>
      <c r="B41" s="133" t="s">
        <v>391</v>
      </c>
      <c r="C41" s="138" t="s">
        <v>306</v>
      </c>
      <c r="D41" s="138" t="s">
        <v>307</v>
      </c>
      <c r="E41" s="139" t="s">
        <v>392</v>
      </c>
      <c r="F41" s="138" t="s">
        <v>393</v>
      </c>
      <c r="G41" s="139" t="s">
        <v>394</v>
      </c>
      <c r="H41" s="138" t="s">
        <v>395</v>
      </c>
      <c r="I41" s="138" t="s">
        <v>312</v>
      </c>
      <c r="J41" s="139" t="s">
        <v>396</v>
      </c>
    </row>
    <row r="42" ht="24" customHeight="1" spans="1:10">
      <c r="A42" s="137"/>
      <c r="B42" s="137"/>
      <c r="C42" s="138" t="s">
        <v>306</v>
      </c>
      <c r="D42" s="138" t="s">
        <v>322</v>
      </c>
      <c r="E42" s="139" t="s">
        <v>397</v>
      </c>
      <c r="F42" s="138" t="s">
        <v>309</v>
      </c>
      <c r="G42" s="139" t="s">
        <v>316</v>
      </c>
      <c r="H42" s="138" t="s">
        <v>317</v>
      </c>
      <c r="I42" s="138" t="s">
        <v>312</v>
      </c>
      <c r="J42" s="139" t="s">
        <v>398</v>
      </c>
    </row>
    <row r="43" ht="24" customHeight="1" spans="1:10">
      <c r="A43" s="137"/>
      <c r="B43" s="137"/>
      <c r="C43" s="138" t="s">
        <v>306</v>
      </c>
      <c r="D43" s="138" t="s">
        <v>325</v>
      </c>
      <c r="E43" s="139" t="s">
        <v>326</v>
      </c>
      <c r="F43" s="138" t="s">
        <v>393</v>
      </c>
      <c r="G43" s="139" t="s">
        <v>394</v>
      </c>
      <c r="H43" s="138" t="s">
        <v>395</v>
      </c>
      <c r="I43" s="138" t="s">
        <v>312</v>
      </c>
      <c r="J43" s="139" t="s">
        <v>398</v>
      </c>
    </row>
    <row r="44" ht="24" customHeight="1" spans="1:10">
      <c r="A44" s="137"/>
      <c r="B44" s="137"/>
      <c r="C44" s="138" t="s">
        <v>330</v>
      </c>
      <c r="D44" s="138" t="s">
        <v>338</v>
      </c>
      <c r="E44" s="139" t="s">
        <v>399</v>
      </c>
      <c r="F44" s="138" t="s">
        <v>309</v>
      </c>
      <c r="G44" s="139" t="s">
        <v>400</v>
      </c>
      <c r="H44" s="138"/>
      <c r="I44" s="138" t="s">
        <v>372</v>
      </c>
      <c r="J44" s="139" t="s">
        <v>401</v>
      </c>
    </row>
    <row r="45" ht="24" customHeight="1" spans="1:10">
      <c r="A45" s="137"/>
      <c r="B45" s="137"/>
      <c r="C45" s="138" t="s">
        <v>342</v>
      </c>
      <c r="D45" s="138" t="s">
        <v>343</v>
      </c>
      <c r="E45" s="139" t="s">
        <v>402</v>
      </c>
      <c r="F45" s="138" t="s">
        <v>320</v>
      </c>
      <c r="G45" s="139" t="s">
        <v>403</v>
      </c>
      <c r="H45" s="138" t="s">
        <v>317</v>
      </c>
      <c r="I45" s="138" t="s">
        <v>312</v>
      </c>
      <c r="J45" s="139" t="s">
        <v>404</v>
      </c>
    </row>
    <row r="46" ht="24" customHeight="1" spans="1:10">
      <c r="A46" s="140"/>
      <c r="B46" s="140"/>
      <c r="C46" s="138" t="s">
        <v>342</v>
      </c>
      <c r="D46" s="138" t="s">
        <v>343</v>
      </c>
      <c r="E46" s="139" t="s">
        <v>405</v>
      </c>
      <c r="F46" s="138" t="s">
        <v>320</v>
      </c>
      <c r="G46" s="139" t="s">
        <v>403</v>
      </c>
      <c r="H46" s="138" t="s">
        <v>317</v>
      </c>
      <c r="I46" s="138" t="s">
        <v>312</v>
      </c>
      <c r="J46" s="139" t="s">
        <v>406</v>
      </c>
    </row>
  </sheetData>
  <mergeCells count="12">
    <mergeCell ref="A3:J3"/>
    <mergeCell ref="A4:H4"/>
    <mergeCell ref="A7:A15"/>
    <mergeCell ref="A16:A23"/>
    <mergeCell ref="A24:A32"/>
    <mergeCell ref="A33:A40"/>
    <mergeCell ref="A41:A46"/>
    <mergeCell ref="B7:B15"/>
    <mergeCell ref="B16:B23"/>
    <mergeCell ref="B24:B32"/>
    <mergeCell ref="B33:B40"/>
    <mergeCell ref="B41:B46"/>
  </mergeCells>
  <printOptions horizontalCentered="1"/>
  <pageMargins left="0.96" right="0.96" top="0.72" bottom="0.72" header="0" footer="0"/>
  <pageSetup paperSize="9" scale="4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9.10833333333333" defaultRowHeight="14.25" customHeight="1" outlineLevelCol="5"/>
  <cols>
    <col min="1" max="1" width="32.1083333333333" customWidth="1"/>
    <col min="2" max="2" width="20.6666666666667" customWidth="1"/>
    <col min="3" max="3" width="32.1083333333333" customWidth="1"/>
    <col min="4" max="4" width="27.6666666666667" customWidth="1"/>
    <col min="5" max="6" width="36.666666666666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/>
      <c r="B2" s="119"/>
      <c r="C2" s="118"/>
      <c r="D2" s="120"/>
      <c r="E2" s="120"/>
      <c r="F2" s="117" t="s">
        <v>407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408</v>
      </c>
      <c r="C3" s="122"/>
      <c r="D3" s="123"/>
      <c r="E3" s="123"/>
      <c r="F3" s="123"/>
    </row>
    <row r="4" ht="13.5" customHeight="1" spans="1:6">
      <c r="A4" s="92" t="str">
        <f>"单位名称："&amp;"昆明市西山区前卫南坝中心学校"</f>
        <v>单位名称：昆明市西山区前卫南坝中心学校</v>
      </c>
      <c r="B4" s="92" t="s">
        <v>409</v>
      </c>
      <c r="C4" s="92"/>
      <c r="D4" s="120"/>
      <c r="E4" s="120"/>
      <c r="F4" s="117" t="s">
        <v>1</v>
      </c>
    </row>
    <row r="5" ht="19.5" customHeight="1" spans="1:6">
      <c r="A5" s="124" t="s">
        <v>188</v>
      </c>
      <c r="B5" s="125" t="s">
        <v>72</v>
      </c>
      <c r="C5" s="124" t="s">
        <v>73</v>
      </c>
      <c r="D5" s="11" t="s">
        <v>410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75</v>
      </c>
      <c r="F6" s="16" t="s">
        <v>76</v>
      </c>
    </row>
    <row r="7" ht="18.75" customHeight="1" spans="1:6">
      <c r="A7" s="65">
        <v>1</v>
      </c>
      <c r="B7" s="128" t="s">
        <v>83</v>
      </c>
      <c r="C7" s="65">
        <v>3</v>
      </c>
      <c r="D7" s="129">
        <v>4</v>
      </c>
      <c r="E7" s="129">
        <v>5</v>
      </c>
      <c r="F7" s="129">
        <v>6</v>
      </c>
    </row>
    <row r="8" ht="21" customHeight="1" spans="1:6">
      <c r="A8" s="30"/>
      <c r="B8" s="30"/>
      <c r="C8" s="30"/>
      <c r="D8" s="77"/>
      <c r="E8" s="77"/>
      <c r="F8" s="77"/>
    </row>
    <row r="9" ht="18.75" customHeight="1" spans="1:6">
      <c r="A9" s="130" t="s">
        <v>139</v>
      </c>
      <c r="B9" s="130" t="s">
        <v>139</v>
      </c>
      <c r="C9" s="131" t="s">
        <v>139</v>
      </c>
      <c r="D9" s="77"/>
      <c r="E9" s="77"/>
      <c r="F9" s="77"/>
    </row>
    <row r="10" customHeight="1" spans="1:1">
      <c r="A10" t="s">
        <v>411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E14" sqref="E14"/>
    </sheetView>
  </sheetViews>
  <sheetFormatPr defaultColWidth="9.10833333333333" defaultRowHeight="14.25" customHeight="1"/>
  <cols>
    <col min="1" max="2" width="32.5583333333333" customWidth="1"/>
    <col min="3" max="3" width="41.1083333333333" customWidth="1"/>
    <col min="4" max="4" width="21.6666666666667" customWidth="1"/>
    <col min="5" max="5" width="35.3333333333333" customWidth="1"/>
    <col min="6" max="6" width="7.66666666666667" customWidth="1"/>
    <col min="7" max="7" width="11.1083333333333" customWidth="1"/>
    <col min="8" max="8" width="13.3333333333333" customWidth="1"/>
    <col min="9" max="18" width="20" customWidth="1"/>
    <col min="19" max="19" width="19.883333333333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79"/>
      <c r="C2" s="79"/>
      <c r="R2" s="3"/>
      <c r="S2" s="3" t="s">
        <v>412</v>
      </c>
    </row>
    <row r="3" ht="41.25" customHeight="1" spans="1:19">
      <c r="A3" s="69" t="str">
        <f>"2025"&amp;"年部门政府采购预算表"</f>
        <v>2025年部门政府采购预算表</v>
      </c>
      <c r="B3" s="63"/>
      <c r="C3" s="63"/>
      <c r="D3" s="4"/>
      <c r="E3" s="4"/>
      <c r="F3" s="4"/>
      <c r="G3" s="4"/>
      <c r="H3" s="4"/>
      <c r="I3" s="4"/>
      <c r="J3" s="4"/>
      <c r="K3" s="4"/>
      <c r="L3" s="4"/>
      <c r="M3" s="63"/>
      <c r="N3" s="4"/>
      <c r="O3" s="4"/>
      <c r="P3" s="63"/>
      <c r="Q3" s="4"/>
      <c r="R3" s="63"/>
      <c r="S3" s="63"/>
    </row>
    <row r="4" ht="18.75" customHeight="1" spans="1:19">
      <c r="A4" s="108" t="str">
        <f>"单位名称："&amp;"昆明市西山区前卫南坝中心学校"</f>
        <v>单位名称：昆明市西山区前卫南坝中心学校</v>
      </c>
      <c r="B4" s="81"/>
      <c r="C4" s="81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187</v>
      </c>
      <c r="B5" s="82" t="s">
        <v>188</v>
      </c>
      <c r="C5" s="82" t="s">
        <v>413</v>
      </c>
      <c r="D5" s="83" t="s">
        <v>414</v>
      </c>
      <c r="E5" s="83" t="s">
        <v>415</v>
      </c>
      <c r="F5" s="83" t="s">
        <v>416</v>
      </c>
      <c r="G5" s="83" t="s">
        <v>417</v>
      </c>
      <c r="H5" s="83" t="s">
        <v>418</v>
      </c>
      <c r="I5" s="97" t="s">
        <v>195</v>
      </c>
      <c r="J5" s="97"/>
      <c r="K5" s="97"/>
      <c r="L5" s="97"/>
      <c r="M5" s="98"/>
      <c r="N5" s="97"/>
      <c r="O5" s="97"/>
      <c r="P5" s="104"/>
      <c r="Q5" s="97"/>
      <c r="R5" s="98"/>
      <c r="S5" s="105"/>
    </row>
    <row r="6" ht="17.25" customHeight="1" spans="1:19">
      <c r="A6" s="15"/>
      <c r="B6" s="84"/>
      <c r="C6" s="84"/>
      <c r="D6" s="85"/>
      <c r="E6" s="85"/>
      <c r="F6" s="85"/>
      <c r="G6" s="85"/>
      <c r="H6" s="85"/>
      <c r="I6" s="85" t="s">
        <v>56</v>
      </c>
      <c r="J6" s="85" t="s">
        <v>59</v>
      </c>
      <c r="K6" s="85" t="s">
        <v>419</v>
      </c>
      <c r="L6" s="85" t="s">
        <v>420</v>
      </c>
      <c r="M6" s="99" t="s">
        <v>421</v>
      </c>
      <c r="N6" s="100" t="s">
        <v>422</v>
      </c>
      <c r="O6" s="100"/>
      <c r="P6" s="106"/>
      <c r="Q6" s="100"/>
      <c r="R6" s="107"/>
      <c r="S6" s="86"/>
    </row>
    <row r="7" ht="54" customHeight="1" spans="1:19">
      <c r="A7" s="18"/>
      <c r="B7" s="86"/>
      <c r="C7" s="86"/>
      <c r="D7" s="87"/>
      <c r="E7" s="87"/>
      <c r="F7" s="87"/>
      <c r="G7" s="87"/>
      <c r="H7" s="87"/>
      <c r="I7" s="87"/>
      <c r="J7" s="87" t="s">
        <v>58</v>
      </c>
      <c r="K7" s="87"/>
      <c r="L7" s="87"/>
      <c r="M7" s="101"/>
      <c r="N7" s="87" t="s">
        <v>58</v>
      </c>
      <c r="O7" s="87" t="s">
        <v>65</v>
      </c>
      <c r="P7" s="86" t="s">
        <v>66</v>
      </c>
      <c r="Q7" s="87" t="s">
        <v>67</v>
      </c>
      <c r="R7" s="101" t="s">
        <v>68</v>
      </c>
      <c r="S7" s="86" t="s">
        <v>69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88" t="s">
        <v>205</v>
      </c>
      <c r="B9" s="89" t="s">
        <v>70</v>
      </c>
      <c r="C9" s="111" t="s">
        <v>281</v>
      </c>
      <c r="D9" s="29" t="s">
        <v>423</v>
      </c>
      <c r="E9" s="29" t="s">
        <v>424</v>
      </c>
      <c r="F9" s="29" t="s">
        <v>425</v>
      </c>
      <c r="G9" s="112">
        <v>1</v>
      </c>
      <c r="H9" s="113">
        <v>388800</v>
      </c>
      <c r="I9" s="113">
        <v>388800</v>
      </c>
      <c r="J9" s="113">
        <v>388800</v>
      </c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1" t="s">
        <v>139</v>
      </c>
      <c r="B10" s="92"/>
      <c r="C10" s="92"/>
      <c r="D10" s="93"/>
      <c r="E10" s="93"/>
      <c r="F10" s="93"/>
      <c r="G10" s="114"/>
      <c r="H10" s="113">
        <v>388800</v>
      </c>
      <c r="I10" s="113">
        <v>388800</v>
      </c>
      <c r="J10" s="113">
        <v>388800</v>
      </c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426</v>
      </c>
      <c r="B11" s="5"/>
      <c r="C11" s="5"/>
      <c r="D11" s="108"/>
      <c r="E11" s="108"/>
      <c r="F11" s="108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369444444444444" right="0.369444444444444" top="0.720138888888889" bottom="0.720138888888889" header="0" footer="0"/>
  <pageSetup paperSize="9" scale="31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E1" workbookViewId="0">
      <pane ySplit="1" topLeftCell="A2" activePane="bottomLeft" state="frozen"/>
      <selection/>
      <selection pane="bottomLeft" activeCell="A5" sqref="A5:A7"/>
    </sheetView>
  </sheetViews>
  <sheetFormatPr defaultColWidth="9.10833333333333" defaultRowHeight="14.25" customHeight="1"/>
  <cols>
    <col min="1" max="5" width="39.1083333333333" customWidth="1"/>
    <col min="6" max="6" width="27.5583333333333" customWidth="1"/>
    <col min="7" max="7" width="28.5583333333333" customWidth="1"/>
    <col min="8" max="8" width="28.1083333333333" customWidth="1"/>
    <col min="9" max="9" width="39.1083333333333" customWidth="1"/>
    <col min="10" max="18" width="20.4416666666667" customWidth="1"/>
    <col min="19" max="20" width="20.33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79"/>
      <c r="C2" s="79"/>
      <c r="D2" s="79"/>
      <c r="E2" s="79"/>
      <c r="F2" s="79"/>
      <c r="G2" s="79"/>
      <c r="H2" s="78"/>
      <c r="I2" s="78"/>
      <c r="J2" s="78"/>
      <c r="K2" s="78"/>
      <c r="L2" s="78"/>
      <c r="M2" s="78"/>
      <c r="N2" s="95"/>
      <c r="O2" s="78"/>
      <c r="P2" s="78"/>
      <c r="Q2" s="79"/>
      <c r="R2" s="78"/>
      <c r="S2" s="61"/>
      <c r="T2" s="61" t="s">
        <v>427</v>
      </c>
    </row>
    <row r="3" ht="41.25" customHeight="1" spans="1:20">
      <c r="A3" s="69" t="str">
        <f>"2025"&amp;"年部门政府购买服务预算表"</f>
        <v>2025年部门政府购买服务预算表</v>
      </c>
      <c r="B3" s="63"/>
      <c r="C3" s="63"/>
      <c r="D3" s="63"/>
      <c r="E3" s="63"/>
      <c r="F3" s="63"/>
      <c r="G3" s="63"/>
      <c r="H3" s="80"/>
      <c r="I3" s="80"/>
      <c r="J3" s="80"/>
      <c r="K3" s="80"/>
      <c r="L3" s="80"/>
      <c r="M3" s="80"/>
      <c r="N3" s="96"/>
      <c r="O3" s="80"/>
      <c r="P3" s="80"/>
      <c r="Q3" s="63"/>
      <c r="R3" s="80"/>
      <c r="S3" s="96"/>
      <c r="T3" s="63"/>
    </row>
    <row r="4" ht="22.5" customHeight="1" spans="1:20">
      <c r="A4" s="70" t="str">
        <f>"单位名称："&amp;"昆明市西山区前卫南坝中心学校"</f>
        <v>单位名称：昆明市西山区前卫南坝中心学校</v>
      </c>
      <c r="B4" s="81"/>
      <c r="C4" s="81"/>
      <c r="D4" s="81"/>
      <c r="E4" s="81"/>
      <c r="F4" s="81"/>
      <c r="G4" s="81"/>
      <c r="H4" s="71"/>
      <c r="I4" s="71"/>
      <c r="J4" s="71"/>
      <c r="K4" s="71"/>
      <c r="L4" s="71"/>
      <c r="M4" s="71"/>
      <c r="N4" s="95"/>
      <c r="O4" s="78"/>
      <c r="P4" s="78"/>
      <c r="Q4" s="79"/>
      <c r="R4" s="78"/>
      <c r="S4" s="103"/>
      <c r="T4" s="61" t="s">
        <v>1</v>
      </c>
    </row>
    <row r="5" ht="24" customHeight="1" spans="1:20">
      <c r="A5" s="10" t="s">
        <v>187</v>
      </c>
      <c r="B5" s="82" t="s">
        <v>188</v>
      </c>
      <c r="C5" s="82" t="s">
        <v>413</v>
      </c>
      <c r="D5" s="82" t="s">
        <v>428</v>
      </c>
      <c r="E5" s="82" t="s">
        <v>429</v>
      </c>
      <c r="F5" s="82" t="s">
        <v>430</v>
      </c>
      <c r="G5" s="82" t="s">
        <v>431</v>
      </c>
      <c r="H5" s="83" t="s">
        <v>432</v>
      </c>
      <c r="I5" s="83" t="s">
        <v>433</v>
      </c>
      <c r="J5" s="97" t="s">
        <v>195</v>
      </c>
      <c r="K5" s="97"/>
      <c r="L5" s="97"/>
      <c r="M5" s="97"/>
      <c r="N5" s="98"/>
      <c r="O5" s="97"/>
      <c r="P5" s="97"/>
      <c r="Q5" s="104"/>
      <c r="R5" s="97"/>
      <c r="S5" s="98"/>
      <c r="T5" s="105"/>
    </row>
    <row r="6" ht="24" customHeight="1" spans="1:20">
      <c r="A6" s="15"/>
      <c r="B6" s="84"/>
      <c r="C6" s="84"/>
      <c r="D6" s="84"/>
      <c r="E6" s="84"/>
      <c r="F6" s="84"/>
      <c r="G6" s="84"/>
      <c r="H6" s="85"/>
      <c r="I6" s="85"/>
      <c r="J6" s="85" t="s">
        <v>56</v>
      </c>
      <c r="K6" s="85" t="s">
        <v>59</v>
      </c>
      <c r="L6" s="85" t="s">
        <v>419</v>
      </c>
      <c r="M6" s="85" t="s">
        <v>420</v>
      </c>
      <c r="N6" s="99" t="s">
        <v>421</v>
      </c>
      <c r="O6" s="100" t="s">
        <v>422</v>
      </c>
      <c r="P6" s="100"/>
      <c r="Q6" s="106"/>
      <c r="R6" s="100"/>
      <c r="S6" s="107"/>
      <c r="T6" s="86"/>
    </row>
    <row r="7" ht="54" customHeight="1" spans="1:20">
      <c r="A7" s="18"/>
      <c r="B7" s="86"/>
      <c r="C7" s="86"/>
      <c r="D7" s="86"/>
      <c r="E7" s="86"/>
      <c r="F7" s="86"/>
      <c r="G7" s="86"/>
      <c r="H7" s="87"/>
      <c r="I7" s="87"/>
      <c r="J7" s="87"/>
      <c r="K7" s="87" t="s">
        <v>58</v>
      </c>
      <c r="L7" s="87"/>
      <c r="M7" s="87"/>
      <c r="N7" s="101"/>
      <c r="O7" s="87" t="s">
        <v>58</v>
      </c>
      <c r="P7" s="87" t="s">
        <v>65</v>
      </c>
      <c r="Q7" s="86" t="s">
        <v>66</v>
      </c>
      <c r="R7" s="87" t="s">
        <v>67</v>
      </c>
      <c r="S7" s="101" t="s">
        <v>68</v>
      </c>
      <c r="T7" s="86" t="s">
        <v>69</v>
      </c>
    </row>
    <row r="8" ht="17.25" customHeight="1" spans="1:20">
      <c r="A8" s="19">
        <v>1</v>
      </c>
      <c r="B8" s="86">
        <v>2</v>
      </c>
      <c r="C8" s="19">
        <v>3</v>
      </c>
      <c r="D8" s="19">
        <v>4</v>
      </c>
      <c r="E8" s="86">
        <v>5</v>
      </c>
      <c r="F8" s="19">
        <v>6</v>
      </c>
      <c r="G8" s="19">
        <v>7</v>
      </c>
      <c r="H8" s="86">
        <v>8</v>
      </c>
      <c r="I8" s="19">
        <v>9</v>
      </c>
      <c r="J8" s="19">
        <v>10</v>
      </c>
      <c r="K8" s="86">
        <v>11</v>
      </c>
      <c r="L8" s="19">
        <v>12</v>
      </c>
      <c r="M8" s="19">
        <v>13</v>
      </c>
      <c r="N8" s="86">
        <v>14</v>
      </c>
      <c r="O8" s="19">
        <v>15</v>
      </c>
      <c r="P8" s="19">
        <v>16</v>
      </c>
      <c r="Q8" s="86">
        <v>17</v>
      </c>
      <c r="R8" s="19">
        <v>18</v>
      </c>
      <c r="S8" s="19">
        <v>19</v>
      </c>
      <c r="T8" s="19">
        <v>20</v>
      </c>
    </row>
    <row r="9" ht="21" customHeight="1" spans="1:20">
      <c r="A9" s="88"/>
      <c r="B9" s="89"/>
      <c r="C9" s="89"/>
      <c r="D9" s="89"/>
      <c r="E9" s="89"/>
      <c r="F9" s="89"/>
      <c r="G9" s="89"/>
      <c r="H9" s="90"/>
      <c r="I9" s="9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1" t="s">
        <v>139</v>
      </c>
      <c r="B10" s="92"/>
      <c r="C10" s="92"/>
      <c r="D10" s="92"/>
      <c r="E10" s="92"/>
      <c r="F10" s="92"/>
      <c r="G10" s="92"/>
      <c r="H10" s="93"/>
      <c r="I10" s="102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s="94" t="s">
        <v>434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369444444444444" right="0.369444444444444" top="0.720138888888889" bottom="0.720138888888889" header="0" footer="0"/>
  <pageSetup paperSize="9" scale="24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tabSelected="1" workbookViewId="0">
      <pane ySplit="1" topLeftCell="A2" activePane="bottomLeft" state="frozen"/>
      <selection/>
      <selection pane="bottomLeft" activeCell="E13" sqref="E13"/>
    </sheetView>
  </sheetViews>
  <sheetFormatPr defaultColWidth="9.10833333333333" defaultRowHeight="14.25" customHeight="1" outlineLevelCol="4"/>
  <cols>
    <col min="1" max="1" width="37.666666666666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68"/>
      <c r="E2" s="3" t="s">
        <v>435</v>
      </c>
    </row>
    <row r="3" ht="41.25" customHeight="1" spans="1:5">
      <c r="A3" s="69" t="str">
        <f>"2025"&amp;"年对下转移支付预算表"</f>
        <v>2025年对下转移支付预算表</v>
      </c>
      <c r="B3" s="4"/>
      <c r="C3" s="4"/>
      <c r="D3" s="4"/>
      <c r="E3" s="63"/>
    </row>
    <row r="4" ht="18" customHeight="1" spans="1:5">
      <c r="A4" s="70" t="str">
        <f>"单位名称："&amp;"昆明市西山区前卫南坝中心学校"</f>
        <v>单位名称：昆明市西山区前卫南坝中心学校</v>
      </c>
      <c r="B4" s="71"/>
      <c r="C4" s="71"/>
      <c r="D4" s="72"/>
      <c r="E4" s="8" t="s">
        <v>1</v>
      </c>
    </row>
    <row r="5" ht="19.5" customHeight="1" spans="1:5">
      <c r="A5" s="16" t="s">
        <v>436</v>
      </c>
      <c r="B5" s="11" t="s">
        <v>195</v>
      </c>
      <c r="C5" s="12"/>
      <c r="D5" s="12"/>
      <c r="E5" s="73" t="s">
        <v>437</v>
      </c>
    </row>
    <row r="6" ht="40.5" customHeight="1" spans="1:5">
      <c r="A6" s="19"/>
      <c r="B6" s="28" t="s">
        <v>56</v>
      </c>
      <c r="C6" s="10" t="s">
        <v>59</v>
      </c>
      <c r="D6" s="74" t="s">
        <v>419</v>
      </c>
      <c r="E6" s="73"/>
    </row>
    <row r="7" ht="19.5" customHeight="1" spans="1:5">
      <c r="A7" s="20">
        <v>1</v>
      </c>
      <c r="B7" s="20">
        <v>2</v>
      </c>
      <c r="C7" s="20">
        <v>3</v>
      </c>
      <c r="D7" s="75">
        <v>4</v>
      </c>
      <c r="E7" s="76">
        <v>5</v>
      </c>
    </row>
    <row r="8" ht="19.5" customHeight="1" spans="1:5">
      <c r="A8" s="29"/>
      <c r="B8" s="77"/>
      <c r="C8" s="77"/>
      <c r="D8" s="77"/>
      <c r="E8" s="77"/>
    </row>
    <row r="9" ht="19.5" customHeight="1" spans="1:5">
      <c r="A9" s="66"/>
      <c r="B9" s="77"/>
      <c r="C9" s="77"/>
      <c r="D9" s="77"/>
      <c r="E9" s="77"/>
    </row>
    <row r="10" customHeight="1" spans="1:1">
      <c r="A10" t="s">
        <v>438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8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0833333333333" defaultRowHeight="12" customHeight="1"/>
  <cols>
    <col min="1" max="1" width="34.3333333333333" customWidth="1"/>
    <col min="2" max="2" width="29" customWidth="1"/>
    <col min="3" max="5" width="23.5583333333333" customWidth="1"/>
    <col min="6" max="6" width="11.3333333333333" customWidth="1"/>
    <col min="7" max="7" width="25.1083333333333" customWidth="1"/>
    <col min="8" max="8" width="15.5583333333333" customWidth="1"/>
    <col min="9" max="9" width="13.4416666666667" customWidth="1"/>
    <col min="10" max="10" width="18.88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439</v>
      </c>
    </row>
    <row r="3" ht="41.25" customHeight="1" spans="1:10">
      <c r="A3" s="62" t="str">
        <f>"2025"&amp;"年对下转移支付绩效目标表"</f>
        <v>2025年对下转移支付绩效目标表</v>
      </c>
      <c r="B3" s="4"/>
      <c r="C3" s="4"/>
      <c r="D3" s="4"/>
      <c r="E3" s="4"/>
      <c r="F3" s="63"/>
      <c r="G3" s="4"/>
      <c r="H3" s="63"/>
      <c r="I3" s="63"/>
      <c r="J3" s="4"/>
    </row>
    <row r="4" ht="17.25" customHeight="1" spans="1:1">
      <c r="A4" s="5" t="str">
        <f>"单位名称："&amp;"昆明市西山区前卫南坝中心学校"</f>
        <v>单位名称：昆明市西山区前卫南坝中心学校</v>
      </c>
    </row>
    <row r="5" ht="44.25" customHeight="1" spans="1:10">
      <c r="A5" s="64" t="s">
        <v>436</v>
      </c>
      <c r="B5" s="64" t="s">
        <v>296</v>
      </c>
      <c r="C5" s="64" t="s">
        <v>297</v>
      </c>
      <c r="D5" s="64" t="s">
        <v>298</v>
      </c>
      <c r="E5" s="64" t="s">
        <v>299</v>
      </c>
      <c r="F5" s="65" t="s">
        <v>300</v>
      </c>
      <c r="G5" s="64" t="s">
        <v>301</v>
      </c>
      <c r="H5" s="65" t="s">
        <v>302</v>
      </c>
      <c r="I5" s="65" t="s">
        <v>303</v>
      </c>
      <c r="J5" s="64" t="s">
        <v>304</v>
      </c>
    </row>
    <row r="6" ht="14.25" customHeight="1" spans="1:10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5">
        <v>6</v>
      </c>
      <c r="G6" s="64">
        <v>7</v>
      </c>
      <c r="H6" s="65">
        <v>8</v>
      </c>
      <c r="I6" s="65">
        <v>9</v>
      </c>
      <c r="J6" s="64">
        <v>10</v>
      </c>
    </row>
    <row r="7" ht="42" customHeight="1" spans="1:10">
      <c r="A7" s="29"/>
      <c r="B7" s="66"/>
      <c r="C7" s="66"/>
      <c r="D7" s="66"/>
      <c r="E7" s="50"/>
      <c r="F7" s="67"/>
      <c r="G7" s="50"/>
      <c r="H7" s="67"/>
      <c r="I7" s="67"/>
      <c r="J7" s="50"/>
    </row>
    <row r="8" ht="42" customHeight="1" spans="1:10">
      <c r="A8" s="29"/>
      <c r="B8" s="30"/>
      <c r="C8" s="30"/>
      <c r="D8" s="30"/>
      <c r="E8" s="29"/>
      <c r="F8" s="30"/>
      <c r="G8" s="29"/>
      <c r="H8" s="30"/>
      <c r="I8" s="30"/>
      <c r="J8" s="29"/>
    </row>
    <row r="9" customHeight="1" spans="1:1">
      <c r="A9" t="s">
        <v>438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416666666667" defaultRowHeight="14.25" customHeight="1"/>
  <cols>
    <col min="1" max="3" width="33.6666666666667" customWidth="1"/>
    <col min="4" max="4" width="45.5583333333333" customWidth="1"/>
    <col min="5" max="5" width="27.5583333333333" customWidth="1"/>
    <col min="6" max="6" width="21.6666666666667" customWidth="1"/>
    <col min="7" max="9" width="26.33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440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"单位名称："&amp;"昆明市西山区前卫南坝中心学校"</f>
        <v>单位名称：昆明市西山区前卫南坝中心学校</v>
      </c>
      <c r="B4" s="45"/>
      <c r="C4" s="45"/>
      <c r="D4" s="46"/>
      <c r="F4" s="43"/>
      <c r="G4" s="42"/>
      <c r="H4" s="42"/>
      <c r="I4" s="61" t="s">
        <v>1</v>
      </c>
    </row>
    <row r="5" ht="28.5" customHeight="1" spans="1:9">
      <c r="A5" s="47" t="s">
        <v>187</v>
      </c>
      <c r="B5" s="36" t="s">
        <v>188</v>
      </c>
      <c r="C5" s="47" t="s">
        <v>441</v>
      </c>
      <c r="D5" s="47" t="s">
        <v>442</v>
      </c>
      <c r="E5" s="47" t="s">
        <v>443</v>
      </c>
      <c r="F5" s="47" t="s">
        <v>444</v>
      </c>
      <c r="G5" s="36" t="s">
        <v>445</v>
      </c>
      <c r="H5" s="36"/>
      <c r="I5" s="47"/>
    </row>
    <row r="6" ht="21" customHeight="1" spans="1:9">
      <c r="A6" s="47"/>
      <c r="B6" s="48"/>
      <c r="C6" s="48"/>
      <c r="D6" s="49"/>
      <c r="E6" s="48"/>
      <c r="F6" s="48"/>
      <c r="G6" s="36" t="s">
        <v>417</v>
      </c>
      <c r="H6" s="36" t="s">
        <v>446</v>
      </c>
      <c r="I6" s="36" t="s">
        <v>447</v>
      </c>
    </row>
    <row r="7" ht="17.25" customHeight="1" spans="1:9">
      <c r="A7" s="50" t="s">
        <v>82</v>
      </c>
      <c r="B7" s="51"/>
      <c r="C7" s="52" t="s">
        <v>83</v>
      </c>
      <c r="D7" s="50" t="s">
        <v>84</v>
      </c>
      <c r="E7" s="53" t="s">
        <v>85</v>
      </c>
      <c r="F7" s="50" t="s">
        <v>86</v>
      </c>
      <c r="G7" s="52" t="s">
        <v>87</v>
      </c>
      <c r="H7" s="54" t="s">
        <v>88</v>
      </c>
      <c r="I7" s="53" t="s">
        <v>89</v>
      </c>
    </row>
    <row r="8" ht="19.5" customHeight="1" spans="1:9">
      <c r="A8" s="29"/>
      <c r="B8" s="30"/>
      <c r="C8" s="30"/>
      <c r="D8" s="29"/>
      <c r="E8" s="30"/>
      <c r="F8" s="54"/>
      <c r="G8" s="55"/>
      <c r="H8" s="56"/>
      <c r="I8" s="56"/>
    </row>
    <row r="9" ht="19.5" customHeight="1" spans="1:9">
      <c r="A9" s="57" t="s">
        <v>56</v>
      </c>
      <c r="B9" s="58"/>
      <c r="C9" s="58"/>
      <c r="D9" s="59"/>
      <c r="E9" s="60"/>
      <c r="F9" s="60"/>
      <c r="G9" s="55"/>
      <c r="H9" s="56"/>
      <c r="I9" s="56"/>
    </row>
    <row r="10" customHeight="1" spans="1:1">
      <c r="A10" t="s">
        <v>448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875" right="0.66875" top="0.720138888888889" bottom="0.720138888888889" header="0.279166666666667" footer="0.279166666666667"/>
  <pageSetup paperSize="9" scale="43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5" activePane="bottomLeft" state="frozen"/>
      <selection/>
      <selection pane="bottomLeft" activeCell="A12" sqref="A12"/>
    </sheetView>
  </sheetViews>
  <sheetFormatPr defaultColWidth="9.10833333333333" defaultRowHeight="14.25" customHeight="1"/>
  <cols>
    <col min="1" max="1" width="19.3333333333333" customWidth="1"/>
    <col min="2" max="2" width="33.8833333333333" customWidth="1"/>
    <col min="3" max="3" width="23.8833333333333" customWidth="1"/>
    <col min="4" max="4" width="11.1083333333333" customWidth="1"/>
    <col min="5" max="5" width="17.6666666666667" customWidth="1"/>
    <col min="6" max="6" width="9.88333333333333" customWidth="1"/>
    <col min="7" max="7" width="17.6666666666667" customWidth="1"/>
    <col min="8" max="11" width="23.108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449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"单位名称："&amp;"昆明市西山区前卫南坝中心学校"</f>
        <v>单位名称：昆明市西山区前卫南坝中心学校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270</v>
      </c>
      <c r="B5" s="9" t="s">
        <v>190</v>
      </c>
      <c r="C5" s="9" t="s">
        <v>271</v>
      </c>
      <c r="D5" s="10" t="s">
        <v>191</v>
      </c>
      <c r="E5" s="10" t="s">
        <v>192</v>
      </c>
      <c r="F5" s="10" t="s">
        <v>272</v>
      </c>
      <c r="G5" s="10" t="s">
        <v>273</v>
      </c>
      <c r="H5" s="16" t="s">
        <v>56</v>
      </c>
      <c r="I5" s="11" t="s">
        <v>450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30"/>
      <c r="C9" s="29"/>
      <c r="D9" s="29"/>
      <c r="E9" s="29"/>
      <c r="F9" s="29"/>
      <c r="G9" s="29"/>
      <c r="H9" s="31"/>
      <c r="I9" s="37"/>
      <c r="J9" s="37"/>
      <c r="K9" s="31"/>
    </row>
    <row r="10" ht="18.75" customHeight="1" spans="1:11">
      <c r="A10" s="30"/>
      <c r="B10" s="30"/>
      <c r="C10" s="30"/>
      <c r="D10" s="30"/>
      <c r="E10" s="30"/>
      <c r="F10" s="30"/>
      <c r="G10" s="30"/>
      <c r="H10" s="32"/>
      <c r="I10" s="32"/>
      <c r="J10" s="32"/>
      <c r="K10" s="31"/>
    </row>
    <row r="11" ht="18.75" customHeight="1" spans="1:11">
      <c r="A11" s="33" t="s">
        <v>139</v>
      </c>
      <c r="B11" s="34"/>
      <c r="C11" s="34"/>
      <c r="D11" s="34"/>
      <c r="E11" s="34"/>
      <c r="F11" s="34"/>
      <c r="G11" s="35"/>
      <c r="H11" s="32"/>
      <c r="I11" s="32"/>
      <c r="J11" s="32"/>
      <c r="K11" s="31"/>
    </row>
    <row r="12" customHeight="1" spans="1:1">
      <c r="A12" t="s">
        <v>451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5" activePane="bottomLeft" state="frozen"/>
      <selection/>
      <selection pane="bottomLeft" activeCell="G15" sqref="G15"/>
    </sheetView>
  </sheetViews>
  <sheetFormatPr defaultColWidth="9.10833333333333" defaultRowHeight="14.25" customHeight="1" outlineLevelCol="6"/>
  <cols>
    <col min="1" max="1" width="35.3333333333333" customWidth="1"/>
    <col min="2" max="4" width="28" customWidth="1"/>
    <col min="5" max="7" width="23.88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452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"单位名称："&amp;"昆明市西山区前卫南坝中心学校"</f>
        <v>单位名称：昆明市西山区前卫南坝中心学校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271</v>
      </c>
      <c r="B5" s="9" t="s">
        <v>270</v>
      </c>
      <c r="C5" s="9" t="s">
        <v>190</v>
      </c>
      <c r="D5" s="10" t="s">
        <v>453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70</v>
      </c>
      <c r="B9" s="22" t="s">
        <v>454</v>
      </c>
      <c r="C9" s="22" t="s">
        <v>281</v>
      </c>
      <c r="D9" s="23" t="s">
        <v>455</v>
      </c>
      <c r="E9" s="24">
        <v>388800</v>
      </c>
      <c r="F9" s="24">
        <v>388800</v>
      </c>
      <c r="G9" s="24">
        <v>388800</v>
      </c>
    </row>
    <row r="10" ht="15" customHeight="1" spans="1:7">
      <c r="A10" s="21" t="s">
        <v>70</v>
      </c>
      <c r="B10" s="22" t="s">
        <v>456</v>
      </c>
      <c r="C10" s="22" t="s">
        <v>278</v>
      </c>
      <c r="D10" s="23" t="s">
        <v>455</v>
      </c>
      <c r="E10" s="24">
        <v>203765.76</v>
      </c>
      <c r="F10" s="24">
        <v>203765.76</v>
      </c>
      <c r="G10" s="24">
        <v>203765.76</v>
      </c>
    </row>
    <row r="11" ht="17.25" customHeight="1" spans="1:7">
      <c r="A11" s="21" t="s">
        <v>70</v>
      </c>
      <c r="B11" s="22" t="s">
        <v>456</v>
      </c>
      <c r="C11" s="22" t="s">
        <v>285</v>
      </c>
      <c r="D11" s="23" t="s">
        <v>455</v>
      </c>
      <c r="E11" s="24">
        <v>4608</v>
      </c>
      <c r="F11" s="24">
        <v>4608</v>
      </c>
      <c r="G11" s="24">
        <v>4608</v>
      </c>
    </row>
    <row r="12" ht="18.75" customHeight="1" spans="1:7">
      <c r="A12" s="21" t="s">
        <v>70</v>
      </c>
      <c r="B12" s="22" t="s">
        <v>456</v>
      </c>
      <c r="C12" s="22" t="s">
        <v>292</v>
      </c>
      <c r="D12" s="23" t="s">
        <v>455</v>
      </c>
      <c r="E12" s="24">
        <v>30400</v>
      </c>
      <c r="F12" s="24">
        <v>30400</v>
      </c>
      <c r="G12" s="24">
        <v>30400</v>
      </c>
    </row>
    <row r="13" ht="18.75" customHeight="1" spans="1:7">
      <c r="A13" s="25" t="s">
        <v>56</v>
      </c>
      <c r="B13" s="26" t="s">
        <v>457</v>
      </c>
      <c r="C13" s="26"/>
      <c r="D13" s="27"/>
      <c r="E13" s="24">
        <v>627573.76</v>
      </c>
      <c r="F13" s="24">
        <v>627573.76</v>
      </c>
      <c r="G13" s="24">
        <v>627573.76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狮子JJ</cp:lastModifiedBy>
  <dcterms:created xsi:type="dcterms:W3CDTF">2025-02-06T07:09:00Z</dcterms:created>
  <dcterms:modified xsi:type="dcterms:W3CDTF">2025-04-02T09:10:21Z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