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<sst xmlns="http://schemas.openxmlformats.org/spreadsheetml/2006/main" count="1413" uniqueCount="483">
  <si>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</si>
  <si>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</si>
  <si>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</si>
  <si>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</si>
  <si>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</si>
  <si>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</si>
  <si>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</si>
  <si>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</si>
  <si>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</si>
  <si>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</si>
  <si>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</si>
  <si>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</si>
  <si>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</si>
  <si>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</si>
  <si>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</si>
  <si>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</si>
  <si>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</si>
  <si>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</si>
  <si>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</si>
  <si>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</si>
  <si>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</si>
  <si>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</si>
  <si>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</si>
  <si>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</si>
  <si>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</si>
  <si>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</si>
  <si>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</si>
  <si>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</si>
  <si>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</si>
  <si>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</si>
  <si>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</si>
  <si>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</si>
  <si>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</si>
  <si>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</si>
  <si>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</si>
  <si>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</si>
  <si>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</si>
  <si>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</si>
  <si>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</si>
  <si>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</si>
  <si>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</si>
  <si>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</si>
  <si>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</si>
  <si>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</si>
  <si>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</si>
  <si>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</si>
  <si>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</si>
  <si>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</si>
  <si>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</si>
  <si>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</si>
  <si>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</si>
  <si>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</si>
  <si>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</si>
  <si>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</si>
  <si>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</si>
  <si>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</si>
  <si>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</si>
  <si>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</si>
  <si>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</si>
  <si>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</si>
  <si>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</si>
  <si>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</si>
  <si>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</si>
  <si>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</si>
  <si>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</si>
  <si>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</si>
  <si>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</si>
  <si>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</si>
  <si>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</si>
  <si>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105034</t>
  </si>
  <si>
    <t>昆明市西山区马街大渔中心学校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</si>
  <si>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</si>
  <si>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</si>
  <si>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</si>
  <si>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</si>
  <si>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</si>
  <si>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</si>
  <si>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</si>
  <si>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</si>
  <si>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</si>
  <si>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</si>
  <si>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</si>
  <si>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</si>
  <si>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</si>
  <si>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</si>
  <si>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</si>
  <si>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</si>
  <si>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</si>
  <si>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</si>
  <si>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</si>
  <si>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</si>
  <si>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</si>
  <si>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</si>
  <si>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</si>
  <si>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</si>
  <si>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</si>
  <si>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</si>
  <si>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</si>
  <si>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</si>
  <si>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</si>
  <si>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</si>
  <si>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</si>
  <si>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</si>
  <si>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</si>
  <si>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</si>
  <si>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</si>
  <si>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</si>
  <si>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</si>
  <si>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</si>
  <si>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</si>
  <si>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</si>
  <si>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</si>
  <si>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</si>
  <si>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</si>
  <si>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</si>
  <si>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</si>
  <si>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</si>
  <si>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</si>
  <si>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</si>
  <si>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</si>
  <si>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</si>
  <si>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</si>
  <si>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</si>
  <si>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</si>
  <si>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</si>
  <si>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</si>
  <si>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</si>
  <si>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</si>
  <si>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</si>
  <si>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</si>
  <si>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</si>
  <si>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</si>
  <si>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</si>
  <si>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</si>
  <si>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</si>
  <si>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</si>
  <si>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</si>
  <si>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</si>
  <si>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</si>
  <si>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</si>
  <si>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</si>
  <si>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</si>
  <si>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</si>
  <si>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</si>
  <si>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</si>
  <si>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</si>
  <si>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</si>
  <si>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</si>
  <si>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</si>
  <si>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</si>
  <si>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</si>
  <si>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</si>
  <si>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</si>
  <si>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</si>
  <si>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</si>
  <si>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</si>
  <si>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</si>
  <si>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</si>
  <si>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</si>
  <si>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</si>
  <si>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</si>
  <si>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</si>
  <si>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</si>
  <si>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</si>
  <si>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</si>
  <si>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</si>
  <si>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</si>
  <si>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</si>
  <si>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</si>
  <si>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</si>
  <si>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</si>
  <si>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</si>
  <si>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</si>
  <si>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</si>
  <si>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</si>
  <si>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</si>
  <si>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</si>
  <si>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</si>
  <si>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</si>
  <si>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</si>
  <si>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</si>
  <si>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</si>
  <si>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</si>
  <si>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</si>
  <si>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</si>
  <si>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空表说明：本单位无“三公”经费支出，此表无数据。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</si>
  <si>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</si>
  <si>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</si>
  <si>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</si>
  <si>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</si>
  <si>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</si>
  <si>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</si>
  <si>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</si>
  <si>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</si>
  <si>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</si>
  <si>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</si>
  <si>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</si>
  <si>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</si>
  <si>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</si>
  <si>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</si>
  <si>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</si>
  <si>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</si>
  <si>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</si>
  <si>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</si>
  <si>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</si>
  <si>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昆明市西山区教育体育局</t>
  </si>
  <si>
    <t>530112231100001248125</t>
  </si>
  <si>
    <t>遗属补助</t>
  </si>
  <si>
    <t>30305</t>
  </si>
  <si>
    <t>生活补助</t>
  </si>
  <si>
    <t>530112241100002260408</t>
  </si>
  <si>
    <t>编外聘用人员支出</t>
  </si>
  <si>
    <t>30199</t>
  </si>
  <si>
    <t>其他工资福利支出</t>
  </si>
  <si>
    <t>530112210000000005116</t>
  </si>
  <si>
    <t>30113</t>
  </si>
  <si>
    <t>530112241100002260409</t>
  </si>
  <si>
    <t>学校学生生均公用经费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</si>
  <si>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</si>
  <si>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</si>
  <si>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</si>
  <si>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</si>
  <si>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</si>
  <si>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</si>
  <si>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</si>
  <si>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</si>
  <si>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</si>
  <si>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</si>
  <si>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</si>
  <si>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</si>
  <si>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</si>
  <si>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</si>
  <si>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</si>
  <si>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</si>
  <si>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30226</t>
  </si>
  <si>
    <t>劳务费</t>
  </si>
  <si>
    <t>530112251100003689995</t>
  </si>
  <si>
    <t>残疾人保障金</t>
  </si>
  <si>
    <t>30299</t>
  </si>
  <si>
    <t>其他商品和服务支出</t>
  </si>
  <si>
    <t>530112210000000005115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</si>
  <si>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</si>
  <si>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</si>
  <si>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</si>
  <si>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</si>
  <si>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</si>
  <si>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</si>
  <si>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</si>
  <si>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</si>
  <si>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</si>
  <si>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530112231100001426513</t>
  </si>
  <si>
    <t>事业人员绩效奖励</t>
  </si>
  <si>
    <t>30103</t>
  </si>
  <si>
    <t>奖金</t>
  </si>
  <si>
    <t>30107</t>
  </si>
  <si>
    <t>绩效工资</t>
  </si>
  <si>
    <t>530112210000000005120</t>
  </si>
  <si>
    <t>工会经费</t>
  </si>
  <si>
    <t>30228</t>
  </si>
  <si>
    <t>530112210000000005121</t>
  </si>
  <si>
    <t>其他公用经费支出</t>
  </si>
  <si>
    <t>530112231100001426507</t>
  </si>
  <si>
    <t>离退休人员福利费</t>
  </si>
  <si>
    <t>30229</t>
  </si>
  <si>
    <t>福利费</t>
  </si>
  <si>
    <t>530112210000000005114</t>
  </si>
  <si>
    <t>事业人员工资支出</t>
  </si>
  <si>
    <t>30101</t>
  </si>
  <si>
    <t>基本工资</t>
  </si>
  <si>
    <t>30102</t>
  </si>
  <si>
    <t>津贴补贴</t>
  </si>
  <si>
    <t>530112231100001248124</t>
  </si>
  <si>
    <t>离退休人员支出</t>
  </si>
  <si>
    <t>530112210000000005122</t>
  </si>
  <si>
    <t>一般公用经费支出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</si>
  <si>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</si>
  <si>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</si>
  <si>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</si>
  <si>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</si>
  <si>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</si>
  <si>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</si>
  <si>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</si>
  <si>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</si>
  <si>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530112221100000258320</t>
  </si>
  <si>
    <t>特殊教育补助经费</t>
  </si>
  <si>
    <t>专项业务类</t>
  </si>
  <si>
    <t>530112231100001312350</t>
  </si>
  <si>
    <t>西山区校园人防建设项目补助经费</t>
  </si>
  <si>
    <t>30227</t>
  </si>
  <si>
    <t>委托业务费</t>
  </si>
  <si>
    <t>事业发展类</t>
  </si>
  <si>
    <t>530112231100002036227</t>
  </si>
  <si>
    <t>西山区义务教育阶段中小学课后服务费经费</t>
  </si>
  <si>
    <t>530112241100002460834</t>
  </si>
  <si>
    <t>义务教育家庭经济困难学生生活补助经费</t>
  </si>
  <si>
    <t>30308</t>
  </si>
  <si>
    <t>助学金</t>
  </si>
  <si>
    <t>530112241100002462881</t>
  </si>
  <si>
    <t>城乡小学生均公用经费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</si>
  <si>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</si>
  <si>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</si>
  <si>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</si>
  <si>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</si>
  <si>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</si>
  <si>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</si>
  <si>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</si>
  <si>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</si>
  <si>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</si>
  <si>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</si>
  <si>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昆明市西山区马街大渔中心学校
特殊教育补助经费</t>
  </si>
  <si>
    <t xml:space="preserve">特殊教育学校和随班就读残疾学生生均公用经费拨款标准按照6000元/生.年执行，确保特殊教育学校公用经费补助资金能够有效保障学校正常运转，不因资金短缺而影响学校正常的教育教学秩序，残疾学生入学率逐步提高。						
</t>
  </si>
  <si>
    <t>产出指标</t>
  </si>
  <si>
    <t>数量指标</t>
  </si>
  <si>
    <t>补助人数覆盖率</t>
  </si>
  <si>
    <t>=</t>
  </si>
  <si>
    <t>100</t>
  </si>
  <si>
    <t>%</t>
  </si>
  <si>
    <t>定量指标</t>
  </si>
  <si>
    <t>补助人数</t>
  </si>
  <si>
    <t>人</t>
  </si>
  <si>
    <t>质量指标</t>
  </si>
  <si>
    <t>补助标准达标率</t>
  </si>
  <si>
    <t>时效指标</t>
  </si>
  <si>
    <t>完成时间</t>
  </si>
  <si>
    <t>2025年11月</t>
  </si>
  <si>
    <t>按时完成下达指示</t>
  </si>
  <si>
    <t>补助资金到位率</t>
  </si>
  <si>
    <t>效益指标</t>
  </si>
  <si>
    <t>经济效益</t>
  </si>
  <si>
    <t>经济成本指标</t>
  </si>
  <si>
    <t>768</t>
  </si>
  <si>
    <t>元/人</t>
  </si>
  <si>
    <t xml:space="preserve">补助标准
</t>
  </si>
  <si>
    <t>社会效益</t>
  </si>
  <si>
    <t>残疾儿童入学率</t>
  </si>
  <si>
    <t>&gt;=</t>
  </si>
  <si>
    <t>95</t>
  </si>
  <si>
    <t>可持续影响</t>
  </si>
  <si>
    <t>残疾儿童义务教育年限</t>
  </si>
  <si>
    <t>年</t>
  </si>
  <si>
    <t>满意度指标</t>
  </si>
  <si>
    <t>服务对象满意度</t>
  </si>
  <si>
    <t>学生满意</t>
  </si>
  <si>
    <t>90</t>
  </si>
  <si>
    <t>家长满意</t>
  </si>
  <si>
    <t>昆明市西山区马街大渔中心学校
城乡小学生均公用经费</t>
  </si>
  <si>
    <t>实现城乡义务教育在更高层次的均衡发展，促进教育公平、提高教育质量，促进基本公共服务均等化，构建社会主义和谐社会，建设人力资源强国。</t>
  </si>
  <si>
    <t>小学阶段应补助人数</t>
  </si>
  <si>
    <t>2147</t>
  </si>
  <si>
    <t>寄宿生应补助人数</t>
  </si>
  <si>
    <t>0</t>
  </si>
  <si>
    <t>补助范围占在校学生数比例</t>
  </si>
  <si>
    <t>教师培训费占学校年度公用经费的比例</t>
  </si>
  <si>
    <t>补助资金当年到位率</t>
  </si>
  <si>
    <t>成本指标</t>
  </si>
  <si>
    <t>720元，寄宿制300元</t>
  </si>
  <si>
    <t>补助标准</t>
  </si>
  <si>
    <t>九年义务教育巩固率</t>
  </si>
  <si>
    <t>93</t>
  </si>
  <si>
    <t>补助对象政策的知晓度</t>
  </si>
  <si>
    <t>义务教育免费年限</t>
  </si>
  <si>
    <t>学生满意度</t>
  </si>
  <si>
    <t>家长满意度</t>
  </si>
  <si>
    <t>昆明市西山区马街大渔中心学校
义务教育家庭经济困难学生生活补助经费</t>
  </si>
  <si>
    <t>根据《昆明市城乡义务教育阶段寄宿学生生活费补助资金管理办法》义务教育家庭经济困难学生生活补助标椎为：宿制家庭经济困难学生小学1000元/ 生.学年，初中1250元/生.学年；非寄宿制建档立卡等四类家庭经济困难学生小学500元/生.学年，初中625元/生.学年；按照中央承担50%、省级承担10%、市级承担*8%、区级承担32%的比率资助义务教育阶段在籍在校的家庭经济困难学生。</t>
  </si>
  <si>
    <t>小学非寄宿制资助人数</t>
  </si>
  <si>
    <t>171</t>
  </si>
  <si>
    <t>脱贫家庭学生等四类家庭经济困难学生全覆盖，小学非寄宿制资助标椎为500元/生/学年，补助资金由中央、省级、市级和县区共同承担，其中中央承担50%、省级承担10%、市级承担*8%、区级资金32%。</t>
  </si>
  <si>
    <t xml:space="preserve">发放及时率在时限内发放资金/应发放资金*100%
</t>
  </si>
  <si>
    <t>脱贫家庭学生覆盖率</t>
  </si>
  <si>
    <t>根据政策要求，脱贫家庭学生覆盖率达到100</t>
  </si>
  <si>
    <t>项目完成进度</t>
  </si>
  <si>
    <t>项目春季、秋季学期期末前完成资助名单上报及资金发放</t>
  </si>
  <si>
    <t>寄宿小1000元，中1250元；非寄宿小500元，中625元</t>
  </si>
  <si>
    <t>元/人年</t>
  </si>
  <si>
    <t>小学寄宿制资助标椎为1000元/生/学年，初中寄宿制资助标椎为1250元/生/学年，小学非寄宿制资助标椎为500元/生/学年，初中非寄宿制资助标椎为625元/生/学年，补助资金由中央、省级、市级和县区共同承担，其中中央承担50%、省级承担10%、市级承担*8%、区级资金32%。</t>
  </si>
  <si>
    <t>保障补助对象政策的知晓度100%</t>
  </si>
  <si>
    <t>九年义务教育巩固率达到93%以上</t>
  </si>
  <si>
    <t>受助学生满意度</t>
  </si>
  <si>
    <t>资助对象的满意程度高，切实落实资助政策</t>
  </si>
  <si>
    <t>家长的满意程度高，切实落实资助政策</t>
  </si>
  <si>
    <t>昆明市西山区马街大渔中心学校
西山区校园人防建设项目补助经费</t>
  </si>
  <si>
    <t>强化人防建设，建立业务素质过硬的保安队伍，消除校园安全隐患，构建和谐校园，为学生提供一个优质安全的校园环境，确保学生健康成长。</t>
  </si>
  <si>
    <t>获补对象数</t>
  </si>
  <si>
    <t>人(人次、家)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</si>
  <si>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</si>
  <si>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</si>
  <si>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</si>
  <si>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获补覆盖率</t>
  </si>
  <si>
    <t>获补覆盖率=实际获得补助人数（企业数）/申请符合标准人数（企业数）*100%</t>
  </si>
  <si>
    <t>发放及时率</t>
  </si>
  <si>
    <t>反映发放单位及时发放补助资金的情况。
发放及时率=在时限内发放资金/应发放资金*100%</t>
  </si>
  <si>
    <t>民办补助标准</t>
  </si>
  <si>
    <t>元/人*月</t>
  </si>
  <si>
    <t>反映补助标准。</t>
  </si>
  <si>
    <t>公办补助标准</t>
  </si>
  <si>
    <t>4050</t>
  </si>
  <si>
    <t>政策知晓率</t>
  </si>
  <si>
    <t>反映补助政策的宣传效果情况。
政策知晓率=调查中补助政策知晓人数/调查总人数*100%</t>
  </si>
  <si>
    <t>生态效益</t>
  </si>
  <si>
    <t>安全保障效率</t>
  </si>
  <si>
    <t xml:space="preserve">反映配备保安人员安全保障效率
</t>
  </si>
  <si>
    <t>义务教育补助年限</t>
  </si>
  <si>
    <t xml:space="preserve">反映补助时间段
</t>
  </si>
  <si>
    <t>受益对象满意度</t>
  </si>
  <si>
    <t>反映获补助受益对象的满意程度。</t>
  </si>
  <si>
    <t>昆明市西山区马街大渔中心学校
西山区义务教育阶段中小学课后服务费经费</t>
  </si>
  <si>
    <t>依据西教体通【2023】168号、西教体通【2023】169号文件要求，义务教育课后服务费用采取财政补贴、服务性收费或代收费等多种方式予以保障。制定减免政策，对家庭经济困难的学生和农村（乡镇）寄宿制学校学生免收费，所需经费纳入同级财政保障。课后服务财政补助经费优先用于对完成教学和管理任务后，额外承担体育锻炼和作业辅导课后服务一线教师和其他相关人员；适当补助学校开展课后服务增加的水电、办公、耗材等支出；对聘请校外人员提供课后服务的，课后服务补助可按劳务费管理。根据制度完成课后服务，兑现课后服务费。</t>
  </si>
  <si>
    <t>小学中收取对象</t>
  </si>
  <si>
    <t>&lt;=</t>
  </si>
  <si>
    <t>2152</t>
  </si>
  <si>
    <t xml:space="preserve">收费人员数量
</t>
  </si>
  <si>
    <t>参与课后服务学生人数</t>
  </si>
  <si>
    <t>&lt;</t>
  </si>
  <si>
    <t xml:space="preserve">反映实际参与学校课后服务管理的学生人数
</t>
  </si>
  <si>
    <t>资金到位率</t>
  </si>
  <si>
    <t>定性指标</t>
  </si>
  <si>
    <t xml:space="preserve">反映资金下达情况
</t>
  </si>
  <si>
    <t>400</t>
  </si>
  <si>
    <t xml:space="preserve">每学期收费上限
</t>
  </si>
  <si>
    <t>免收课后服务人员</t>
  </si>
  <si>
    <t>98</t>
  </si>
  <si>
    <t xml:space="preserve">资助管理系统中人员
</t>
  </si>
  <si>
    <t>课后服务学生参与率</t>
  </si>
  <si>
    <t xml:space="preserve">反映参与课后服务管理的学生占在校生比重
</t>
  </si>
  <si>
    <t>义务教育年限</t>
  </si>
  <si>
    <t>义务教育年限100%</t>
  </si>
  <si>
    <t>课后服务对象</t>
  </si>
  <si>
    <t>自愿参加课后服务的中小学学生</t>
  </si>
  <si>
    <t xml:space="preserve">课后服务考勤名册
</t>
  </si>
  <si>
    <t>补助对象满意度</t>
  </si>
  <si>
    <t>向教职工进行满意度问卷调查</t>
  </si>
  <si>
    <t>预算06表</t>
  </si>
  <si>
    <t>政府性基金预算支出预算表</t>
  </si>
  <si>
    <t>单位名称：昆明市发展和改革委员会</t>
  </si>
  <si>
    <t>政府性基金预算支出</t>
  </si>
  <si>
    <t>空表说明：本单位无政府性基金预算支出，此表无数据。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</si>
  <si>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</si>
  <si>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</si>
  <si>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</si>
  <si>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</si>
  <si>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</si>
  <si>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</si>
  <si>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</si>
  <si>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</si>
  <si>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</si>
  <si>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</si>
  <si>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</si>
  <si>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西山区校园人防建设项目</t>
  </si>
  <si>
    <t>保安服务</t>
  </si>
  <si>
    <t>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</si>
  <si>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</si>
  <si>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</si>
  <si>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</si>
  <si>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</si>
  <si>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</si>
  <si>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</si>
  <si>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</si>
  <si>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</si>
  <si>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空表说明：本单位无政府购买服务，此表无数据。</t>
  </si>
  <si>
    <t>预算09-1表</t>
  </si>
  <si>
    <t>单位名称（项目）</t>
  </si>
  <si>
    <t>地区</t>
  </si>
  <si>
    <t>空表说明：本单位无对下转移支付预算，此表无数据。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</si>
  <si>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</si>
  <si>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</si>
  <si>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</si>
  <si>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</si>
  <si>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</si>
  <si>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</si>
  <si>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</si>
  <si>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</si>
  <si>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</si>
  <si>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空表说明：本单位无新增资产配置，此表无数据。</t>
  </si>
  <si>
    <t>预算11表</t>
  </si>
  <si>
    <t>上级补助</t>
  </si>
  <si>
    <t>空表说明：本单位无上级补助项目支出预算，此表无数据。</t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</si>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</sst>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6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0" fontId="13" fillId="0" borderId="7">
      <alignment horizontal="right" vertical="center"/>
    </xf>
    <xf numFmtId="178" fontId="13" fillId="0" borderId="7">
      <alignment horizontal="right" vertical="center"/>
    </xf>
    <xf numFmtId="49" fontId="13" fillId="0" borderId="7">
      <alignment horizontal="left" vertical="center" wrapText="1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80" fontId="13" fillId="0" borderId="7">
      <alignment horizontal="right" vertical="center"/>
    </xf>
    <xf numFmtId="0" fontId="36" fillId="0" borderId="0">
      <alignment vertical="top"/>
      <protection locked="0"/>
    </xf>
  </cellStyleXfs>
  <cellXfs count="252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8" fontId="5" fillId="0" borderId="7" xfId="54" applyFont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6" fillId="0" borderId="0" xfId="57" applyFont="1" applyAlignment="1" applyProtection="1"/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9" fillId="0" borderId="0" xfId="57" applyFont="1" applyAlignment="1" applyProtection="1"/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6" fillId="0" borderId="0" xfId="57" applyFont="1" applyAlignment="1" applyProtection="1">
      <alignment vertical="center"/>
    </xf>
    <xf numFmtId="0" fontId="1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/>
      <protection locked="0"/>
    </xf>
    <xf numFmtId="3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11" fillId="0" borderId="0" xfId="0" applyFont="1" applyFill="1" applyBorder="1" applyAlignment="1" applyProtection="1">
      <alignment horizontal="right"/>
      <protection locked="0"/>
    </xf>
    <xf numFmtId="49" fontId="1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1" fillId="0" borderId="7" xfId="0" applyFont="1" applyFill="1" applyBorder="1" applyAlignment="1">
      <alignment horizontal="center" vertical="center" wrapText="1"/>
    </xf>
    <xf numFmtId="49" fontId="5" fillId="0" borderId="7" xfId="53" applyFont="1" applyAlignment="1">
      <alignment horizontal="left" vertical="center" wrapText="1" indent="1"/>
    </xf>
    <xf numFmtId="49" fontId="5" fillId="0" borderId="7" xfId="53" applyFont="1">
      <alignment horizontal="left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3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4" fontId="16" fillId="0" borderId="7" xfId="0" applyNumberFormat="1" applyFont="1" applyBorder="1" applyAlignment="1" applyProtection="1">
      <alignment horizontal="right" vertical="center"/>
      <protection locked="0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4" fontId="2" fillId="0" borderId="7" xfId="0" applyNumberFormat="1" applyFont="1" applyFill="1" applyBorder="1" applyAlignment="1">
      <alignment horizontal="right" vertical="center"/>
    </xf>
    <xf numFmtId="4" fontId="16" fillId="0" borderId="7" xfId="0" applyNumberFormat="1" applyFont="1" applyFill="1" applyBorder="1" applyAlignment="1">
      <alignment horizontal="right" vertical="center"/>
    </xf>
    <xf numFmtId="4" fontId="16" fillId="0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27" sqref="A27"/>
    </sheetView>
  </sheetViews>
  <sheetFormatPr defaultColWidth="8.575" defaultRowHeight="12.75" customHeight="1" outlineLevelCol="3"/>
  <cols>
    <col min="1" max="4" width="41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8"/>
      <c r="B2" s="48"/>
      <c r="C2" s="48"/>
      <c r="D2" s="64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tr">
        <f>"单位名称："&amp;"昆明市西山区马街大渔中心学校"</f>
        <v>单位名称：昆明市西山区马街大渔中心学校</v>
      </c>
      <c r="B4" s="211"/>
      <c r="D4" s="199" t="s">
        <v>1</v>
      </c>
    </row>
    <row r="5" ht="23.25" customHeight="1" spans="1:4">
      <c r="A5" s="212" t="s">
        <v>2</v>
      </c>
      <c r="B5" s="213"/>
      <c r="C5" s="212" t="s">
        <v>3</v>
      </c>
      <c r="D5" s="213"/>
    </row>
    <row r="6" ht="24" customHeight="1" spans="1:4">
      <c r="A6" s="212" t="s">
        <v>4</v>
      </c>
      <c r="B6" s="212" t="s">
        <v>5</v>
      </c>
      <c r="C6" s="212" t="s">
        <v>6</v>
      </c>
      <c r="D6" s="212" t="s">
        <v>5</v>
      </c>
    </row>
    <row r="7" ht="17.25" customHeight="1" spans="1:4">
      <c r="A7" s="214" t="s">
        <v>7</v>
      </c>
      <c r="B7" s="58">
        <v>24926447.36</v>
      </c>
      <c r="C7" s="214" t="s">
        <v>8</v>
      </c>
      <c r="D7" s="58"/>
    </row>
    <row r="8" ht="17.25" customHeight="1" spans="1:4">
      <c r="A8" s="214" t="s">
        <v>9</v>
      </c>
      <c r="B8" s="58"/>
      <c r="C8" s="214" t="s">
        <v>10</v>
      </c>
      <c r="D8" s="58"/>
    </row>
    <row r="9" ht="17.25" customHeight="1" spans="1:4">
      <c r="A9" s="214" t="s">
        <v>11</v>
      </c>
      <c r="B9" s="58"/>
      <c r="C9" s="248" t="s">
        <v>12</v>
      </c>
      <c r="D9" s="58"/>
    </row>
    <row r="10" ht="17.25" customHeight="1" spans="1:4">
      <c r="A10" s="214" t="s">
        <v>13</v>
      </c>
      <c r="B10" s="58"/>
      <c r="C10" s="248" t="s">
        <v>14</v>
      </c>
      <c r="D10" s="58"/>
    </row>
    <row r="11" ht="17.25" customHeight="1" spans="1:4">
      <c r="A11" s="214" t="s">
        <v>15</v>
      </c>
      <c r="B11" s="58">
        <v>645600</v>
      </c>
      <c r="C11" s="248" t="s">
        <v>16</v>
      </c>
      <c r="D11" s="58">
        <v>18845291.88</v>
      </c>
    </row>
    <row r="12" ht="17.25" customHeight="1" spans="1:4">
      <c r="A12" s="214" t="s">
        <v>17</v>
      </c>
      <c r="B12" s="58"/>
      <c r="C12" s="248" t="s">
        <v>18</v>
      </c>
      <c r="D12" s="58"/>
    </row>
    <row r="13" ht="17.25" customHeight="1" spans="1:4">
      <c r="A13" s="214" t="s">
        <v>19</v>
      </c>
      <c r="B13" s="58"/>
      <c r="C13" s="31" t="s">
        <v>20</v>
      </c>
      <c r="D13" s="58"/>
    </row>
    <row r="14" ht="17.25" customHeight="1" spans="1:4">
      <c r="A14" s="214" t="s">
        <v>21</v>
      </c>
      <c r="B14" s="58"/>
      <c r="C14" s="31" t="s">
        <v>22</v>
      </c>
      <c r="D14" s="58">
        <v>3314804.28</v>
      </c>
    </row>
    <row r="15" ht="17.25" customHeight="1" spans="1:4">
      <c r="A15" s="214" t="s">
        <v>23</v>
      </c>
      <c r="B15" s="58"/>
      <c r="C15" s="31" t="s">
        <v>24</v>
      </c>
      <c r="D15" s="58">
        <v>1811199.2</v>
      </c>
    </row>
    <row r="16" ht="17.25" customHeight="1" spans="1:4">
      <c r="A16" s="214" t="s">
        <v>25</v>
      </c>
      <c r="B16" s="58">
        <v>645600</v>
      </c>
      <c r="C16" s="31" t="s">
        <v>26</v>
      </c>
      <c r="D16" s="58"/>
    </row>
    <row r="17" ht="17.25" customHeight="1" spans="1:4">
      <c r="A17" s="216"/>
      <c r="B17" s="81"/>
      <c r="C17" s="31" t="s">
        <v>27</v>
      </c>
      <c r="D17" s="249"/>
    </row>
    <row r="18" ht="17.25" customHeight="1" spans="1:4">
      <c r="A18" s="217"/>
      <c r="B18" s="81"/>
      <c r="C18" s="31" t="s">
        <v>28</v>
      </c>
      <c r="D18" s="249"/>
    </row>
    <row r="19" ht="17.25" customHeight="1" spans="1:4">
      <c r="A19" s="217"/>
      <c r="B19" s="81"/>
      <c r="C19" s="31" t="s">
        <v>29</v>
      </c>
      <c r="D19" s="249"/>
    </row>
    <row r="20" ht="17.25" customHeight="1" spans="1:4">
      <c r="A20" s="217"/>
      <c r="B20" s="81"/>
      <c r="C20" s="31" t="s">
        <v>30</v>
      </c>
      <c r="D20" s="249"/>
    </row>
    <row r="21" ht="17.25" customHeight="1" spans="1:4">
      <c r="A21" s="217"/>
      <c r="B21" s="81"/>
      <c r="C21" s="31" t="s">
        <v>31</v>
      </c>
      <c r="D21" s="249"/>
    </row>
    <row r="22" ht="17.25" customHeight="1" spans="1:4">
      <c r="A22" s="217"/>
      <c r="B22" s="81"/>
      <c r="C22" s="31" t="s">
        <v>32</v>
      </c>
      <c r="D22" s="249"/>
    </row>
    <row r="23" ht="17.25" customHeight="1" spans="1:4">
      <c r="A23" s="217"/>
      <c r="B23" s="81"/>
      <c r="C23" s="31" t="s">
        <v>33</v>
      </c>
      <c r="D23" s="249"/>
    </row>
    <row r="24" ht="17.25" customHeight="1" spans="1:4">
      <c r="A24" s="217"/>
      <c r="B24" s="81"/>
      <c r="C24" s="31" t="s">
        <v>34</v>
      </c>
      <c r="D24" s="249"/>
    </row>
    <row r="25" ht="17.25" customHeight="1" spans="1:4">
      <c r="A25" s="217"/>
      <c r="B25" s="81"/>
      <c r="C25" s="31" t="s">
        <v>35</v>
      </c>
      <c r="D25" s="249">
        <v>1600752</v>
      </c>
    </row>
    <row r="26" ht="17.25" customHeight="1" spans="1:4">
      <c r="A26" s="217"/>
      <c r="B26" s="81"/>
      <c r="C26" s="31" t="s">
        <v>36</v>
      </c>
      <c r="D26" s="249"/>
    </row>
    <row r="27" ht="17.25" customHeight="1" spans="1:4">
      <c r="A27" s="217"/>
      <c r="B27" s="81"/>
      <c r="C27" s="216" t="s">
        <v>37</v>
      </c>
      <c r="D27" s="249"/>
    </row>
    <row r="28" ht="17.25" customHeight="1" spans="1:4">
      <c r="A28" s="217"/>
      <c r="B28" s="81"/>
      <c r="C28" s="31" t="s">
        <v>38</v>
      </c>
      <c r="D28" s="249"/>
    </row>
    <row r="29" ht="16.5" customHeight="1" spans="1:4">
      <c r="A29" s="217"/>
      <c r="B29" s="81"/>
      <c r="C29" s="31" t="s">
        <v>39</v>
      </c>
      <c r="D29" s="249"/>
    </row>
    <row r="30" ht="16.5" customHeight="1" spans="1:4">
      <c r="A30" s="217"/>
      <c r="B30" s="81"/>
      <c r="C30" s="216" t="s">
        <v>40</v>
      </c>
      <c r="D30" s="249"/>
    </row>
    <row r="31" ht="17.25" customHeight="1" spans="1:4">
      <c r="A31" s="217"/>
      <c r="B31" s="81"/>
      <c r="C31" s="216" t="s">
        <v>41</v>
      </c>
      <c r="D31" s="249"/>
    </row>
    <row r="32" ht="17.25" customHeight="1" spans="1:4">
      <c r="A32" s="217"/>
      <c r="B32" s="81"/>
      <c r="C32" s="31" t="s">
        <v>42</v>
      </c>
      <c r="D32" s="249"/>
    </row>
    <row r="33" ht="16.5" customHeight="1" spans="1:4">
      <c r="A33" s="217" t="s">
        <v>43</v>
      </c>
      <c r="B33" s="250">
        <v>25572047.36</v>
      </c>
      <c r="C33" s="217" t="s">
        <v>44</v>
      </c>
      <c r="D33" s="251">
        <v>25572047.36</v>
      </c>
    </row>
    <row r="34" ht="16.5" customHeight="1" spans="1:4">
      <c r="A34" s="216" t="s">
        <v>45</v>
      </c>
      <c r="B34" s="81"/>
      <c r="C34" s="216" t="s">
        <v>46</v>
      </c>
      <c r="D34" s="81"/>
    </row>
    <row r="35" ht="16.5" customHeight="1" spans="1:4">
      <c r="A35" s="31" t="s">
        <v>47</v>
      </c>
      <c r="B35" s="81"/>
      <c r="C35" s="31" t="s">
        <v>47</v>
      </c>
      <c r="D35" s="81"/>
    </row>
    <row r="36" ht="16.5" customHeight="1" spans="1:4">
      <c r="A36" s="31" t="s">
        <v>48</v>
      </c>
      <c r="B36" s="81"/>
      <c r="C36" s="31" t="s">
        <v>49</v>
      </c>
      <c r="D36" s="81"/>
    </row>
    <row r="37" ht="16.5" customHeight="1" spans="1:4">
      <c r="A37" s="219" t="s">
        <v>50</v>
      </c>
      <c r="B37" s="250">
        <v>25572047.36</v>
      </c>
      <c r="C37" s="219" t="s">
        <v>51</v>
      </c>
      <c r="D37" s="251">
        <v>25572047.36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B18" sqref="B18"/>
    </sheetView>
  </sheetViews>
  <sheetFormatPr defaultColWidth="8.575" defaultRowHeight="12.75" customHeight="1"/>
  <cols>
    <col min="1" max="1" width="15.8916666666667" style="1" customWidth="1"/>
    <col min="2" max="2" width="35" style="1" customWidth="1"/>
    <col min="3" max="19" width="22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4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tr">
        <f>"单位名称："&amp;"昆明市西山区马街大渔中心学校"</f>
        <v>单位名称：昆明市西山区马街大渔中心学校</v>
      </c>
      <c r="S4" s="48" t="s">
        <v>1</v>
      </c>
    </row>
    <row r="5" ht="21.75" customHeight="1" spans="1:19">
      <c r="A5" s="235" t="s">
        <v>53</v>
      </c>
      <c r="B5" s="236" t="s">
        <v>54</v>
      </c>
      <c r="C5" s="236" t="s">
        <v>55</v>
      </c>
      <c r="D5" s="237" t="s">
        <v>56</v>
      </c>
      <c r="E5" s="237"/>
      <c r="F5" s="237"/>
      <c r="G5" s="237"/>
      <c r="H5" s="237"/>
      <c r="I5" s="150"/>
      <c r="J5" s="237"/>
      <c r="K5" s="237"/>
      <c r="L5" s="237"/>
      <c r="M5" s="237"/>
      <c r="N5" s="243"/>
      <c r="O5" s="237" t="s">
        <v>45</v>
      </c>
      <c r="P5" s="237"/>
      <c r="Q5" s="237"/>
      <c r="R5" s="237"/>
      <c r="S5" s="243"/>
    </row>
    <row r="6" ht="27" customHeight="1" spans="1:19">
      <c r="A6" s="238"/>
      <c r="B6" s="239"/>
      <c r="C6" s="239"/>
      <c r="D6" s="239" t="s">
        <v>57</v>
      </c>
      <c r="E6" s="239" t="s">
        <v>58</v>
      </c>
      <c r="F6" s="239" t="s">
        <v>59</v>
      </c>
      <c r="G6" s="239" t="s">
        <v>60</v>
      </c>
      <c r="H6" s="239" t="s">
        <v>61</v>
      </c>
      <c r="I6" s="244" t="s">
        <v>62</v>
      </c>
      <c r="J6" s="245"/>
      <c r="K6" s="245"/>
      <c r="L6" s="245"/>
      <c r="M6" s="245"/>
      <c r="N6" s="246"/>
      <c r="O6" s="239" t="s">
        <v>57</v>
      </c>
      <c r="P6" s="239" t="s">
        <v>58</v>
      </c>
      <c r="Q6" s="239" t="s">
        <v>59</v>
      </c>
      <c r="R6" s="239" t="s">
        <v>60</v>
      </c>
      <c r="S6" s="239" t="s">
        <v>63</v>
      </c>
    </row>
    <row r="7" ht="30" customHeight="1" spans="1:19">
      <c r="A7" s="240"/>
      <c r="B7" s="241"/>
      <c r="C7" s="242"/>
      <c r="D7" s="242"/>
      <c r="E7" s="242"/>
      <c r="F7" s="242"/>
      <c r="G7" s="242"/>
      <c r="H7" s="242"/>
      <c r="I7" s="70" t="s">
        <v>57</v>
      </c>
      <c r="J7" s="246" t="s">
        <v>64</v>
      </c>
      <c r="K7" s="246" t="s">
        <v>65</v>
      </c>
      <c r="L7" s="246" t="s">
        <v>66</v>
      </c>
      <c r="M7" s="246" t="s">
        <v>67</v>
      </c>
      <c r="N7" s="246" t="s">
        <v>68</v>
      </c>
      <c r="O7" s="247"/>
      <c r="P7" s="247"/>
      <c r="Q7" s="247"/>
      <c r="R7" s="247"/>
      <c r="S7" s="242"/>
    </row>
    <row r="8" ht="15" customHeight="1" spans="1:19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70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</row>
    <row r="9" ht="18" customHeight="1" spans="1:19">
      <c r="A9" s="24" t="s">
        <v>69</v>
      </c>
      <c r="B9" s="24" t="s">
        <v>70</v>
      </c>
      <c r="C9" s="177">
        <v>25572047.36</v>
      </c>
      <c r="D9" s="177">
        <v>25572047.36</v>
      </c>
      <c r="E9" s="177">
        <v>24926447.36</v>
      </c>
      <c r="F9" s="81"/>
      <c r="G9" s="81"/>
      <c r="H9" s="81"/>
      <c r="I9" s="177">
        <v>645600</v>
      </c>
      <c r="J9" s="81"/>
      <c r="K9" s="81"/>
      <c r="L9" s="81"/>
      <c r="M9" s="81"/>
      <c r="N9" s="177">
        <v>645600</v>
      </c>
      <c r="O9" s="81"/>
      <c r="P9" s="81"/>
      <c r="Q9" s="81"/>
      <c r="R9" s="81"/>
      <c r="S9" s="81"/>
    </row>
    <row r="10" ht="18" customHeight="1" spans="1:19">
      <c r="A10" s="49" t="s">
        <v>55</v>
      </c>
      <c r="B10" s="197"/>
      <c r="C10" s="177">
        <v>25572047.36</v>
      </c>
      <c r="D10" s="177">
        <v>25572047.36</v>
      </c>
      <c r="E10" s="177">
        <v>24926447.36</v>
      </c>
      <c r="F10" s="81"/>
      <c r="G10" s="81"/>
      <c r="H10" s="81"/>
      <c r="I10" s="177">
        <v>645600</v>
      </c>
      <c r="J10" s="81"/>
      <c r="K10" s="81"/>
      <c r="L10" s="81"/>
      <c r="M10" s="81"/>
      <c r="N10" s="177">
        <v>645600</v>
      </c>
      <c r="O10" s="81"/>
      <c r="P10" s="81"/>
      <c r="Q10" s="81"/>
      <c r="R10" s="81"/>
      <c r="S10" s="8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workbookViewId="0">
      <pane ySplit="1" topLeftCell="A2" activePane="bottomLeft" state="frozen"/>
      <selection/>
      <selection pane="bottomLeft" activeCell="G21" sqref="G21"/>
    </sheetView>
  </sheetViews>
  <sheetFormatPr defaultColWidth="8.575" defaultRowHeight="12.75" customHeight="1"/>
  <cols>
    <col min="1" max="1" width="14.2833333333333" style="1" customWidth="1"/>
    <col min="2" max="2" width="37.575" style="1" customWidth="1"/>
    <col min="3" max="8" width="24.575" style="1" customWidth="1"/>
    <col min="9" max="9" width="26.7083333333333" style="1" customWidth="1"/>
    <col min="10" max="11" width="24.425" style="1" customWidth="1"/>
    <col min="12" max="15" width="24.57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8" t="s">
        <v>71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"单位名称："&amp;"昆明市西山区马街大渔中心学校"</f>
        <v>单位名称：昆明市西山区马街大渔中心学校</v>
      </c>
      <c r="O4" s="48" t="s">
        <v>1</v>
      </c>
    </row>
    <row r="5" ht="27" customHeight="1" spans="1:15">
      <c r="A5" s="221" t="s">
        <v>72</v>
      </c>
      <c r="B5" s="221" t="s">
        <v>73</v>
      </c>
      <c r="C5" s="221" t="s">
        <v>55</v>
      </c>
      <c r="D5" s="222" t="s">
        <v>58</v>
      </c>
      <c r="E5" s="223"/>
      <c r="F5" s="224"/>
      <c r="G5" s="225" t="s">
        <v>59</v>
      </c>
      <c r="H5" s="225" t="s">
        <v>60</v>
      </c>
      <c r="I5" s="225" t="s">
        <v>74</v>
      </c>
      <c r="J5" s="222" t="s">
        <v>62</v>
      </c>
      <c r="K5" s="223"/>
      <c r="L5" s="223"/>
      <c r="M5" s="223"/>
      <c r="N5" s="233"/>
      <c r="O5" s="234"/>
    </row>
    <row r="6" ht="42" customHeight="1" spans="1:15">
      <c r="A6" s="226"/>
      <c r="B6" s="226"/>
      <c r="C6" s="227"/>
      <c r="D6" s="228" t="s">
        <v>57</v>
      </c>
      <c r="E6" s="228" t="s">
        <v>75</v>
      </c>
      <c r="F6" s="228" t="s">
        <v>76</v>
      </c>
      <c r="G6" s="227"/>
      <c r="H6" s="227"/>
      <c r="I6" s="226"/>
      <c r="J6" s="228" t="s">
        <v>57</v>
      </c>
      <c r="K6" s="212" t="s">
        <v>77</v>
      </c>
      <c r="L6" s="212" t="s">
        <v>78</v>
      </c>
      <c r="M6" s="212" t="s">
        <v>79</v>
      </c>
      <c r="N6" s="212" t="s">
        <v>80</v>
      </c>
      <c r="O6" s="212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2" t="s">
        <v>95</v>
      </c>
      <c r="O7" s="56" t="s">
        <v>96</v>
      </c>
    </row>
    <row r="8" ht="18" customHeight="1" spans="1:15">
      <c r="A8" s="229" t="s">
        <v>97</v>
      </c>
      <c r="B8" s="229" t="s">
        <v>98</v>
      </c>
      <c r="C8" s="129">
        <v>18845291.88</v>
      </c>
      <c r="D8" s="177">
        <v>18199691.88</v>
      </c>
      <c r="E8" s="177">
        <v>17477784.36</v>
      </c>
      <c r="F8" s="177">
        <v>721907.52</v>
      </c>
      <c r="G8" s="56"/>
      <c r="H8" s="56"/>
      <c r="I8" s="56"/>
      <c r="J8" s="177">
        <v>645600</v>
      </c>
      <c r="K8" s="56"/>
      <c r="L8" s="56"/>
      <c r="M8" s="56"/>
      <c r="N8" s="52"/>
      <c r="O8" s="177">
        <v>645600</v>
      </c>
    </row>
    <row r="9" ht="18" customHeight="1" spans="1:15">
      <c r="A9" s="230" t="s">
        <v>99</v>
      </c>
      <c r="B9" s="230" t="s">
        <v>100</v>
      </c>
      <c r="C9" s="129">
        <v>18349336.88</v>
      </c>
      <c r="D9" s="177">
        <v>17703736.88</v>
      </c>
      <c r="E9" s="177">
        <v>17471669.36</v>
      </c>
      <c r="F9" s="177">
        <v>232067.52</v>
      </c>
      <c r="G9" s="56"/>
      <c r="H9" s="56"/>
      <c r="I9" s="56"/>
      <c r="J9" s="177">
        <v>645600</v>
      </c>
      <c r="K9" s="56"/>
      <c r="L9" s="56"/>
      <c r="M9" s="56"/>
      <c r="N9" s="52"/>
      <c r="O9" s="177">
        <v>645600</v>
      </c>
    </row>
    <row r="10" ht="18" customHeight="1" spans="1:15">
      <c r="A10" s="231" t="s">
        <v>101</v>
      </c>
      <c r="B10" s="231" t="s">
        <v>102</v>
      </c>
      <c r="C10" s="129">
        <v>18349336.88</v>
      </c>
      <c r="D10" s="177">
        <v>17703736.88</v>
      </c>
      <c r="E10" s="177">
        <v>17471669.36</v>
      </c>
      <c r="F10" s="177">
        <v>232067.52</v>
      </c>
      <c r="G10" s="56"/>
      <c r="H10" s="56"/>
      <c r="I10" s="56"/>
      <c r="J10" s="177">
        <v>645600</v>
      </c>
      <c r="K10" s="56"/>
      <c r="L10" s="56"/>
      <c r="M10" s="56"/>
      <c r="N10" s="52"/>
      <c r="O10" s="177">
        <v>645600</v>
      </c>
    </row>
    <row r="11" ht="18" customHeight="1" spans="1:15">
      <c r="A11" s="230" t="s">
        <v>103</v>
      </c>
      <c r="B11" s="230" t="s">
        <v>104</v>
      </c>
      <c r="C11" s="129">
        <v>9955</v>
      </c>
      <c r="D11" s="177">
        <v>9955</v>
      </c>
      <c r="E11" s="177">
        <v>6115</v>
      </c>
      <c r="F11" s="177">
        <v>3840</v>
      </c>
      <c r="G11" s="56"/>
      <c r="H11" s="56"/>
      <c r="I11" s="56"/>
      <c r="J11" s="177"/>
      <c r="K11" s="56"/>
      <c r="L11" s="56"/>
      <c r="M11" s="56"/>
      <c r="N11" s="52"/>
      <c r="O11" s="177"/>
    </row>
    <row r="12" ht="18" customHeight="1" spans="1:15">
      <c r="A12" s="231" t="s">
        <v>105</v>
      </c>
      <c r="B12" s="231" t="s">
        <v>106</v>
      </c>
      <c r="C12" s="129">
        <v>9955</v>
      </c>
      <c r="D12" s="177">
        <v>9955</v>
      </c>
      <c r="E12" s="177">
        <v>6115</v>
      </c>
      <c r="F12" s="177">
        <v>3840</v>
      </c>
      <c r="G12" s="56"/>
      <c r="H12" s="56"/>
      <c r="I12" s="56"/>
      <c r="J12" s="177"/>
      <c r="K12" s="56"/>
      <c r="L12" s="56"/>
      <c r="M12" s="56"/>
      <c r="N12" s="52"/>
      <c r="O12" s="177"/>
    </row>
    <row r="13" ht="18" customHeight="1" spans="1:15">
      <c r="A13" s="230" t="s">
        <v>107</v>
      </c>
      <c r="B13" s="230" t="s">
        <v>108</v>
      </c>
      <c r="C13" s="129">
        <v>486000</v>
      </c>
      <c r="D13" s="177">
        <v>486000</v>
      </c>
      <c r="E13" s="177"/>
      <c r="F13" s="177">
        <v>486000</v>
      </c>
      <c r="G13" s="56"/>
      <c r="H13" s="56"/>
      <c r="I13" s="56"/>
      <c r="J13" s="177"/>
      <c r="K13" s="56"/>
      <c r="L13" s="56"/>
      <c r="M13" s="56"/>
      <c r="N13" s="52"/>
      <c r="O13" s="177"/>
    </row>
    <row r="14" ht="18" customHeight="1" spans="1:15">
      <c r="A14" s="231" t="s">
        <v>109</v>
      </c>
      <c r="B14" s="231" t="s">
        <v>110</v>
      </c>
      <c r="C14" s="129">
        <v>486000</v>
      </c>
      <c r="D14" s="177">
        <v>486000</v>
      </c>
      <c r="E14" s="177"/>
      <c r="F14" s="177">
        <v>486000</v>
      </c>
      <c r="G14" s="56"/>
      <c r="H14" s="56"/>
      <c r="I14" s="56"/>
      <c r="J14" s="177"/>
      <c r="K14" s="56"/>
      <c r="L14" s="56"/>
      <c r="M14" s="56"/>
      <c r="N14" s="52"/>
      <c r="O14" s="177"/>
    </row>
    <row r="15" ht="18" customHeight="1" spans="1:15">
      <c r="A15" s="229" t="s">
        <v>111</v>
      </c>
      <c r="B15" s="229" t="s">
        <v>112</v>
      </c>
      <c r="C15" s="129">
        <v>3314804.28</v>
      </c>
      <c r="D15" s="177">
        <v>3314804.28</v>
      </c>
      <c r="E15" s="177">
        <v>3314804.28</v>
      </c>
      <c r="F15" s="177"/>
      <c r="G15" s="56"/>
      <c r="H15" s="56"/>
      <c r="I15" s="56"/>
      <c r="J15" s="177"/>
      <c r="K15" s="56"/>
      <c r="L15" s="56"/>
      <c r="M15" s="56"/>
      <c r="N15" s="52"/>
      <c r="O15" s="177"/>
    </row>
    <row r="16" ht="18" customHeight="1" spans="1:15">
      <c r="A16" s="230" t="s">
        <v>113</v>
      </c>
      <c r="B16" s="230" t="s">
        <v>114</v>
      </c>
      <c r="C16" s="129">
        <v>3263556</v>
      </c>
      <c r="D16" s="177">
        <v>3263556</v>
      </c>
      <c r="E16" s="177">
        <v>3263556</v>
      </c>
      <c r="F16" s="177"/>
      <c r="G16" s="56"/>
      <c r="H16" s="56"/>
      <c r="I16" s="56"/>
      <c r="J16" s="177"/>
      <c r="K16" s="56"/>
      <c r="L16" s="56"/>
      <c r="M16" s="56"/>
      <c r="N16" s="52"/>
      <c r="O16" s="177"/>
    </row>
    <row r="17" ht="18" customHeight="1" spans="1:15">
      <c r="A17" s="231" t="s">
        <v>115</v>
      </c>
      <c r="B17" s="231" t="s">
        <v>116</v>
      </c>
      <c r="C17" s="129">
        <v>1733556</v>
      </c>
      <c r="D17" s="177">
        <v>1733556</v>
      </c>
      <c r="E17" s="177">
        <v>1733556</v>
      </c>
      <c r="F17" s="177"/>
      <c r="G17" s="56"/>
      <c r="H17" s="56"/>
      <c r="I17" s="56"/>
      <c r="J17" s="177"/>
      <c r="K17" s="56"/>
      <c r="L17" s="56"/>
      <c r="M17" s="56"/>
      <c r="N17" s="52"/>
      <c r="O17" s="177"/>
    </row>
    <row r="18" ht="18" customHeight="1" spans="1:15">
      <c r="A18" s="231" t="s">
        <v>117</v>
      </c>
      <c r="B18" s="231" t="s">
        <v>118</v>
      </c>
      <c r="C18" s="129">
        <v>1530000</v>
      </c>
      <c r="D18" s="177">
        <v>1530000</v>
      </c>
      <c r="E18" s="177">
        <v>1530000</v>
      </c>
      <c r="F18" s="177"/>
      <c r="G18" s="56"/>
      <c r="H18" s="56"/>
      <c r="I18" s="56"/>
      <c r="J18" s="177"/>
      <c r="K18" s="56"/>
      <c r="L18" s="56"/>
      <c r="M18" s="56"/>
      <c r="N18" s="52"/>
      <c r="O18" s="177"/>
    </row>
    <row r="19" ht="18" customHeight="1" spans="1:15">
      <c r="A19" s="230" t="s">
        <v>119</v>
      </c>
      <c r="B19" s="230" t="s">
        <v>120</v>
      </c>
      <c r="C19" s="129">
        <v>51248.28</v>
      </c>
      <c r="D19" s="177">
        <v>51248.28</v>
      </c>
      <c r="E19" s="177">
        <v>51248.28</v>
      </c>
      <c r="F19" s="177"/>
      <c r="G19" s="56"/>
      <c r="H19" s="56"/>
      <c r="I19" s="56"/>
      <c r="J19" s="177"/>
      <c r="K19" s="56"/>
      <c r="L19" s="56"/>
      <c r="M19" s="56"/>
      <c r="N19" s="52"/>
      <c r="O19" s="177"/>
    </row>
    <row r="20" ht="18" customHeight="1" spans="1:15">
      <c r="A20" s="231" t="s">
        <v>121</v>
      </c>
      <c r="B20" s="231" t="s">
        <v>122</v>
      </c>
      <c r="C20" s="129">
        <v>51248.28</v>
      </c>
      <c r="D20" s="177">
        <v>51248.28</v>
      </c>
      <c r="E20" s="177">
        <v>51248.28</v>
      </c>
      <c r="F20" s="177"/>
      <c r="G20" s="56"/>
      <c r="H20" s="56"/>
      <c r="I20" s="56"/>
      <c r="J20" s="177"/>
      <c r="K20" s="56"/>
      <c r="L20" s="56"/>
      <c r="M20" s="56"/>
      <c r="N20" s="52"/>
      <c r="O20" s="177"/>
    </row>
    <row r="21" ht="18" customHeight="1" spans="1:15">
      <c r="A21" s="229" t="s">
        <v>123</v>
      </c>
      <c r="B21" s="229" t="s">
        <v>124</v>
      </c>
      <c r="C21" s="129">
        <v>1811199.2</v>
      </c>
      <c r="D21" s="177">
        <v>1811199.2</v>
      </c>
      <c r="E21" s="177">
        <v>1811199.2</v>
      </c>
      <c r="F21" s="177"/>
      <c r="G21" s="56"/>
      <c r="H21" s="56"/>
      <c r="I21" s="56"/>
      <c r="J21" s="177"/>
      <c r="K21" s="56"/>
      <c r="L21" s="56"/>
      <c r="M21" s="56"/>
      <c r="N21" s="52"/>
      <c r="O21" s="177"/>
    </row>
    <row r="22" ht="18" customHeight="1" spans="1:15">
      <c r="A22" s="230" t="s">
        <v>125</v>
      </c>
      <c r="B22" s="230" t="s">
        <v>126</v>
      </c>
      <c r="C22" s="129">
        <v>1811199.2</v>
      </c>
      <c r="D22" s="177">
        <v>1811199.2</v>
      </c>
      <c r="E22" s="177">
        <v>1811199.2</v>
      </c>
      <c r="F22" s="177"/>
      <c r="G22" s="56"/>
      <c r="H22" s="56"/>
      <c r="I22" s="56"/>
      <c r="J22" s="177"/>
      <c r="K22" s="56"/>
      <c r="L22" s="56"/>
      <c r="M22" s="56"/>
      <c r="N22" s="52"/>
      <c r="O22" s="177"/>
    </row>
    <row r="23" ht="18" customHeight="1" spans="1:15">
      <c r="A23" s="231" t="s">
        <v>127</v>
      </c>
      <c r="B23" s="231" t="s">
        <v>128</v>
      </c>
      <c r="C23" s="129">
        <v>793776</v>
      </c>
      <c r="D23" s="177">
        <v>793776</v>
      </c>
      <c r="E23" s="177">
        <v>793776</v>
      </c>
      <c r="F23" s="177"/>
      <c r="G23" s="56"/>
      <c r="H23" s="56"/>
      <c r="I23" s="56"/>
      <c r="J23" s="177"/>
      <c r="K23" s="56"/>
      <c r="L23" s="56"/>
      <c r="M23" s="56"/>
      <c r="N23" s="52"/>
      <c r="O23" s="177"/>
    </row>
    <row r="24" ht="18" customHeight="1" spans="1:15">
      <c r="A24" s="231" t="s">
        <v>129</v>
      </c>
      <c r="B24" s="231" t="s">
        <v>130</v>
      </c>
      <c r="C24" s="129">
        <v>883670</v>
      </c>
      <c r="D24" s="177">
        <v>883670</v>
      </c>
      <c r="E24" s="177">
        <v>883670</v>
      </c>
      <c r="F24" s="177"/>
      <c r="G24" s="56"/>
      <c r="H24" s="56"/>
      <c r="I24" s="56"/>
      <c r="J24" s="177"/>
      <c r="K24" s="56"/>
      <c r="L24" s="56"/>
      <c r="M24" s="56"/>
      <c r="N24" s="52"/>
      <c r="O24" s="177"/>
    </row>
    <row r="25" ht="18" customHeight="1" spans="1:15">
      <c r="A25" s="231" t="s">
        <v>131</v>
      </c>
      <c r="B25" s="231" t="s">
        <v>132</v>
      </c>
      <c r="C25" s="129">
        <v>133753.2</v>
      </c>
      <c r="D25" s="177">
        <v>133753.2</v>
      </c>
      <c r="E25" s="177">
        <v>133753.2</v>
      </c>
      <c r="F25" s="177"/>
      <c r="G25" s="56"/>
      <c r="H25" s="56"/>
      <c r="I25" s="56"/>
      <c r="J25" s="177"/>
      <c r="K25" s="56"/>
      <c r="L25" s="56"/>
      <c r="M25" s="56"/>
      <c r="N25" s="52"/>
      <c r="O25" s="177"/>
    </row>
    <row r="26" ht="18" customHeight="1" spans="1:15">
      <c r="A26" s="229" t="s">
        <v>133</v>
      </c>
      <c r="B26" s="229" t="s">
        <v>134</v>
      </c>
      <c r="C26" s="129">
        <v>1600752</v>
      </c>
      <c r="D26" s="177">
        <v>1600752</v>
      </c>
      <c r="E26" s="177">
        <v>1600752</v>
      </c>
      <c r="F26" s="177"/>
      <c r="G26" s="56"/>
      <c r="H26" s="56"/>
      <c r="I26" s="56"/>
      <c r="J26" s="177"/>
      <c r="K26" s="56"/>
      <c r="L26" s="56"/>
      <c r="M26" s="56"/>
      <c r="N26" s="52"/>
      <c r="O26" s="177"/>
    </row>
    <row r="27" ht="18" customHeight="1" spans="1:15">
      <c r="A27" s="230" t="s">
        <v>135</v>
      </c>
      <c r="B27" s="230" t="s">
        <v>136</v>
      </c>
      <c r="C27" s="129">
        <v>1600752</v>
      </c>
      <c r="D27" s="177">
        <v>1600752</v>
      </c>
      <c r="E27" s="177">
        <v>1600752</v>
      </c>
      <c r="F27" s="177"/>
      <c r="G27" s="56"/>
      <c r="H27" s="56"/>
      <c r="I27" s="56"/>
      <c r="J27" s="177"/>
      <c r="K27" s="56"/>
      <c r="L27" s="56"/>
      <c r="M27" s="56"/>
      <c r="N27" s="52"/>
      <c r="O27" s="177"/>
    </row>
    <row r="28" ht="18" customHeight="1" spans="1:15">
      <c r="A28" s="231" t="s">
        <v>137</v>
      </c>
      <c r="B28" s="231" t="s">
        <v>138</v>
      </c>
      <c r="C28" s="129">
        <v>1600752</v>
      </c>
      <c r="D28" s="177">
        <v>1600752</v>
      </c>
      <c r="E28" s="177">
        <v>1600752</v>
      </c>
      <c r="F28" s="177"/>
      <c r="G28" s="56"/>
      <c r="H28" s="56"/>
      <c r="I28" s="56"/>
      <c r="J28" s="177"/>
      <c r="K28" s="56"/>
      <c r="L28" s="56"/>
      <c r="M28" s="56"/>
      <c r="N28" s="52"/>
      <c r="O28" s="177"/>
    </row>
    <row r="29" ht="21" customHeight="1" spans="1:15">
      <c r="A29" s="232" t="s">
        <v>55</v>
      </c>
      <c r="B29" s="36"/>
      <c r="C29" s="177">
        <v>25572047.36</v>
      </c>
      <c r="D29" s="177">
        <v>24926447.36</v>
      </c>
      <c r="E29" s="177">
        <v>24204539.84</v>
      </c>
      <c r="F29" s="177">
        <v>721907.52</v>
      </c>
      <c r="G29" s="81"/>
      <c r="H29" s="81"/>
      <c r="I29" s="81"/>
      <c r="J29" s="177">
        <v>645600</v>
      </c>
      <c r="K29" s="81"/>
      <c r="L29" s="81"/>
      <c r="M29" s="81"/>
      <c r="N29" s="81"/>
      <c r="O29" s="177">
        <v>645600</v>
      </c>
    </row>
  </sheetData>
  <mergeCells count="12">
    <mergeCell ref="A2:O2"/>
    <mergeCell ref="A3:O3"/>
    <mergeCell ref="A4:B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18" sqref="D18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4"/>
      <c r="B2" s="48"/>
      <c r="C2" s="48"/>
      <c r="D2" s="48" t="s">
        <v>139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"单位名称："&amp;"昆明市西山区马街大渔中心学校"</f>
        <v>单位名称：昆明市西山区马街大渔中心学校</v>
      </c>
      <c r="B4" s="211"/>
      <c r="D4" s="48" t="s">
        <v>1</v>
      </c>
    </row>
    <row r="5" ht="17.25" customHeight="1" spans="1:4">
      <c r="A5" s="212" t="s">
        <v>2</v>
      </c>
      <c r="B5" s="213"/>
      <c r="C5" s="212" t="s">
        <v>3</v>
      </c>
      <c r="D5" s="213"/>
    </row>
    <row r="6" ht="18.75" customHeight="1" spans="1:4">
      <c r="A6" s="212" t="s">
        <v>4</v>
      </c>
      <c r="B6" s="212" t="s">
        <v>5</v>
      </c>
      <c r="C6" s="212" t="s">
        <v>6</v>
      </c>
      <c r="D6" s="212" t="s">
        <v>5</v>
      </c>
    </row>
    <row r="7" ht="16.5" customHeight="1" spans="1:4">
      <c r="A7" s="214" t="s">
        <v>140</v>
      </c>
      <c r="B7" s="215">
        <v>24926447.36</v>
      </c>
      <c r="C7" s="214" t="s">
        <v>141</v>
      </c>
      <c r="D7" s="215">
        <v>24926447.36</v>
      </c>
    </row>
    <row r="8" ht="16.5" customHeight="1" spans="1:4">
      <c r="A8" s="214" t="s">
        <v>142</v>
      </c>
      <c r="B8" s="215">
        <v>24926447.36</v>
      </c>
      <c r="C8" s="214" t="s">
        <v>143</v>
      </c>
      <c r="D8" s="215"/>
    </row>
    <row r="9" ht="16.5" customHeight="1" spans="1:4">
      <c r="A9" s="214" t="s">
        <v>144</v>
      </c>
      <c r="B9" s="81"/>
      <c r="C9" s="214" t="s">
        <v>145</v>
      </c>
      <c r="D9" s="215"/>
    </row>
    <row r="10" ht="16.5" customHeight="1" spans="1:4">
      <c r="A10" s="214" t="s">
        <v>146</v>
      </c>
      <c r="B10" s="81"/>
      <c r="C10" s="214" t="s">
        <v>147</v>
      </c>
      <c r="D10" s="215"/>
    </row>
    <row r="11" ht="16.5" customHeight="1" spans="1:4">
      <c r="A11" s="214" t="s">
        <v>148</v>
      </c>
      <c r="B11" s="81"/>
      <c r="C11" s="214" t="s">
        <v>149</v>
      </c>
      <c r="D11" s="215"/>
    </row>
    <row r="12" ht="16.5" customHeight="1" spans="1:4">
      <c r="A12" s="214" t="s">
        <v>142</v>
      </c>
      <c r="B12" s="81"/>
      <c r="C12" s="214" t="s">
        <v>150</v>
      </c>
      <c r="D12" s="215">
        <v>18199691.88</v>
      </c>
    </row>
    <row r="13" ht="16.5" customHeight="1" spans="1:4">
      <c r="A13" s="216" t="s">
        <v>144</v>
      </c>
      <c r="B13" s="81"/>
      <c r="C13" s="69" t="s">
        <v>151</v>
      </c>
      <c r="D13" s="129"/>
    </row>
    <row r="14" ht="16.5" customHeight="1" spans="1:4">
      <c r="A14" s="216" t="s">
        <v>146</v>
      </c>
      <c r="B14" s="81"/>
      <c r="C14" s="69" t="s">
        <v>152</v>
      </c>
      <c r="D14" s="129"/>
    </row>
    <row r="15" ht="16.5" customHeight="1" spans="1:4">
      <c r="A15" s="217"/>
      <c r="B15" s="81"/>
      <c r="C15" s="69" t="s">
        <v>153</v>
      </c>
      <c r="D15" s="129">
        <v>3314804.28</v>
      </c>
    </row>
    <row r="16" ht="16.5" customHeight="1" spans="1:4">
      <c r="A16" s="217"/>
      <c r="B16" s="81"/>
      <c r="C16" s="69" t="s">
        <v>154</v>
      </c>
      <c r="D16" s="129">
        <v>1811199.2</v>
      </c>
    </row>
    <row r="17" ht="16.5" customHeight="1" spans="1:4">
      <c r="A17" s="217"/>
      <c r="B17" s="81"/>
      <c r="C17" s="69" t="s">
        <v>155</v>
      </c>
      <c r="D17" s="129"/>
    </row>
    <row r="18" ht="16.5" customHeight="1" spans="1:4">
      <c r="A18" s="217"/>
      <c r="B18" s="81"/>
      <c r="C18" s="69" t="s">
        <v>156</v>
      </c>
      <c r="D18" s="129"/>
    </row>
    <row r="19" ht="16.5" customHeight="1" spans="1:4">
      <c r="A19" s="217"/>
      <c r="B19" s="81"/>
      <c r="C19" s="69" t="s">
        <v>157</v>
      </c>
      <c r="D19" s="129"/>
    </row>
    <row r="20" ht="16.5" customHeight="1" spans="1:4">
      <c r="A20" s="217"/>
      <c r="B20" s="81"/>
      <c r="C20" s="69" t="s">
        <v>158</v>
      </c>
      <c r="D20" s="129"/>
    </row>
    <row r="21" ht="16.5" customHeight="1" spans="1:4">
      <c r="A21" s="217"/>
      <c r="B21" s="81"/>
      <c r="C21" s="69" t="s">
        <v>159</v>
      </c>
      <c r="D21" s="129"/>
    </row>
    <row r="22" ht="16.5" customHeight="1" spans="1:4">
      <c r="A22" s="217"/>
      <c r="B22" s="81"/>
      <c r="C22" s="69" t="s">
        <v>160</v>
      </c>
      <c r="D22" s="129"/>
    </row>
    <row r="23" ht="16.5" customHeight="1" spans="1:4">
      <c r="A23" s="217"/>
      <c r="B23" s="81"/>
      <c r="C23" s="69" t="s">
        <v>161</v>
      </c>
      <c r="D23" s="129"/>
    </row>
    <row r="24" ht="16.5" customHeight="1" spans="1:4">
      <c r="A24" s="217"/>
      <c r="B24" s="81"/>
      <c r="C24" s="69" t="s">
        <v>162</v>
      </c>
      <c r="D24" s="129"/>
    </row>
    <row r="25" ht="16.5" customHeight="1" spans="1:4">
      <c r="A25" s="217"/>
      <c r="B25" s="81"/>
      <c r="C25" s="69" t="s">
        <v>163</v>
      </c>
      <c r="D25" s="129"/>
    </row>
    <row r="26" ht="16.5" customHeight="1" spans="1:4">
      <c r="A26" s="217"/>
      <c r="B26" s="81"/>
      <c r="C26" s="69" t="s">
        <v>164</v>
      </c>
      <c r="D26" s="129">
        <v>1600752</v>
      </c>
    </row>
    <row r="27" ht="16.5" customHeight="1" spans="1:4">
      <c r="A27" s="217"/>
      <c r="B27" s="81"/>
      <c r="C27" s="69" t="s">
        <v>165</v>
      </c>
      <c r="D27" s="129"/>
    </row>
    <row r="28" ht="16.5" customHeight="1" spans="1:4">
      <c r="A28" s="217"/>
      <c r="B28" s="81"/>
      <c r="C28" s="69" t="s">
        <v>166</v>
      </c>
      <c r="D28" s="129"/>
    </row>
    <row r="29" ht="16.5" customHeight="1" spans="1:4">
      <c r="A29" s="217"/>
      <c r="B29" s="81"/>
      <c r="C29" s="69" t="s">
        <v>167</v>
      </c>
      <c r="D29" s="129"/>
    </row>
    <row r="30" ht="16.5" customHeight="1" spans="1:4">
      <c r="A30" s="217"/>
      <c r="B30" s="81"/>
      <c r="C30" s="69" t="s">
        <v>168</v>
      </c>
      <c r="D30" s="129"/>
    </row>
    <row r="31" ht="16.5" customHeight="1" spans="1:4">
      <c r="A31" s="217"/>
      <c r="B31" s="81"/>
      <c r="C31" s="69" t="s">
        <v>169</v>
      </c>
      <c r="D31" s="129"/>
    </row>
    <row r="32" ht="16.5" customHeight="1" spans="1:4">
      <c r="A32" s="217"/>
      <c r="B32" s="81"/>
      <c r="C32" s="216" t="s">
        <v>170</v>
      </c>
      <c r="D32" s="129"/>
    </row>
    <row r="33" ht="16.5" customHeight="1" spans="1:4">
      <c r="A33" s="217"/>
      <c r="B33" s="81"/>
      <c r="C33" s="216" t="s">
        <v>171</v>
      </c>
      <c r="D33" s="129"/>
    </row>
    <row r="34" ht="16.5" customHeight="1" spans="1:4">
      <c r="A34" s="217"/>
      <c r="B34" s="81"/>
      <c r="C34" s="30" t="s">
        <v>172</v>
      </c>
      <c r="D34" s="218"/>
    </row>
    <row r="35" ht="15" customHeight="1" spans="1:4">
      <c r="A35" s="219" t="s">
        <v>50</v>
      </c>
      <c r="B35" s="220">
        <v>24926447.36</v>
      </c>
      <c r="C35" s="219" t="s">
        <v>51</v>
      </c>
      <c r="D35" s="220">
        <v>24926447.36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pane ySplit="1" topLeftCell="A2" activePane="bottomLeft" state="frozen"/>
      <selection/>
      <selection pane="bottomLeft" activeCell="E33" sqref="E33"/>
    </sheetView>
  </sheetViews>
  <sheetFormatPr defaultColWidth="9.14166666666667" defaultRowHeight="14.25" customHeight="1" outlineLevelCol="6"/>
  <cols>
    <col min="1" max="1" width="20.1416666666667" style="1" customWidth="1"/>
    <col min="2" max="2" width="44" style="1" customWidth="1"/>
    <col min="3" max="7" width="24.1416666666667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98"/>
      <c r="F2" s="72"/>
      <c r="G2" s="199" t="s">
        <v>173</v>
      </c>
    </row>
    <row r="3" ht="41.25" customHeight="1" spans="1:7">
      <c r="A3" s="143" t="str">
        <f>"2025"&amp;"年一般公共预算支出预算表（按功能科目分类）"</f>
        <v>2025年一般公共预算支出预算表（按功能科目分类）</v>
      </c>
      <c r="B3" s="143"/>
      <c r="C3" s="143"/>
      <c r="D3" s="143"/>
      <c r="E3" s="143"/>
      <c r="F3" s="143"/>
      <c r="G3" s="143"/>
    </row>
    <row r="4" ht="18" customHeight="1" spans="1:7">
      <c r="A4" s="6" t="str">
        <f>"单位名称："&amp;"昆明市西山区马街大渔中心学校"</f>
        <v>单位名称：昆明市西山区马街大渔中心学校</v>
      </c>
      <c r="F4" s="139"/>
      <c r="G4" s="199" t="s">
        <v>1</v>
      </c>
    </row>
    <row r="5" ht="20.25" customHeight="1" spans="1:7">
      <c r="A5" s="200" t="s">
        <v>174</v>
      </c>
      <c r="B5" s="201"/>
      <c r="C5" s="144" t="s">
        <v>55</v>
      </c>
      <c r="D5" s="202" t="s">
        <v>75</v>
      </c>
      <c r="E5" s="13"/>
      <c r="F5" s="14"/>
      <c r="G5" s="203" t="s">
        <v>76</v>
      </c>
    </row>
    <row r="6" ht="20.25" customHeight="1" spans="1:7">
      <c r="A6" s="204" t="s">
        <v>72</v>
      </c>
      <c r="B6" s="204" t="s">
        <v>73</v>
      </c>
      <c r="C6" s="20"/>
      <c r="D6" s="149" t="s">
        <v>57</v>
      </c>
      <c r="E6" s="149" t="s">
        <v>175</v>
      </c>
      <c r="F6" s="149" t="s">
        <v>176</v>
      </c>
      <c r="G6" s="205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5" customHeight="1" spans="1:7">
      <c r="A8" s="126" t="s">
        <v>97</v>
      </c>
      <c r="B8" s="126" t="s">
        <v>98</v>
      </c>
      <c r="C8" s="206">
        <v>18199691.88</v>
      </c>
      <c r="D8" s="207">
        <v>17477784.36</v>
      </c>
      <c r="E8" s="207">
        <v>15551247.44</v>
      </c>
      <c r="F8" s="207">
        <v>1926536.92</v>
      </c>
      <c r="G8" s="207">
        <v>721907.52</v>
      </c>
    </row>
    <row r="9" ht="15" customHeight="1" spans="1:7">
      <c r="A9" s="208" t="s">
        <v>99</v>
      </c>
      <c r="B9" s="208" t="s">
        <v>100</v>
      </c>
      <c r="C9" s="206">
        <v>17703736.88</v>
      </c>
      <c r="D9" s="207">
        <v>17471669.36</v>
      </c>
      <c r="E9" s="207">
        <v>15551247.44</v>
      </c>
      <c r="F9" s="207">
        <v>1920421.92</v>
      </c>
      <c r="G9" s="207">
        <v>232067.52</v>
      </c>
    </row>
    <row r="10" ht="15" customHeight="1" spans="1:7">
      <c r="A10" s="209" t="s">
        <v>101</v>
      </c>
      <c r="B10" s="209" t="s">
        <v>102</v>
      </c>
      <c r="C10" s="206">
        <v>17703736.88</v>
      </c>
      <c r="D10" s="207">
        <v>17471669.36</v>
      </c>
      <c r="E10" s="207">
        <v>15551247.44</v>
      </c>
      <c r="F10" s="207">
        <v>1920421.92</v>
      </c>
      <c r="G10" s="207">
        <v>232067.52</v>
      </c>
    </row>
    <row r="11" ht="15" customHeight="1" spans="1:7">
      <c r="A11" s="208" t="s">
        <v>103</v>
      </c>
      <c r="B11" s="208" t="s">
        <v>104</v>
      </c>
      <c r="C11" s="206">
        <v>9955</v>
      </c>
      <c r="D11" s="207">
        <v>6115</v>
      </c>
      <c r="E11" s="207"/>
      <c r="F11" s="207">
        <v>6115</v>
      </c>
      <c r="G11" s="207">
        <v>3840</v>
      </c>
    </row>
    <row r="12" ht="15" customHeight="1" spans="1:7">
      <c r="A12" s="209" t="s">
        <v>105</v>
      </c>
      <c r="B12" s="209" t="s">
        <v>106</v>
      </c>
      <c r="C12" s="206">
        <v>9955</v>
      </c>
      <c r="D12" s="207">
        <v>6115</v>
      </c>
      <c r="E12" s="207"/>
      <c r="F12" s="207">
        <v>6115</v>
      </c>
      <c r="G12" s="207">
        <v>3840</v>
      </c>
    </row>
    <row r="13" ht="15" customHeight="1" spans="1:7">
      <c r="A13" s="208" t="s">
        <v>107</v>
      </c>
      <c r="B13" s="208" t="s">
        <v>108</v>
      </c>
      <c r="C13" s="206">
        <v>486000</v>
      </c>
      <c r="D13" s="207"/>
      <c r="E13" s="207"/>
      <c r="F13" s="207"/>
      <c r="G13" s="207">
        <v>486000</v>
      </c>
    </row>
    <row r="14" ht="15" customHeight="1" spans="1:7">
      <c r="A14" s="209" t="s">
        <v>109</v>
      </c>
      <c r="B14" s="209" t="s">
        <v>110</v>
      </c>
      <c r="C14" s="206">
        <v>486000</v>
      </c>
      <c r="D14" s="207"/>
      <c r="E14" s="207"/>
      <c r="F14" s="207"/>
      <c r="G14" s="207">
        <v>486000</v>
      </c>
    </row>
    <row r="15" ht="15" customHeight="1" spans="1:7">
      <c r="A15" s="126" t="s">
        <v>111</v>
      </c>
      <c r="B15" s="126" t="s">
        <v>112</v>
      </c>
      <c r="C15" s="206">
        <v>3314804.28</v>
      </c>
      <c r="D15" s="207">
        <v>3314804.28</v>
      </c>
      <c r="E15" s="207">
        <v>3314804.28</v>
      </c>
      <c r="F15" s="207"/>
      <c r="G15" s="207"/>
    </row>
    <row r="16" ht="15" customHeight="1" spans="1:7">
      <c r="A16" s="208" t="s">
        <v>113</v>
      </c>
      <c r="B16" s="208" t="s">
        <v>114</v>
      </c>
      <c r="C16" s="206">
        <v>3263556</v>
      </c>
      <c r="D16" s="207">
        <v>3263556</v>
      </c>
      <c r="E16" s="207">
        <v>3263556</v>
      </c>
      <c r="F16" s="207"/>
      <c r="G16" s="207"/>
    </row>
    <row r="17" ht="15" customHeight="1" spans="1:7">
      <c r="A17" s="209" t="s">
        <v>115</v>
      </c>
      <c r="B17" s="209" t="s">
        <v>116</v>
      </c>
      <c r="C17" s="206">
        <v>1733556</v>
      </c>
      <c r="D17" s="207">
        <v>1733556</v>
      </c>
      <c r="E17" s="207">
        <v>1733556</v>
      </c>
      <c r="F17" s="207"/>
      <c r="G17" s="207"/>
    </row>
    <row r="18" ht="15" customHeight="1" spans="1:7">
      <c r="A18" s="209" t="s">
        <v>117</v>
      </c>
      <c r="B18" s="209" t="s">
        <v>118</v>
      </c>
      <c r="C18" s="206">
        <v>1530000</v>
      </c>
      <c r="D18" s="207">
        <v>1530000</v>
      </c>
      <c r="E18" s="207">
        <v>1530000</v>
      </c>
      <c r="F18" s="207"/>
      <c r="G18" s="207"/>
    </row>
    <row r="19" ht="15" customHeight="1" spans="1:7">
      <c r="A19" s="208" t="s">
        <v>119</v>
      </c>
      <c r="B19" s="208" t="s">
        <v>120</v>
      </c>
      <c r="C19" s="206">
        <v>51248.28</v>
      </c>
      <c r="D19" s="207">
        <v>51248.28</v>
      </c>
      <c r="E19" s="207">
        <v>51248.28</v>
      </c>
      <c r="F19" s="207"/>
      <c r="G19" s="207"/>
    </row>
    <row r="20" ht="15" customHeight="1" spans="1:7">
      <c r="A20" s="209" t="s">
        <v>121</v>
      </c>
      <c r="B20" s="209" t="s">
        <v>122</v>
      </c>
      <c r="C20" s="206">
        <v>51248.28</v>
      </c>
      <c r="D20" s="207">
        <v>51248.28</v>
      </c>
      <c r="E20" s="207">
        <v>51248.28</v>
      </c>
      <c r="F20" s="207"/>
      <c r="G20" s="207"/>
    </row>
    <row r="21" ht="15" customHeight="1" spans="1:7">
      <c r="A21" s="126" t="s">
        <v>123</v>
      </c>
      <c r="B21" s="126" t="s">
        <v>124</v>
      </c>
      <c r="C21" s="206">
        <v>1811199.2</v>
      </c>
      <c r="D21" s="207">
        <v>1811199.2</v>
      </c>
      <c r="E21" s="207">
        <v>1811199.2</v>
      </c>
      <c r="F21" s="207"/>
      <c r="G21" s="207"/>
    </row>
    <row r="22" ht="15" customHeight="1" spans="1:7">
      <c r="A22" s="208" t="s">
        <v>125</v>
      </c>
      <c r="B22" s="208" t="s">
        <v>126</v>
      </c>
      <c r="C22" s="206">
        <v>1811199.2</v>
      </c>
      <c r="D22" s="207">
        <v>1811199.2</v>
      </c>
      <c r="E22" s="207">
        <v>1811199.2</v>
      </c>
      <c r="F22" s="207"/>
      <c r="G22" s="207"/>
    </row>
    <row r="23" ht="15" customHeight="1" spans="1:7">
      <c r="A23" s="209" t="s">
        <v>127</v>
      </c>
      <c r="B23" s="209" t="s">
        <v>128</v>
      </c>
      <c r="C23" s="206">
        <v>793776</v>
      </c>
      <c r="D23" s="207">
        <v>793776</v>
      </c>
      <c r="E23" s="207">
        <v>793776</v>
      </c>
      <c r="F23" s="207"/>
      <c r="G23" s="207"/>
    </row>
    <row r="24" ht="15" customHeight="1" spans="1:7">
      <c r="A24" s="209" t="s">
        <v>129</v>
      </c>
      <c r="B24" s="209" t="s">
        <v>130</v>
      </c>
      <c r="C24" s="206">
        <v>883670</v>
      </c>
      <c r="D24" s="207">
        <v>883670</v>
      </c>
      <c r="E24" s="207">
        <v>883670</v>
      </c>
      <c r="F24" s="207"/>
      <c r="G24" s="207"/>
    </row>
    <row r="25" ht="15" customHeight="1" spans="1:7">
      <c r="A25" s="209" t="s">
        <v>131</v>
      </c>
      <c r="B25" s="209" t="s">
        <v>132</v>
      </c>
      <c r="C25" s="206">
        <v>133753.2</v>
      </c>
      <c r="D25" s="207">
        <v>133753.2</v>
      </c>
      <c r="E25" s="207">
        <v>133753.2</v>
      </c>
      <c r="F25" s="207"/>
      <c r="G25" s="207"/>
    </row>
    <row r="26" ht="15" customHeight="1" spans="1:7">
      <c r="A26" s="126" t="s">
        <v>133</v>
      </c>
      <c r="B26" s="126" t="s">
        <v>134</v>
      </c>
      <c r="C26" s="206">
        <v>1600752</v>
      </c>
      <c r="D26" s="207">
        <v>1600752</v>
      </c>
      <c r="E26" s="207">
        <v>1600752</v>
      </c>
      <c r="F26" s="207"/>
      <c r="G26" s="207"/>
    </row>
    <row r="27" ht="15" customHeight="1" spans="1:7">
      <c r="A27" s="208" t="s">
        <v>135</v>
      </c>
      <c r="B27" s="208" t="s">
        <v>136</v>
      </c>
      <c r="C27" s="206">
        <v>1600752</v>
      </c>
      <c r="D27" s="207">
        <v>1600752</v>
      </c>
      <c r="E27" s="207">
        <v>1600752</v>
      </c>
      <c r="F27" s="207"/>
      <c r="G27" s="207"/>
    </row>
    <row r="28" ht="15" customHeight="1" spans="1:7">
      <c r="A28" s="209" t="s">
        <v>137</v>
      </c>
      <c r="B28" s="209" t="s">
        <v>138</v>
      </c>
      <c r="C28" s="206">
        <v>1600752</v>
      </c>
      <c r="D28" s="207">
        <v>1600752</v>
      </c>
      <c r="E28" s="207">
        <v>1600752</v>
      </c>
      <c r="F28" s="207"/>
      <c r="G28" s="207"/>
    </row>
    <row r="29" ht="18" customHeight="1" spans="1:7">
      <c r="A29" s="79" t="s">
        <v>177</v>
      </c>
      <c r="B29" s="210" t="s">
        <v>177</v>
      </c>
      <c r="C29" s="206">
        <v>24926447.36</v>
      </c>
      <c r="D29" s="207">
        <v>24204539.84</v>
      </c>
      <c r="E29" s="206">
        <v>22278002.92</v>
      </c>
      <c r="F29" s="206">
        <v>1926536.92</v>
      </c>
      <c r="G29" s="206">
        <v>721907.52</v>
      </c>
    </row>
  </sheetData>
  <mergeCells count="6">
    <mergeCell ref="A3:G3"/>
    <mergeCell ref="A5:B5"/>
    <mergeCell ref="D5:F5"/>
    <mergeCell ref="A29:B2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29" sqref="B29"/>
    </sheetView>
  </sheetViews>
  <sheetFormatPr defaultColWidth="10.425" defaultRowHeight="14.25" customHeight="1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5"/>
      <c r="B2" s="45"/>
      <c r="C2" s="45"/>
      <c r="D2" s="45"/>
      <c r="E2" s="44"/>
      <c r="F2" s="193" t="s">
        <v>178</v>
      </c>
    </row>
    <row r="3" ht="41.25" customHeight="1" spans="1:6">
      <c r="A3" s="194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95" t="str">
        <f>"单位名称："&amp;"昆明市西山区马街大渔中心学校"</f>
        <v>单位名称：昆明市西山区马街大渔中心学校</v>
      </c>
      <c r="B4" s="196"/>
      <c r="D4" s="45"/>
      <c r="E4" s="44"/>
      <c r="F4" s="64" t="s">
        <v>1</v>
      </c>
    </row>
    <row r="5" ht="27" customHeight="1" spans="1:6">
      <c r="A5" s="49" t="s">
        <v>179</v>
      </c>
      <c r="B5" s="49" t="s">
        <v>180</v>
      </c>
      <c r="C5" s="49" t="s">
        <v>181</v>
      </c>
      <c r="D5" s="49"/>
      <c r="E5" s="38"/>
      <c r="F5" s="49" t="s">
        <v>182</v>
      </c>
    </row>
    <row r="6" ht="28.5" customHeight="1" spans="1:6">
      <c r="A6" s="197"/>
      <c r="B6" s="51"/>
      <c r="C6" s="38" t="s">
        <v>57</v>
      </c>
      <c r="D6" s="38" t="s">
        <v>183</v>
      </c>
      <c r="E6" s="38" t="s">
        <v>184</v>
      </c>
      <c r="F6" s="50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81"/>
      <c r="B8" s="81"/>
      <c r="C8" s="81"/>
      <c r="D8" s="81"/>
      <c r="E8" s="81"/>
      <c r="F8" s="81"/>
    </row>
    <row r="9" customHeight="1" spans="1:1">
      <c r="A9" s="1" t="s">
        <v>185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1"/>
  <sheetViews>
    <sheetView showZeros="0" workbookViewId="0">
      <pane ySplit="1" topLeftCell="A2" activePane="bottomLeft" state="frozen"/>
      <selection/>
      <selection pane="bottomLeft" activeCell="E25" sqref="E25"/>
    </sheetView>
  </sheetViews>
  <sheetFormatPr defaultColWidth="9.14166666666667" defaultRowHeight="14.25" customHeight="1"/>
  <cols>
    <col min="1" max="2" width="32.8416666666667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ht="13.5" customHeight="1" spans="2:24">
      <c r="B2" s="156"/>
      <c r="C2" s="179"/>
      <c r="E2" s="180"/>
      <c r="F2" s="180"/>
      <c r="G2" s="180"/>
      <c r="H2" s="180"/>
      <c r="I2" s="84"/>
      <c r="J2" s="84"/>
      <c r="K2" s="84"/>
      <c r="L2" s="84"/>
      <c r="M2" s="84"/>
      <c r="N2" s="84"/>
      <c r="R2" s="84"/>
      <c r="V2" s="179"/>
      <c r="X2" s="134" t="s">
        <v>186</v>
      </c>
    </row>
    <row r="3" ht="45.75" customHeight="1" spans="1:24">
      <c r="A3" s="86" t="str">
        <f>"2025"&amp;"年部门基本支出预算表"</f>
        <v>2025年部门基本支出预算表</v>
      </c>
      <c r="B3" s="121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121"/>
      <c r="P3" s="121"/>
      <c r="Q3" s="121"/>
      <c r="R3" s="86"/>
      <c r="S3" s="86"/>
      <c r="T3" s="86"/>
      <c r="U3" s="86"/>
      <c r="V3" s="86"/>
      <c r="W3" s="86"/>
      <c r="X3" s="86"/>
    </row>
    <row r="4" ht="18.75" customHeight="1" spans="1:24">
      <c r="A4" s="131" t="str">
        <f>"单位名称："&amp;"昆明市西山区马街大渔中心学校"</f>
        <v>单位名称：昆明市西山区马街大渔中心学校</v>
      </c>
      <c r="B4" s="158"/>
      <c r="C4" s="181"/>
      <c r="D4" s="181"/>
      <c r="E4" s="181"/>
      <c r="F4" s="181"/>
      <c r="G4" s="181"/>
      <c r="H4" s="181"/>
      <c r="I4" s="89"/>
      <c r="J4" s="89"/>
      <c r="K4" s="89"/>
      <c r="L4" s="89"/>
      <c r="M4" s="89"/>
      <c r="N4" s="89"/>
      <c r="O4" s="123"/>
      <c r="P4" s="123"/>
      <c r="Q4" s="123"/>
      <c r="R4" s="89"/>
      <c r="V4" s="179"/>
      <c r="X4" s="134" t="s">
        <v>1</v>
      </c>
    </row>
    <row r="5" ht="18" customHeight="1" spans="1:24">
      <c r="A5" s="159" t="s">
        <v>187</v>
      </c>
      <c r="B5" s="159" t="s">
        <v>188</v>
      </c>
      <c r="C5" s="159" t="s">
        <v>189</v>
      </c>
      <c r="D5" s="159" t="s">
        <v>190</v>
      </c>
      <c r="E5" s="159" t="s">
        <v>191</v>
      </c>
      <c r="F5" s="159" t="s">
        <v>192</v>
      </c>
      <c r="G5" s="159" t="s">
        <v>193</v>
      </c>
      <c r="H5" s="159" t="s">
        <v>194</v>
      </c>
      <c r="I5" s="187" t="s">
        <v>195</v>
      </c>
      <c r="J5" s="117" t="s">
        <v>195</v>
      </c>
      <c r="K5" s="117"/>
      <c r="L5" s="117"/>
      <c r="M5" s="117"/>
      <c r="N5" s="117"/>
      <c r="O5" s="169"/>
      <c r="P5" s="169"/>
      <c r="Q5" s="169"/>
      <c r="R5" s="110" t="s">
        <v>61</v>
      </c>
      <c r="S5" s="117" t="s">
        <v>62</v>
      </c>
      <c r="T5" s="117"/>
      <c r="U5" s="117"/>
      <c r="V5" s="117"/>
      <c r="W5" s="117"/>
      <c r="X5" s="118"/>
    </row>
    <row r="6" ht="18" customHeight="1" spans="1:24">
      <c r="A6" s="160"/>
      <c r="B6" s="161"/>
      <c r="C6" s="182"/>
      <c r="D6" s="160"/>
      <c r="E6" s="160"/>
      <c r="F6" s="160"/>
      <c r="G6" s="160"/>
      <c r="H6" s="160"/>
      <c r="I6" s="188" t="s">
        <v>196</v>
      </c>
      <c r="J6" s="187" t="s">
        <v>58</v>
      </c>
      <c r="K6" s="117"/>
      <c r="L6" s="117"/>
      <c r="M6" s="117"/>
      <c r="N6" s="118"/>
      <c r="O6" s="168" t="s">
        <v>197</v>
      </c>
      <c r="P6" s="169"/>
      <c r="Q6" s="170"/>
      <c r="R6" s="159" t="s">
        <v>61</v>
      </c>
      <c r="S6" s="187" t="s">
        <v>62</v>
      </c>
      <c r="T6" s="110" t="s">
        <v>64</v>
      </c>
      <c r="U6" s="117" t="s">
        <v>62</v>
      </c>
      <c r="V6" s="110" t="s">
        <v>66</v>
      </c>
      <c r="W6" s="110" t="s">
        <v>67</v>
      </c>
      <c r="X6" s="192" t="s">
        <v>68</v>
      </c>
    </row>
    <row r="7" ht="19.5" customHeight="1" spans="1:24">
      <c r="A7" s="161"/>
      <c r="B7" s="161"/>
      <c r="C7" s="161"/>
      <c r="D7" s="161"/>
      <c r="E7" s="161"/>
      <c r="F7" s="161"/>
      <c r="G7" s="161"/>
      <c r="H7" s="161"/>
      <c r="I7" s="161"/>
      <c r="J7" s="189" t="s">
        <v>198</v>
      </c>
      <c r="K7" s="159" t="s">
        <v>199</v>
      </c>
      <c r="L7" s="159" t="s">
        <v>200</v>
      </c>
      <c r="M7" s="159" t="s">
        <v>201</v>
      </c>
      <c r="N7" s="159" t="s">
        <v>202</v>
      </c>
      <c r="O7" s="159" t="s">
        <v>58</v>
      </c>
      <c r="P7" s="159" t="s">
        <v>59</v>
      </c>
      <c r="Q7" s="159" t="s">
        <v>60</v>
      </c>
      <c r="R7" s="161"/>
      <c r="S7" s="159" t="s">
        <v>57</v>
      </c>
      <c r="T7" s="159" t="s">
        <v>64</v>
      </c>
      <c r="U7" s="159" t="s">
        <v>203</v>
      </c>
      <c r="V7" s="159" t="s">
        <v>66</v>
      </c>
      <c r="W7" s="159" t="s">
        <v>67</v>
      </c>
      <c r="X7" s="159" t="s">
        <v>68</v>
      </c>
    </row>
    <row r="8" ht="37.5" customHeight="1" spans="1:24">
      <c r="A8" s="183"/>
      <c r="B8" s="100"/>
      <c r="C8" s="183"/>
      <c r="D8" s="183"/>
      <c r="E8" s="183"/>
      <c r="F8" s="183"/>
      <c r="G8" s="183"/>
      <c r="H8" s="183"/>
      <c r="I8" s="183"/>
      <c r="J8" s="190" t="s">
        <v>57</v>
      </c>
      <c r="K8" s="162" t="s">
        <v>204</v>
      </c>
      <c r="L8" s="162" t="s">
        <v>200</v>
      </c>
      <c r="M8" s="162" t="s">
        <v>201</v>
      </c>
      <c r="N8" s="162" t="s">
        <v>202</v>
      </c>
      <c r="O8" s="162" t="s">
        <v>200</v>
      </c>
      <c r="P8" s="162" t="s">
        <v>201</v>
      </c>
      <c r="Q8" s="162" t="s">
        <v>202</v>
      </c>
      <c r="R8" s="162" t="s">
        <v>61</v>
      </c>
      <c r="S8" s="162" t="s">
        <v>57</v>
      </c>
      <c r="T8" s="162" t="s">
        <v>64</v>
      </c>
      <c r="U8" s="162" t="s">
        <v>203</v>
      </c>
      <c r="V8" s="162" t="s">
        <v>66</v>
      </c>
      <c r="W8" s="162" t="s">
        <v>67</v>
      </c>
      <c r="X8" s="162" t="s">
        <v>68</v>
      </c>
    </row>
    <row r="9" customHeight="1" spans="1:24">
      <c r="A9" s="176">
        <v>1</v>
      </c>
      <c r="B9" s="176">
        <v>2</v>
      </c>
      <c r="C9" s="176">
        <v>3</v>
      </c>
      <c r="D9" s="176">
        <v>4</v>
      </c>
      <c r="E9" s="176">
        <v>5</v>
      </c>
      <c r="F9" s="176">
        <v>6</v>
      </c>
      <c r="G9" s="176">
        <v>7</v>
      </c>
      <c r="H9" s="176">
        <v>8</v>
      </c>
      <c r="I9" s="176">
        <v>9</v>
      </c>
      <c r="J9" s="176">
        <v>10</v>
      </c>
      <c r="K9" s="176">
        <v>11</v>
      </c>
      <c r="L9" s="176">
        <v>12</v>
      </c>
      <c r="M9" s="176">
        <v>13</v>
      </c>
      <c r="N9" s="176">
        <v>14</v>
      </c>
      <c r="O9" s="176">
        <v>15</v>
      </c>
      <c r="P9" s="176">
        <v>16</v>
      </c>
      <c r="Q9" s="176">
        <v>17</v>
      </c>
      <c r="R9" s="176">
        <v>18</v>
      </c>
      <c r="S9" s="176">
        <v>19</v>
      </c>
      <c r="T9" s="176">
        <v>20</v>
      </c>
      <c r="U9" s="176">
        <v>21</v>
      </c>
      <c r="V9" s="176">
        <v>22</v>
      </c>
      <c r="W9" s="176">
        <v>23</v>
      </c>
      <c r="X9" s="176">
        <v>24</v>
      </c>
    </row>
    <row r="10" customHeight="1" spans="1:24">
      <c r="A10" s="184" t="s">
        <v>205</v>
      </c>
      <c r="B10" s="184" t="s">
        <v>70</v>
      </c>
      <c r="C10" s="176" t="s">
        <v>206</v>
      </c>
      <c r="D10" s="184" t="s">
        <v>207</v>
      </c>
      <c r="E10" s="184" t="s">
        <v>121</v>
      </c>
      <c r="F10" s="184" t="s">
        <v>122</v>
      </c>
      <c r="G10" s="184" t="s">
        <v>208</v>
      </c>
      <c r="H10" s="184" t="s">
        <v>209</v>
      </c>
      <c r="I10" s="191">
        <v>51248.28</v>
      </c>
      <c r="J10" s="191">
        <v>51248.28</v>
      </c>
      <c r="K10" s="176"/>
      <c r="L10" s="176"/>
      <c r="M10" s="191">
        <v>51248.28</v>
      </c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</row>
    <row r="11" customHeight="1" spans="1:24">
      <c r="A11" s="184" t="s">
        <v>205</v>
      </c>
      <c r="B11" s="184" t="s">
        <v>70</v>
      </c>
      <c r="C11" s="176" t="s">
        <v>210</v>
      </c>
      <c r="D11" s="184" t="s">
        <v>211</v>
      </c>
      <c r="E11" s="184" t="s">
        <v>101</v>
      </c>
      <c r="F11" s="184" t="s">
        <v>102</v>
      </c>
      <c r="G11" s="184" t="s">
        <v>212</v>
      </c>
      <c r="H11" s="184" t="s">
        <v>213</v>
      </c>
      <c r="I11" s="191">
        <v>1024692</v>
      </c>
      <c r="J11" s="191">
        <v>1024692</v>
      </c>
      <c r="K11" s="176"/>
      <c r="L11" s="176"/>
      <c r="M11" s="191">
        <v>1024692</v>
      </c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</row>
    <row r="12" customHeight="1" spans="1:24">
      <c r="A12" s="184" t="s">
        <v>205</v>
      </c>
      <c r="B12" s="184" t="s">
        <v>70</v>
      </c>
      <c r="C12" s="176" t="s">
        <v>210</v>
      </c>
      <c r="D12" s="184" t="s">
        <v>211</v>
      </c>
      <c r="E12" s="184" t="s">
        <v>101</v>
      </c>
      <c r="F12" s="184" t="s">
        <v>102</v>
      </c>
      <c r="G12" s="184" t="s">
        <v>212</v>
      </c>
      <c r="H12" s="184" t="s">
        <v>213</v>
      </c>
      <c r="I12" s="191">
        <v>250308</v>
      </c>
      <c r="J12" s="191">
        <v>250308</v>
      </c>
      <c r="K12" s="176"/>
      <c r="L12" s="176"/>
      <c r="M12" s="191">
        <v>250308</v>
      </c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</row>
    <row r="13" customHeight="1" spans="1:24">
      <c r="A13" s="184" t="s">
        <v>205</v>
      </c>
      <c r="B13" s="184" t="s">
        <v>70</v>
      </c>
      <c r="C13" s="176" t="s">
        <v>214</v>
      </c>
      <c r="D13" s="184" t="s">
        <v>138</v>
      </c>
      <c r="E13" s="184" t="s">
        <v>137</v>
      </c>
      <c r="F13" s="184" t="s">
        <v>138</v>
      </c>
      <c r="G13" s="184" t="s">
        <v>215</v>
      </c>
      <c r="H13" s="184" t="s">
        <v>138</v>
      </c>
      <c r="I13" s="191">
        <v>1600752</v>
      </c>
      <c r="J13" s="191">
        <v>1600752</v>
      </c>
      <c r="K13" s="176"/>
      <c r="L13" s="176"/>
      <c r="M13" s="191">
        <v>1600752</v>
      </c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</row>
    <row r="14" customHeight="1" spans="1:24">
      <c r="A14" s="184" t="s">
        <v>205</v>
      </c>
      <c r="B14" s="184" t="s">
        <v>70</v>
      </c>
      <c r="C14" s="176" t="s">
        <v>216</v>
      </c>
      <c r="D14" s="184" t="s">
        <v>217</v>
      </c>
      <c r="E14" s="184" t="s">
        <v>101</v>
      </c>
      <c r="F14" s="184" t="s">
        <v>102</v>
      </c>
      <c r="G14" s="184" t="s">
        <v>218</v>
      </c>
      <c r="H14" s="184" t="s">
        <v>219</v>
      </c>
      <c r="I14" s="191">
        <v>161570.4</v>
      </c>
      <c r="J14" s="191">
        <v>161570.4</v>
      </c>
      <c r="K14" s="176"/>
      <c r="L14" s="176"/>
      <c r="M14" s="191">
        <v>161570.4</v>
      </c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</row>
    <row r="15" customHeight="1" spans="1:24">
      <c r="A15" s="184" t="s">
        <v>205</v>
      </c>
      <c r="B15" s="184" t="s">
        <v>70</v>
      </c>
      <c r="C15" s="176" t="s">
        <v>216</v>
      </c>
      <c r="D15" s="184" t="s">
        <v>217</v>
      </c>
      <c r="E15" s="184" t="s">
        <v>101</v>
      </c>
      <c r="F15" s="184" t="s">
        <v>102</v>
      </c>
      <c r="G15" s="184" t="s">
        <v>218</v>
      </c>
      <c r="H15" s="184" t="s">
        <v>219</v>
      </c>
      <c r="I15" s="191">
        <v>50000</v>
      </c>
      <c r="J15" s="191">
        <v>50000</v>
      </c>
      <c r="K15" s="176"/>
      <c r="L15" s="176"/>
      <c r="M15" s="191">
        <v>50000</v>
      </c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</row>
    <row r="16" customHeight="1" spans="1:24">
      <c r="A16" s="184" t="s">
        <v>205</v>
      </c>
      <c r="B16" s="184" t="s">
        <v>70</v>
      </c>
      <c r="C16" s="176" t="s">
        <v>216</v>
      </c>
      <c r="D16" s="184" t="s">
        <v>217</v>
      </c>
      <c r="E16" s="184" t="s">
        <v>105</v>
      </c>
      <c r="F16" s="184" t="s">
        <v>106</v>
      </c>
      <c r="G16" s="184" t="s">
        <v>218</v>
      </c>
      <c r="H16" s="184" t="s">
        <v>219</v>
      </c>
      <c r="I16" s="191">
        <v>5503.5</v>
      </c>
      <c r="J16" s="191">
        <v>5503.5</v>
      </c>
      <c r="K16" s="176"/>
      <c r="L16" s="176"/>
      <c r="M16" s="191">
        <v>5503.5</v>
      </c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</row>
    <row r="17" customHeight="1" spans="1:24">
      <c r="A17" s="184" t="s">
        <v>205</v>
      </c>
      <c r="B17" s="184" t="s">
        <v>70</v>
      </c>
      <c r="C17" s="176" t="s">
        <v>216</v>
      </c>
      <c r="D17" s="184" t="s">
        <v>217</v>
      </c>
      <c r="E17" s="184" t="s">
        <v>101</v>
      </c>
      <c r="F17" s="184" t="s">
        <v>102</v>
      </c>
      <c r="G17" s="184" t="s">
        <v>220</v>
      </c>
      <c r="H17" s="184" t="s">
        <v>221</v>
      </c>
      <c r="I17" s="191">
        <v>30000</v>
      </c>
      <c r="J17" s="191">
        <v>30000</v>
      </c>
      <c r="K17" s="176"/>
      <c r="L17" s="176"/>
      <c r="M17" s="191">
        <v>30000</v>
      </c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</row>
    <row r="18" customHeight="1" spans="1:24">
      <c r="A18" s="184" t="s">
        <v>205</v>
      </c>
      <c r="B18" s="184" t="s">
        <v>70</v>
      </c>
      <c r="C18" s="176" t="s">
        <v>216</v>
      </c>
      <c r="D18" s="184" t="s">
        <v>217</v>
      </c>
      <c r="E18" s="184" t="s">
        <v>101</v>
      </c>
      <c r="F18" s="184" t="s">
        <v>102</v>
      </c>
      <c r="G18" s="184" t="s">
        <v>222</v>
      </c>
      <c r="H18" s="184" t="s">
        <v>223</v>
      </c>
      <c r="I18" s="191">
        <v>60000</v>
      </c>
      <c r="J18" s="191">
        <v>60000</v>
      </c>
      <c r="K18" s="176"/>
      <c r="L18" s="176"/>
      <c r="M18" s="191">
        <v>60000</v>
      </c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</row>
    <row r="19" customHeight="1" spans="1:24">
      <c r="A19" s="184" t="s">
        <v>205</v>
      </c>
      <c r="B19" s="184" t="s">
        <v>70</v>
      </c>
      <c r="C19" s="176" t="s">
        <v>216</v>
      </c>
      <c r="D19" s="184" t="s">
        <v>217</v>
      </c>
      <c r="E19" s="184" t="s">
        <v>101</v>
      </c>
      <c r="F19" s="184" t="s">
        <v>102</v>
      </c>
      <c r="G19" s="184" t="s">
        <v>224</v>
      </c>
      <c r="H19" s="184" t="s">
        <v>225</v>
      </c>
      <c r="I19" s="191">
        <v>55000</v>
      </c>
      <c r="J19" s="191">
        <v>55000</v>
      </c>
      <c r="K19" s="176"/>
      <c r="L19" s="176"/>
      <c r="M19" s="191">
        <v>55000</v>
      </c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</row>
    <row r="20" customHeight="1" spans="1:24">
      <c r="A20" s="184" t="s">
        <v>205</v>
      </c>
      <c r="B20" s="184" t="s">
        <v>70</v>
      </c>
      <c r="C20" s="176" t="s">
        <v>216</v>
      </c>
      <c r="D20" s="184" t="s">
        <v>217</v>
      </c>
      <c r="E20" s="184" t="s">
        <v>101</v>
      </c>
      <c r="F20" s="184" t="s">
        <v>102</v>
      </c>
      <c r="G20" s="184" t="s">
        <v>226</v>
      </c>
      <c r="H20" s="184" t="s">
        <v>227</v>
      </c>
      <c r="I20" s="191">
        <v>20000</v>
      </c>
      <c r="J20" s="191">
        <v>20000</v>
      </c>
      <c r="K20" s="176"/>
      <c r="L20" s="176"/>
      <c r="M20" s="191">
        <v>20000</v>
      </c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</row>
    <row r="21" customHeight="1" spans="1:24">
      <c r="A21" s="184" t="s">
        <v>205</v>
      </c>
      <c r="B21" s="184" t="s">
        <v>70</v>
      </c>
      <c r="C21" s="176" t="s">
        <v>216</v>
      </c>
      <c r="D21" s="184" t="s">
        <v>217</v>
      </c>
      <c r="E21" s="184" t="s">
        <v>101</v>
      </c>
      <c r="F21" s="184" t="s">
        <v>102</v>
      </c>
      <c r="G21" s="184" t="s">
        <v>228</v>
      </c>
      <c r="H21" s="184" t="s">
        <v>229</v>
      </c>
      <c r="I21" s="191">
        <v>30000</v>
      </c>
      <c r="J21" s="191">
        <v>30000</v>
      </c>
      <c r="K21" s="176"/>
      <c r="L21" s="176"/>
      <c r="M21" s="191">
        <v>30000</v>
      </c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</row>
    <row r="22" customHeight="1" spans="1:24">
      <c r="A22" s="184" t="s">
        <v>205</v>
      </c>
      <c r="B22" s="184" t="s">
        <v>70</v>
      </c>
      <c r="C22" s="176" t="s">
        <v>216</v>
      </c>
      <c r="D22" s="184" t="s">
        <v>217</v>
      </c>
      <c r="E22" s="184" t="s">
        <v>101</v>
      </c>
      <c r="F22" s="184" t="s">
        <v>102</v>
      </c>
      <c r="G22" s="184" t="s">
        <v>230</v>
      </c>
      <c r="H22" s="184" t="s">
        <v>231</v>
      </c>
      <c r="I22" s="191">
        <v>220000</v>
      </c>
      <c r="J22" s="191">
        <v>220000</v>
      </c>
      <c r="K22" s="176"/>
      <c r="L22" s="176"/>
      <c r="M22" s="191">
        <v>220000</v>
      </c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</row>
    <row r="23" customHeight="1" spans="1:24">
      <c r="A23" s="184" t="s">
        <v>205</v>
      </c>
      <c r="B23" s="184" t="s">
        <v>70</v>
      </c>
      <c r="C23" s="176" t="s">
        <v>216</v>
      </c>
      <c r="D23" s="184" t="s">
        <v>217</v>
      </c>
      <c r="E23" s="184" t="s">
        <v>101</v>
      </c>
      <c r="F23" s="184" t="s">
        <v>102</v>
      </c>
      <c r="G23" s="184" t="s">
        <v>232</v>
      </c>
      <c r="H23" s="184" t="s">
        <v>233</v>
      </c>
      <c r="I23" s="191">
        <v>96485.6</v>
      </c>
      <c r="J23" s="191">
        <v>96485.6</v>
      </c>
      <c r="K23" s="176"/>
      <c r="L23" s="176"/>
      <c r="M23" s="191">
        <v>96485.6</v>
      </c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</row>
    <row r="24" customHeight="1" spans="1:24">
      <c r="A24" s="184" t="s">
        <v>205</v>
      </c>
      <c r="B24" s="184" t="s">
        <v>70</v>
      </c>
      <c r="C24" s="176" t="s">
        <v>216</v>
      </c>
      <c r="D24" s="184" t="s">
        <v>217</v>
      </c>
      <c r="E24" s="184" t="s">
        <v>105</v>
      </c>
      <c r="F24" s="184" t="s">
        <v>106</v>
      </c>
      <c r="G24" s="184" t="s">
        <v>232</v>
      </c>
      <c r="H24" s="184" t="s">
        <v>233</v>
      </c>
      <c r="I24" s="191">
        <v>611.5</v>
      </c>
      <c r="J24" s="191">
        <v>611.5</v>
      </c>
      <c r="K24" s="176"/>
      <c r="L24" s="176"/>
      <c r="M24" s="191">
        <v>611.5</v>
      </c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</row>
    <row r="25" customHeight="1" spans="1:24">
      <c r="A25" s="184" t="s">
        <v>205</v>
      </c>
      <c r="B25" s="184" t="s">
        <v>70</v>
      </c>
      <c r="C25" s="176" t="s">
        <v>216</v>
      </c>
      <c r="D25" s="184" t="s">
        <v>217</v>
      </c>
      <c r="E25" s="184" t="s">
        <v>101</v>
      </c>
      <c r="F25" s="184" t="s">
        <v>102</v>
      </c>
      <c r="G25" s="184" t="s">
        <v>234</v>
      </c>
      <c r="H25" s="184" t="s">
        <v>235</v>
      </c>
      <c r="I25" s="191">
        <v>238800</v>
      </c>
      <c r="J25" s="191">
        <v>238800</v>
      </c>
      <c r="K25" s="176"/>
      <c r="L25" s="176"/>
      <c r="M25" s="191">
        <v>238800</v>
      </c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</row>
    <row r="26" customHeight="1" spans="1:24">
      <c r="A26" s="184" t="s">
        <v>205</v>
      </c>
      <c r="B26" s="184" t="s">
        <v>70</v>
      </c>
      <c r="C26" s="176" t="s">
        <v>236</v>
      </c>
      <c r="D26" s="184" t="s">
        <v>237</v>
      </c>
      <c r="E26" s="184" t="s">
        <v>101</v>
      </c>
      <c r="F26" s="184" t="s">
        <v>102</v>
      </c>
      <c r="G26" s="184" t="s">
        <v>238</v>
      </c>
      <c r="H26" s="184" t="s">
        <v>239</v>
      </c>
      <c r="I26" s="191">
        <v>121000</v>
      </c>
      <c r="J26" s="191">
        <v>121000</v>
      </c>
      <c r="K26" s="176"/>
      <c r="L26" s="176"/>
      <c r="M26" s="191">
        <v>121000</v>
      </c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</row>
    <row r="27" customHeight="1" spans="1:24">
      <c r="A27" s="184" t="s">
        <v>205</v>
      </c>
      <c r="B27" s="184" t="s">
        <v>70</v>
      </c>
      <c r="C27" s="176" t="s">
        <v>240</v>
      </c>
      <c r="D27" s="184" t="s">
        <v>241</v>
      </c>
      <c r="E27" s="184" t="s">
        <v>115</v>
      </c>
      <c r="F27" s="184" t="s">
        <v>116</v>
      </c>
      <c r="G27" s="184" t="s">
        <v>242</v>
      </c>
      <c r="H27" s="184" t="s">
        <v>243</v>
      </c>
      <c r="I27" s="191">
        <v>1733556</v>
      </c>
      <c r="J27" s="191">
        <v>1733556</v>
      </c>
      <c r="K27" s="176"/>
      <c r="L27" s="176"/>
      <c r="M27" s="191">
        <v>1733556</v>
      </c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</row>
    <row r="28" customHeight="1" spans="1:24">
      <c r="A28" s="184" t="s">
        <v>205</v>
      </c>
      <c r="B28" s="184" t="s">
        <v>70</v>
      </c>
      <c r="C28" s="176" t="s">
        <v>240</v>
      </c>
      <c r="D28" s="184" t="s">
        <v>241</v>
      </c>
      <c r="E28" s="184" t="s">
        <v>127</v>
      </c>
      <c r="F28" s="184" t="s">
        <v>128</v>
      </c>
      <c r="G28" s="184" t="s">
        <v>244</v>
      </c>
      <c r="H28" s="184" t="s">
        <v>245</v>
      </c>
      <c r="I28" s="191">
        <v>793776</v>
      </c>
      <c r="J28" s="191">
        <v>793776</v>
      </c>
      <c r="K28" s="176"/>
      <c r="L28" s="176"/>
      <c r="M28" s="191">
        <v>793776</v>
      </c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</row>
    <row r="29" customHeight="1" spans="1:24">
      <c r="A29" s="184" t="s">
        <v>205</v>
      </c>
      <c r="B29" s="184" t="s">
        <v>70</v>
      </c>
      <c r="C29" s="176" t="s">
        <v>240</v>
      </c>
      <c r="D29" s="184" t="s">
        <v>241</v>
      </c>
      <c r="E29" s="184" t="s">
        <v>129</v>
      </c>
      <c r="F29" s="184" t="s">
        <v>130</v>
      </c>
      <c r="G29" s="184" t="s">
        <v>246</v>
      </c>
      <c r="H29" s="184" t="s">
        <v>247</v>
      </c>
      <c r="I29" s="191">
        <v>122985</v>
      </c>
      <c r="J29" s="191">
        <v>122985</v>
      </c>
      <c r="K29" s="176"/>
      <c r="L29" s="176"/>
      <c r="M29" s="191">
        <v>122985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</row>
    <row r="30" customHeight="1" spans="1:24">
      <c r="A30" s="184" t="s">
        <v>205</v>
      </c>
      <c r="B30" s="184" t="s">
        <v>70</v>
      </c>
      <c r="C30" s="176" t="s">
        <v>240</v>
      </c>
      <c r="D30" s="184" t="s">
        <v>241</v>
      </c>
      <c r="E30" s="184" t="s">
        <v>129</v>
      </c>
      <c r="F30" s="184" t="s">
        <v>130</v>
      </c>
      <c r="G30" s="184" t="s">
        <v>246</v>
      </c>
      <c r="H30" s="184" t="s">
        <v>247</v>
      </c>
      <c r="I30" s="191">
        <v>760685</v>
      </c>
      <c r="J30" s="191">
        <v>760685</v>
      </c>
      <c r="K30" s="176"/>
      <c r="L30" s="176"/>
      <c r="M30" s="191">
        <v>760685</v>
      </c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</row>
    <row r="31" customHeight="1" spans="1:24">
      <c r="A31" s="184" t="s">
        <v>205</v>
      </c>
      <c r="B31" s="184" t="s">
        <v>70</v>
      </c>
      <c r="C31" s="176" t="s">
        <v>240</v>
      </c>
      <c r="D31" s="184" t="s">
        <v>241</v>
      </c>
      <c r="E31" s="184" t="s">
        <v>101</v>
      </c>
      <c r="F31" s="184" t="s">
        <v>102</v>
      </c>
      <c r="G31" s="184" t="s">
        <v>248</v>
      </c>
      <c r="H31" s="184" t="s">
        <v>249</v>
      </c>
      <c r="I31" s="191">
        <v>35338.44</v>
      </c>
      <c r="J31" s="191">
        <v>35338.44</v>
      </c>
      <c r="K31" s="176"/>
      <c r="L31" s="176"/>
      <c r="M31" s="191">
        <v>35338.44</v>
      </c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</row>
    <row r="32" customHeight="1" spans="1:24">
      <c r="A32" s="184" t="s">
        <v>205</v>
      </c>
      <c r="B32" s="184" t="s">
        <v>70</v>
      </c>
      <c r="C32" s="176" t="s">
        <v>240</v>
      </c>
      <c r="D32" s="184" t="s">
        <v>241</v>
      </c>
      <c r="E32" s="184" t="s">
        <v>131</v>
      </c>
      <c r="F32" s="184" t="s">
        <v>132</v>
      </c>
      <c r="G32" s="184" t="s">
        <v>248</v>
      </c>
      <c r="H32" s="184" t="s">
        <v>249</v>
      </c>
      <c r="I32" s="191">
        <v>79659</v>
      </c>
      <c r="J32" s="191">
        <v>79659</v>
      </c>
      <c r="K32" s="176"/>
      <c r="L32" s="176"/>
      <c r="M32" s="191">
        <v>79659</v>
      </c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</row>
    <row r="33" customHeight="1" spans="1:24">
      <c r="A33" s="184" t="s">
        <v>205</v>
      </c>
      <c r="B33" s="184" t="s">
        <v>70</v>
      </c>
      <c r="C33" s="176" t="s">
        <v>240</v>
      </c>
      <c r="D33" s="184" t="s">
        <v>241</v>
      </c>
      <c r="E33" s="184" t="s">
        <v>131</v>
      </c>
      <c r="F33" s="184" t="s">
        <v>132</v>
      </c>
      <c r="G33" s="184" t="s">
        <v>248</v>
      </c>
      <c r="H33" s="184" t="s">
        <v>249</v>
      </c>
      <c r="I33" s="191">
        <v>41215.2</v>
      </c>
      <c r="J33" s="191">
        <v>41215.2</v>
      </c>
      <c r="K33" s="176"/>
      <c r="L33" s="176"/>
      <c r="M33" s="191">
        <v>41215.2</v>
      </c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</row>
    <row r="34" customHeight="1" spans="1:24">
      <c r="A34" s="184" t="s">
        <v>205</v>
      </c>
      <c r="B34" s="184" t="s">
        <v>70</v>
      </c>
      <c r="C34" s="176" t="s">
        <v>240</v>
      </c>
      <c r="D34" s="184" t="s">
        <v>241</v>
      </c>
      <c r="E34" s="184" t="s">
        <v>131</v>
      </c>
      <c r="F34" s="184" t="s">
        <v>132</v>
      </c>
      <c r="G34" s="184" t="s">
        <v>248</v>
      </c>
      <c r="H34" s="184" t="s">
        <v>249</v>
      </c>
      <c r="I34" s="191">
        <v>12879</v>
      </c>
      <c r="J34" s="191">
        <v>12879</v>
      </c>
      <c r="K34" s="176"/>
      <c r="L34" s="176"/>
      <c r="M34" s="191">
        <v>12879</v>
      </c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</row>
    <row r="35" customHeight="1" spans="1:24">
      <c r="A35" s="184" t="s">
        <v>205</v>
      </c>
      <c r="B35" s="184" t="s">
        <v>70</v>
      </c>
      <c r="C35" s="176" t="s">
        <v>250</v>
      </c>
      <c r="D35" s="184" t="s">
        <v>251</v>
      </c>
      <c r="E35" s="184" t="s">
        <v>101</v>
      </c>
      <c r="F35" s="184" t="s">
        <v>102</v>
      </c>
      <c r="G35" s="184" t="s">
        <v>252</v>
      </c>
      <c r="H35" s="184" t="s">
        <v>253</v>
      </c>
      <c r="I35" s="191">
        <v>3220000</v>
      </c>
      <c r="J35" s="191">
        <v>3220000</v>
      </c>
      <c r="K35" s="176"/>
      <c r="L35" s="176"/>
      <c r="M35" s="191">
        <v>3220000</v>
      </c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</row>
    <row r="36" customHeight="1" spans="1:24">
      <c r="A36" s="184" t="s">
        <v>205</v>
      </c>
      <c r="B36" s="184" t="s">
        <v>70</v>
      </c>
      <c r="C36" s="176" t="s">
        <v>250</v>
      </c>
      <c r="D36" s="184" t="s">
        <v>251</v>
      </c>
      <c r="E36" s="184" t="s">
        <v>101</v>
      </c>
      <c r="F36" s="184" t="s">
        <v>102</v>
      </c>
      <c r="G36" s="184" t="s">
        <v>254</v>
      </c>
      <c r="H36" s="184" t="s">
        <v>255</v>
      </c>
      <c r="I36" s="191">
        <v>1656000</v>
      </c>
      <c r="J36" s="191">
        <v>1656000</v>
      </c>
      <c r="K36" s="176"/>
      <c r="L36" s="176"/>
      <c r="M36" s="191">
        <v>1656000</v>
      </c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</row>
    <row r="37" customHeight="1" spans="1:24">
      <c r="A37" s="184" t="s">
        <v>205</v>
      </c>
      <c r="B37" s="184" t="s">
        <v>70</v>
      </c>
      <c r="C37" s="176" t="s">
        <v>256</v>
      </c>
      <c r="D37" s="184" t="s">
        <v>257</v>
      </c>
      <c r="E37" s="184" t="s">
        <v>101</v>
      </c>
      <c r="F37" s="184" t="s">
        <v>102</v>
      </c>
      <c r="G37" s="184" t="s">
        <v>258</v>
      </c>
      <c r="H37" s="184" t="s">
        <v>257</v>
      </c>
      <c r="I37" s="191">
        <v>90083.76</v>
      </c>
      <c r="J37" s="191">
        <v>90083.76</v>
      </c>
      <c r="K37" s="176"/>
      <c r="L37" s="176"/>
      <c r="M37" s="191">
        <v>90083.76</v>
      </c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customHeight="1" spans="1:24">
      <c r="A38" s="184" t="s">
        <v>205</v>
      </c>
      <c r="B38" s="184" t="s">
        <v>70</v>
      </c>
      <c r="C38" s="176" t="s">
        <v>259</v>
      </c>
      <c r="D38" s="184" t="s">
        <v>260</v>
      </c>
      <c r="E38" s="184" t="s">
        <v>101</v>
      </c>
      <c r="F38" s="184" t="s">
        <v>102</v>
      </c>
      <c r="G38" s="184" t="s">
        <v>218</v>
      </c>
      <c r="H38" s="184" t="s">
        <v>219</v>
      </c>
      <c r="I38" s="191">
        <v>45000</v>
      </c>
      <c r="J38" s="191">
        <v>45000</v>
      </c>
      <c r="K38" s="176"/>
      <c r="L38" s="176"/>
      <c r="M38" s="191">
        <v>45000</v>
      </c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</row>
    <row r="39" customHeight="1" spans="1:24">
      <c r="A39" s="184" t="s">
        <v>205</v>
      </c>
      <c r="B39" s="184" t="s">
        <v>70</v>
      </c>
      <c r="C39" s="176" t="s">
        <v>261</v>
      </c>
      <c r="D39" s="184" t="s">
        <v>262</v>
      </c>
      <c r="E39" s="184" t="s">
        <v>101</v>
      </c>
      <c r="F39" s="184" t="s">
        <v>102</v>
      </c>
      <c r="G39" s="184" t="s">
        <v>263</v>
      </c>
      <c r="H39" s="184" t="s">
        <v>264</v>
      </c>
      <c r="I39" s="191">
        <v>244800</v>
      </c>
      <c r="J39" s="191">
        <v>244800</v>
      </c>
      <c r="K39" s="176"/>
      <c r="L39" s="176"/>
      <c r="M39" s="191">
        <v>244800</v>
      </c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</row>
    <row r="40" customHeight="1" spans="1:24">
      <c r="A40" s="184" t="s">
        <v>205</v>
      </c>
      <c r="B40" s="184" t="s">
        <v>70</v>
      </c>
      <c r="C40" s="176" t="s">
        <v>265</v>
      </c>
      <c r="D40" s="184" t="s">
        <v>266</v>
      </c>
      <c r="E40" s="184" t="s">
        <v>101</v>
      </c>
      <c r="F40" s="184" t="s">
        <v>102</v>
      </c>
      <c r="G40" s="184" t="s">
        <v>267</v>
      </c>
      <c r="H40" s="184" t="s">
        <v>268</v>
      </c>
      <c r="I40" s="191">
        <v>4504188</v>
      </c>
      <c r="J40" s="191">
        <v>4504188</v>
      </c>
      <c r="K40" s="176"/>
      <c r="L40" s="176"/>
      <c r="M40" s="191">
        <v>4504188</v>
      </c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</row>
    <row r="41" customHeight="1" spans="1:24">
      <c r="A41" s="184" t="s">
        <v>205</v>
      </c>
      <c r="B41" s="184" t="s">
        <v>70</v>
      </c>
      <c r="C41" s="176" t="s">
        <v>265</v>
      </c>
      <c r="D41" s="184" t="s">
        <v>266</v>
      </c>
      <c r="E41" s="184" t="s">
        <v>101</v>
      </c>
      <c r="F41" s="184" t="s">
        <v>102</v>
      </c>
      <c r="G41" s="184" t="s">
        <v>269</v>
      </c>
      <c r="H41" s="184" t="s">
        <v>270</v>
      </c>
      <c r="I41" s="191">
        <v>2400</v>
      </c>
      <c r="J41" s="191">
        <v>2400</v>
      </c>
      <c r="K41" s="176"/>
      <c r="L41" s="176"/>
      <c r="M41" s="191">
        <v>2400</v>
      </c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</row>
    <row r="42" customHeight="1" spans="1:24">
      <c r="A42" s="184" t="s">
        <v>205</v>
      </c>
      <c r="B42" s="184" t="s">
        <v>70</v>
      </c>
      <c r="C42" s="176" t="s">
        <v>265</v>
      </c>
      <c r="D42" s="184" t="s">
        <v>266</v>
      </c>
      <c r="E42" s="184" t="s">
        <v>101</v>
      </c>
      <c r="F42" s="184" t="s">
        <v>102</v>
      </c>
      <c r="G42" s="184" t="s">
        <v>269</v>
      </c>
      <c r="H42" s="184" t="s">
        <v>270</v>
      </c>
      <c r="I42" s="191">
        <v>1859052</v>
      </c>
      <c r="J42" s="191">
        <v>1859052</v>
      </c>
      <c r="K42" s="176"/>
      <c r="L42" s="176"/>
      <c r="M42" s="191">
        <v>1859052</v>
      </c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</row>
    <row r="43" customHeight="1" spans="1:24">
      <c r="A43" s="184" t="s">
        <v>205</v>
      </c>
      <c r="B43" s="184" t="s">
        <v>70</v>
      </c>
      <c r="C43" s="176" t="s">
        <v>265</v>
      </c>
      <c r="D43" s="184" t="s">
        <v>266</v>
      </c>
      <c r="E43" s="184" t="s">
        <v>101</v>
      </c>
      <c r="F43" s="184" t="s">
        <v>102</v>
      </c>
      <c r="G43" s="184" t="s">
        <v>252</v>
      </c>
      <c r="H43" s="184" t="s">
        <v>253</v>
      </c>
      <c r="I43" s="191">
        <v>375349</v>
      </c>
      <c r="J43" s="191">
        <v>375349</v>
      </c>
      <c r="K43" s="176"/>
      <c r="L43" s="176"/>
      <c r="M43" s="191">
        <v>375349</v>
      </c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</row>
    <row r="44" customHeight="1" spans="1:24">
      <c r="A44" s="184" t="s">
        <v>205</v>
      </c>
      <c r="B44" s="184" t="s">
        <v>70</v>
      </c>
      <c r="C44" s="176" t="s">
        <v>265</v>
      </c>
      <c r="D44" s="184" t="s">
        <v>266</v>
      </c>
      <c r="E44" s="184" t="s">
        <v>101</v>
      </c>
      <c r="F44" s="184" t="s">
        <v>102</v>
      </c>
      <c r="G44" s="184" t="s">
        <v>254</v>
      </c>
      <c r="H44" s="184" t="s">
        <v>255</v>
      </c>
      <c r="I44" s="191">
        <v>918900</v>
      </c>
      <c r="J44" s="191">
        <v>918900</v>
      </c>
      <c r="K44" s="176"/>
      <c r="L44" s="176"/>
      <c r="M44" s="191">
        <v>918900</v>
      </c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</row>
    <row r="45" customHeight="1" spans="1:24">
      <c r="A45" s="184" t="s">
        <v>205</v>
      </c>
      <c r="B45" s="184" t="s">
        <v>70</v>
      </c>
      <c r="C45" s="176" t="s">
        <v>265</v>
      </c>
      <c r="D45" s="184" t="s">
        <v>266</v>
      </c>
      <c r="E45" s="184" t="s">
        <v>101</v>
      </c>
      <c r="F45" s="184" t="s">
        <v>102</v>
      </c>
      <c r="G45" s="184" t="s">
        <v>254</v>
      </c>
      <c r="H45" s="184" t="s">
        <v>255</v>
      </c>
      <c r="I45" s="191">
        <v>1705020</v>
      </c>
      <c r="J45" s="191">
        <v>1705020</v>
      </c>
      <c r="K45" s="176"/>
      <c r="L45" s="176"/>
      <c r="M45" s="191">
        <v>1705020</v>
      </c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</row>
    <row r="46" customHeight="1" spans="1:24">
      <c r="A46" s="184" t="s">
        <v>205</v>
      </c>
      <c r="B46" s="184" t="s">
        <v>70</v>
      </c>
      <c r="C46" s="176" t="s">
        <v>271</v>
      </c>
      <c r="D46" s="184" t="s">
        <v>272</v>
      </c>
      <c r="E46" s="184" t="s">
        <v>117</v>
      </c>
      <c r="F46" s="184" t="s">
        <v>118</v>
      </c>
      <c r="G46" s="184" t="s">
        <v>208</v>
      </c>
      <c r="H46" s="184" t="s">
        <v>209</v>
      </c>
      <c r="I46" s="191">
        <v>450000</v>
      </c>
      <c r="J46" s="191">
        <v>450000</v>
      </c>
      <c r="K46" s="176"/>
      <c r="L46" s="176"/>
      <c r="M46" s="191">
        <v>450000</v>
      </c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</row>
    <row r="47" customHeight="1" spans="1:24">
      <c r="A47" s="184" t="s">
        <v>205</v>
      </c>
      <c r="B47" s="184" t="s">
        <v>70</v>
      </c>
      <c r="C47" s="176" t="s">
        <v>271</v>
      </c>
      <c r="D47" s="184" t="s">
        <v>272</v>
      </c>
      <c r="E47" s="184" t="s">
        <v>117</v>
      </c>
      <c r="F47" s="184" t="s">
        <v>118</v>
      </c>
      <c r="G47" s="184" t="s">
        <v>208</v>
      </c>
      <c r="H47" s="184" t="s">
        <v>209</v>
      </c>
      <c r="I47" s="191">
        <v>1080000</v>
      </c>
      <c r="J47" s="191">
        <v>1080000</v>
      </c>
      <c r="K47" s="176"/>
      <c r="L47" s="176"/>
      <c r="M47" s="191">
        <v>1080000</v>
      </c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</row>
    <row r="48" customHeight="1" spans="1:24">
      <c r="A48" s="184" t="s">
        <v>205</v>
      </c>
      <c r="B48" s="184" t="s">
        <v>70</v>
      </c>
      <c r="C48" s="176" t="s">
        <v>273</v>
      </c>
      <c r="D48" s="184" t="s">
        <v>274</v>
      </c>
      <c r="E48" s="184" t="s">
        <v>101</v>
      </c>
      <c r="F48" s="184" t="s">
        <v>102</v>
      </c>
      <c r="G48" s="184" t="s">
        <v>218</v>
      </c>
      <c r="H48" s="184" t="s">
        <v>219</v>
      </c>
      <c r="I48" s="191">
        <v>6000</v>
      </c>
      <c r="J48" s="191">
        <v>6000</v>
      </c>
      <c r="K48" s="176"/>
      <c r="L48" s="176"/>
      <c r="M48" s="191">
        <v>6000</v>
      </c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</row>
    <row r="49" customHeight="1" spans="1:24">
      <c r="A49" s="184" t="s">
        <v>205</v>
      </c>
      <c r="B49" s="184" t="s">
        <v>70</v>
      </c>
      <c r="C49" s="176" t="s">
        <v>273</v>
      </c>
      <c r="D49" s="184" t="s">
        <v>274</v>
      </c>
      <c r="E49" s="184" t="s">
        <v>101</v>
      </c>
      <c r="F49" s="184" t="s">
        <v>102</v>
      </c>
      <c r="G49" s="184" t="s">
        <v>232</v>
      </c>
      <c r="H49" s="184" t="s">
        <v>233</v>
      </c>
      <c r="I49" s="191">
        <v>175682.16</v>
      </c>
      <c r="J49" s="191">
        <v>175682.16</v>
      </c>
      <c r="K49" s="176"/>
      <c r="L49" s="176"/>
      <c r="M49" s="191">
        <v>175682.16</v>
      </c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</row>
    <row r="50" ht="20.25" customHeight="1" spans="1:24">
      <c r="A50" s="184" t="s">
        <v>205</v>
      </c>
      <c r="B50" s="184" t="s">
        <v>70</v>
      </c>
      <c r="C50" s="176" t="s">
        <v>273</v>
      </c>
      <c r="D50" s="184" t="s">
        <v>274</v>
      </c>
      <c r="E50" s="184" t="s">
        <v>101</v>
      </c>
      <c r="F50" s="184" t="s">
        <v>102</v>
      </c>
      <c r="G50" s="184" t="s">
        <v>263</v>
      </c>
      <c r="H50" s="184" t="s">
        <v>264</v>
      </c>
      <c r="I50" s="191">
        <v>276000</v>
      </c>
      <c r="J50" s="191">
        <v>276000</v>
      </c>
      <c r="K50" s="25"/>
      <c r="L50" s="25"/>
      <c r="M50" s="191">
        <v>276000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ht="17.25" customHeight="1" spans="1:24">
      <c r="A51" s="164" t="s">
        <v>177</v>
      </c>
      <c r="B51" s="165"/>
      <c r="C51" s="185"/>
      <c r="D51" s="185"/>
      <c r="E51" s="185"/>
      <c r="F51" s="185"/>
      <c r="G51" s="185"/>
      <c r="H51" s="186"/>
      <c r="I51" s="191">
        <v>24204539.84</v>
      </c>
      <c r="J51" s="191">
        <v>24204539.84</v>
      </c>
      <c r="K51" s="25"/>
      <c r="L51" s="25"/>
      <c r="M51" s="191">
        <v>24204539.84</v>
      </c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</sheetData>
  <mergeCells count="31">
    <mergeCell ref="A3:X3"/>
    <mergeCell ref="A4:H4"/>
    <mergeCell ref="I5:X5"/>
    <mergeCell ref="J6:N6"/>
    <mergeCell ref="O6:Q6"/>
    <mergeCell ref="S6:X6"/>
    <mergeCell ref="A51:H5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9.14166666666667" defaultRowHeight="14.25" customHeight="1"/>
  <cols>
    <col min="1" max="1" width="10.2833333333333" customWidth="1"/>
    <col min="2" max="2" width="20.125" customWidth="1"/>
    <col min="3" max="3" width="32.8416666666667" customWidth="1"/>
    <col min="4" max="4" width="23.8583333333333" customWidth="1"/>
    <col min="5" max="5" width="11.1416666666667" customWidth="1"/>
    <col min="6" max="6" width="17.7083333333333" customWidth="1"/>
    <col min="7" max="7" width="9.85833333333333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83333333333" customWidth="1"/>
    <col min="22" max="22" width="20" customWidth="1"/>
    <col min="23" max="23" width="19.8583333333333" customWidth="1"/>
  </cols>
  <sheetData>
    <row r="1" customHeight="1" spans="1:2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ht="13.5" customHeight="1" spans="2:23">
      <c r="B2" s="156"/>
      <c r="E2" s="157"/>
      <c r="F2" s="157"/>
      <c r="G2" s="157"/>
      <c r="H2" s="157"/>
      <c r="U2" s="156"/>
      <c r="W2" s="178" t="s">
        <v>275</v>
      </c>
    </row>
    <row r="3" ht="46.5" customHeight="1" spans="1:23">
      <c r="A3" s="121" t="str">
        <f>"2025"&amp;"年部门项目支出预算表"</f>
        <v>2025年部门项目支出预算表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</row>
    <row r="4" ht="13.5" customHeight="1" spans="1:23">
      <c r="A4" s="131" t="str">
        <f>"单位名称："&amp;"昆明市西山区马街大渔中心学校"</f>
        <v>单位名称：昆明市西山区马街大渔中心学校</v>
      </c>
      <c r="B4" s="158"/>
      <c r="C4" s="158"/>
      <c r="D4" s="158"/>
      <c r="E4" s="158"/>
      <c r="F4" s="158"/>
      <c r="G4" s="158"/>
      <c r="H4" s="158"/>
      <c r="I4" s="123"/>
      <c r="J4" s="123"/>
      <c r="K4" s="123"/>
      <c r="L4" s="123"/>
      <c r="M4" s="123"/>
      <c r="N4" s="123"/>
      <c r="O4" s="123"/>
      <c r="P4" s="123"/>
      <c r="Q4" s="123"/>
      <c r="U4" s="156"/>
      <c r="W4" s="136" t="s">
        <v>1</v>
      </c>
    </row>
    <row r="5" ht="21.75" customHeight="1" spans="1:23">
      <c r="A5" s="159" t="s">
        <v>276</v>
      </c>
      <c r="B5" s="91" t="s">
        <v>189</v>
      </c>
      <c r="C5" s="159" t="s">
        <v>190</v>
      </c>
      <c r="D5" s="159" t="s">
        <v>277</v>
      </c>
      <c r="E5" s="91" t="s">
        <v>191</v>
      </c>
      <c r="F5" s="91" t="s">
        <v>192</v>
      </c>
      <c r="G5" s="91" t="s">
        <v>278</v>
      </c>
      <c r="H5" s="91" t="s">
        <v>279</v>
      </c>
      <c r="I5" s="167" t="s">
        <v>55</v>
      </c>
      <c r="J5" s="168" t="s">
        <v>280</v>
      </c>
      <c r="K5" s="169"/>
      <c r="L5" s="169"/>
      <c r="M5" s="170"/>
      <c r="N5" s="168" t="s">
        <v>197</v>
      </c>
      <c r="O5" s="169"/>
      <c r="P5" s="170"/>
      <c r="Q5" s="91" t="s">
        <v>61</v>
      </c>
      <c r="R5" s="168" t="s">
        <v>62</v>
      </c>
      <c r="S5" s="169"/>
      <c r="T5" s="169"/>
      <c r="U5" s="169"/>
      <c r="V5" s="169"/>
      <c r="W5" s="170"/>
    </row>
    <row r="6" ht="21.75" customHeight="1" spans="1:23">
      <c r="A6" s="160"/>
      <c r="B6" s="161"/>
      <c r="C6" s="160"/>
      <c r="D6" s="160"/>
      <c r="E6" s="94"/>
      <c r="F6" s="94"/>
      <c r="G6" s="94"/>
      <c r="H6" s="94"/>
      <c r="I6" s="161"/>
      <c r="J6" s="171" t="s">
        <v>58</v>
      </c>
      <c r="K6" s="172"/>
      <c r="L6" s="91" t="s">
        <v>59</v>
      </c>
      <c r="M6" s="91" t="s">
        <v>60</v>
      </c>
      <c r="N6" s="91" t="s">
        <v>58</v>
      </c>
      <c r="O6" s="91" t="s">
        <v>59</v>
      </c>
      <c r="P6" s="91" t="s">
        <v>60</v>
      </c>
      <c r="Q6" s="94"/>
      <c r="R6" s="91" t="s">
        <v>57</v>
      </c>
      <c r="S6" s="91" t="s">
        <v>64</v>
      </c>
      <c r="T6" s="91" t="s">
        <v>203</v>
      </c>
      <c r="U6" s="91" t="s">
        <v>66</v>
      </c>
      <c r="V6" s="91" t="s">
        <v>67</v>
      </c>
      <c r="W6" s="91" t="s">
        <v>68</v>
      </c>
    </row>
    <row r="7" ht="21" customHeight="1" spans="1:23">
      <c r="A7" s="161"/>
      <c r="B7" s="161"/>
      <c r="C7" s="161"/>
      <c r="D7" s="161"/>
      <c r="E7" s="161"/>
      <c r="F7" s="161"/>
      <c r="G7" s="161"/>
      <c r="H7" s="161"/>
      <c r="I7" s="161"/>
      <c r="J7" s="173" t="s">
        <v>57</v>
      </c>
      <c r="K7" s="174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</row>
    <row r="8" ht="39.75" customHeight="1" spans="1:23">
      <c r="A8" s="162"/>
      <c r="B8" s="100"/>
      <c r="C8" s="162"/>
      <c r="D8" s="162"/>
      <c r="E8" s="97"/>
      <c r="F8" s="97"/>
      <c r="G8" s="97"/>
      <c r="H8" s="97"/>
      <c r="I8" s="100"/>
      <c r="J8" s="175" t="s">
        <v>57</v>
      </c>
      <c r="K8" s="175" t="s">
        <v>281</v>
      </c>
      <c r="L8" s="97"/>
      <c r="M8" s="97"/>
      <c r="N8" s="97"/>
      <c r="O8" s="97"/>
      <c r="P8" s="97"/>
      <c r="Q8" s="97"/>
      <c r="R8" s="97"/>
      <c r="S8" s="97"/>
      <c r="T8" s="97"/>
      <c r="U8" s="100"/>
      <c r="V8" s="97"/>
      <c r="W8" s="97"/>
    </row>
    <row r="9" ht="15" customHeight="1" spans="1:23">
      <c r="A9" s="163">
        <v>1</v>
      </c>
      <c r="B9" s="163">
        <v>2</v>
      </c>
      <c r="C9" s="163">
        <v>3</v>
      </c>
      <c r="D9" s="163">
        <v>4</v>
      </c>
      <c r="E9" s="163">
        <v>5</v>
      </c>
      <c r="F9" s="163">
        <v>6</v>
      </c>
      <c r="G9" s="163">
        <v>7</v>
      </c>
      <c r="H9" s="163">
        <v>8</v>
      </c>
      <c r="I9" s="163">
        <v>9</v>
      </c>
      <c r="J9" s="163">
        <v>10</v>
      </c>
      <c r="K9" s="163">
        <v>11</v>
      </c>
      <c r="L9" s="176">
        <v>12</v>
      </c>
      <c r="M9" s="176">
        <v>13</v>
      </c>
      <c r="N9" s="176">
        <v>14</v>
      </c>
      <c r="O9" s="176">
        <v>15</v>
      </c>
      <c r="P9" s="176">
        <v>16</v>
      </c>
      <c r="Q9" s="176">
        <v>17</v>
      </c>
      <c r="R9" s="176">
        <v>18</v>
      </c>
      <c r="S9" s="176">
        <v>19</v>
      </c>
      <c r="T9" s="176">
        <v>20</v>
      </c>
      <c r="U9" s="163">
        <v>21</v>
      </c>
      <c r="V9" s="176">
        <v>22</v>
      </c>
      <c r="W9" s="163">
        <v>23</v>
      </c>
    </row>
    <row r="10" ht="15" customHeight="1" spans="1:23">
      <c r="A10" s="24" t="s">
        <v>282</v>
      </c>
      <c r="B10" s="163" t="s">
        <v>283</v>
      </c>
      <c r="C10" s="23" t="s">
        <v>284</v>
      </c>
      <c r="D10" s="23" t="s">
        <v>70</v>
      </c>
      <c r="E10" s="24" t="s">
        <v>105</v>
      </c>
      <c r="F10" s="24" t="s">
        <v>106</v>
      </c>
      <c r="G10" s="24" t="s">
        <v>232</v>
      </c>
      <c r="H10" s="24" t="s">
        <v>233</v>
      </c>
      <c r="I10" s="177">
        <v>384</v>
      </c>
      <c r="J10" s="177">
        <v>384</v>
      </c>
      <c r="K10" s="177">
        <v>384</v>
      </c>
      <c r="L10" s="176"/>
      <c r="M10" s="176"/>
      <c r="N10" s="176"/>
      <c r="O10" s="176"/>
      <c r="P10" s="176"/>
      <c r="Q10" s="176"/>
      <c r="R10" s="177"/>
      <c r="S10" s="176"/>
      <c r="T10" s="176"/>
      <c r="U10" s="163"/>
      <c r="V10" s="176"/>
      <c r="W10" s="177"/>
    </row>
    <row r="11" ht="15" customHeight="1" spans="1:23">
      <c r="A11" s="24" t="s">
        <v>282</v>
      </c>
      <c r="B11" s="163" t="s">
        <v>283</v>
      </c>
      <c r="C11" s="23" t="s">
        <v>284</v>
      </c>
      <c r="D11" s="23" t="s">
        <v>70</v>
      </c>
      <c r="E11" s="24" t="s">
        <v>105</v>
      </c>
      <c r="F11" s="24" t="s">
        <v>106</v>
      </c>
      <c r="G11" s="24" t="s">
        <v>218</v>
      </c>
      <c r="H11" s="24" t="s">
        <v>219</v>
      </c>
      <c r="I11" s="177">
        <v>3456</v>
      </c>
      <c r="J11" s="177">
        <v>3456</v>
      </c>
      <c r="K11" s="177">
        <v>3456</v>
      </c>
      <c r="L11" s="176"/>
      <c r="M11" s="176"/>
      <c r="N11" s="176"/>
      <c r="O11" s="176"/>
      <c r="P11" s="176"/>
      <c r="Q11" s="176"/>
      <c r="R11" s="177"/>
      <c r="S11" s="176"/>
      <c r="T11" s="176"/>
      <c r="U11" s="163"/>
      <c r="V11" s="176"/>
      <c r="W11" s="177"/>
    </row>
    <row r="12" ht="15" customHeight="1" spans="1:23">
      <c r="A12" s="24" t="s">
        <v>285</v>
      </c>
      <c r="B12" s="252" t="s">
        <v>286</v>
      </c>
      <c r="C12" s="23" t="s">
        <v>287</v>
      </c>
      <c r="D12" s="23" t="s">
        <v>70</v>
      </c>
      <c r="E12" s="24" t="s">
        <v>109</v>
      </c>
      <c r="F12" s="24" t="s">
        <v>110</v>
      </c>
      <c r="G12" s="24" t="s">
        <v>288</v>
      </c>
      <c r="H12" s="24" t="s">
        <v>289</v>
      </c>
      <c r="I12" s="177">
        <v>486000</v>
      </c>
      <c r="J12" s="177">
        <v>486000</v>
      </c>
      <c r="K12" s="177">
        <v>486000</v>
      </c>
      <c r="L12" s="176"/>
      <c r="M12" s="176"/>
      <c r="N12" s="176"/>
      <c r="O12" s="176"/>
      <c r="P12" s="176"/>
      <c r="Q12" s="176"/>
      <c r="R12" s="177"/>
      <c r="S12" s="176"/>
      <c r="T12" s="176"/>
      <c r="U12" s="163"/>
      <c r="V12" s="176"/>
      <c r="W12" s="177"/>
    </row>
    <row r="13" ht="15" customHeight="1" spans="1:23">
      <c r="A13" s="24" t="s">
        <v>290</v>
      </c>
      <c r="B13" s="252" t="s">
        <v>291</v>
      </c>
      <c r="C13" s="23" t="s">
        <v>292</v>
      </c>
      <c r="D13" s="23" t="s">
        <v>70</v>
      </c>
      <c r="E13" s="24" t="s">
        <v>101</v>
      </c>
      <c r="F13" s="24" t="s">
        <v>102</v>
      </c>
      <c r="G13" s="24" t="s">
        <v>234</v>
      </c>
      <c r="H13" s="24" t="s">
        <v>235</v>
      </c>
      <c r="I13" s="177">
        <v>645600</v>
      </c>
      <c r="J13" s="177"/>
      <c r="K13" s="177"/>
      <c r="L13" s="176"/>
      <c r="M13" s="176"/>
      <c r="N13" s="176"/>
      <c r="O13" s="176"/>
      <c r="P13" s="176"/>
      <c r="Q13" s="176"/>
      <c r="R13" s="177">
        <v>645600</v>
      </c>
      <c r="S13" s="176"/>
      <c r="T13" s="176"/>
      <c r="U13" s="163"/>
      <c r="V13" s="176"/>
      <c r="W13" s="177">
        <v>645600</v>
      </c>
    </row>
    <row r="14" ht="15" customHeight="1" spans="1:23">
      <c r="A14" s="24" t="s">
        <v>282</v>
      </c>
      <c r="B14" s="252" t="s">
        <v>293</v>
      </c>
      <c r="C14" s="23" t="s">
        <v>294</v>
      </c>
      <c r="D14" s="23" t="s">
        <v>70</v>
      </c>
      <c r="E14" s="24" t="s">
        <v>101</v>
      </c>
      <c r="F14" s="24" t="s">
        <v>102</v>
      </c>
      <c r="G14" s="24" t="s">
        <v>295</v>
      </c>
      <c r="H14" s="24" t="s">
        <v>296</v>
      </c>
      <c r="I14" s="177">
        <v>34200</v>
      </c>
      <c r="J14" s="177">
        <v>34200</v>
      </c>
      <c r="K14" s="177">
        <v>34200</v>
      </c>
      <c r="L14" s="176"/>
      <c r="M14" s="176"/>
      <c r="N14" s="176"/>
      <c r="O14" s="176"/>
      <c r="P14" s="176"/>
      <c r="Q14" s="176"/>
      <c r="R14" s="177"/>
      <c r="S14" s="176"/>
      <c r="T14" s="176"/>
      <c r="U14" s="163"/>
      <c r="V14" s="176"/>
      <c r="W14" s="177"/>
    </row>
    <row r="15" ht="15" customHeight="1" spans="1:23">
      <c r="A15" s="24" t="s">
        <v>282</v>
      </c>
      <c r="B15" s="163" t="s">
        <v>297</v>
      </c>
      <c r="C15" s="23" t="s">
        <v>298</v>
      </c>
      <c r="D15" s="23" t="s">
        <v>70</v>
      </c>
      <c r="E15" s="24" t="s">
        <v>101</v>
      </c>
      <c r="F15" s="24" t="s">
        <v>102</v>
      </c>
      <c r="G15" s="24" t="s">
        <v>218</v>
      </c>
      <c r="H15" s="24" t="s">
        <v>219</v>
      </c>
      <c r="I15" s="177">
        <v>178080.76</v>
      </c>
      <c r="J15" s="177">
        <v>178080.76</v>
      </c>
      <c r="K15" s="177">
        <v>178080.76</v>
      </c>
      <c r="L15" s="176"/>
      <c r="M15" s="176"/>
      <c r="N15" s="176"/>
      <c r="O15" s="176"/>
      <c r="P15" s="176"/>
      <c r="Q15" s="176"/>
      <c r="R15" s="177"/>
      <c r="S15" s="176"/>
      <c r="T15" s="176"/>
      <c r="U15" s="163"/>
      <c r="V15" s="176"/>
      <c r="W15" s="177"/>
    </row>
    <row r="16" ht="21.75" customHeight="1" spans="1:23">
      <c r="A16" s="24" t="s">
        <v>282</v>
      </c>
      <c r="B16" s="163" t="s">
        <v>297</v>
      </c>
      <c r="C16" s="23" t="s">
        <v>298</v>
      </c>
      <c r="D16" s="23" t="s">
        <v>70</v>
      </c>
      <c r="E16" s="24" t="s">
        <v>101</v>
      </c>
      <c r="F16" s="24" t="s">
        <v>102</v>
      </c>
      <c r="G16" s="24" t="s">
        <v>232</v>
      </c>
      <c r="H16" s="24" t="s">
        <v>233</v>
      </c>
      <c r="I16" s="177">
        <v>19786.76</v>
      </c>
      <c r="J16" s="177">
        <v>19786.76</v>
      </c>
      <c r="K16" s="177">
        <v>19786.76</v>
      </c>
      <c r="L16" s="25"/>
      <c r="M16" s="25"/>
      <c r="N16" s="25"/>
      <c r="O16" s="25"/>
      <c r="P16" s="25"/>
      <c r="Q16" s="25"/>
      <c r="R16" s="177"/>
      <c r="S16" s="25"/>
      <c r="T16" s="25"/>
      <c r="U16" s="25"/>
      <c r="V16" s="25"/>
      <c r="W16" s="177"/>
    </row>
    <row r="17" ht="18.75" customHeight="1" spans="1:23">
      <c r="A17" s="164" t="s">
        <v>177</v>
      </c>
      <c r="B17" s="165"/>
      <c r="C17" s="165"/>
      <c r="D17" s="165"/>
      <c r="E17" s="165"/>
      <c r="F17" s="165"/>
      <c r="G17" s="165"/>
      <c r="H17" s="166"/>
      <c r="I17" s="177">
        <v>1367507.52</v>
      </c>
      <c r="J17" s="177">
        <v>721907.52</v>
      </c>
      <c r="K17" s="177">
        <v>721907.52</v>
      </c>
      <c r="L17" s="25"/>
      <c r="M17" s="25"/>
      <c r="N17" s="25"/>
      <c r="O17" s="25"/>
      <c r="P17" s="25"/>
      <c r="Q17" s="25"/>
      <c r="R17" s="177">
        <v>645600</v>
      </c>
      <c r="S17" s="25"/>
      <c r="T17" s="25"/>
      <c r="U17" s="25"/>
      <c r="V17" s="25"/>
      <c r="W17" s="177">
        <v>645600</v>
      </c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5"/>
  <sheetViews>
    <sheetView showZeros="0" workbookViewId="0">
      <pane ySplit="1" topLeftCell="A2" activePane="bottomLeft" state="frozen"/>
      <selection/>
      <selection pane="bottomLeft" activeCell="D11" sqref="D11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299</v>
      </c>
    </row>
    <row r="3" ht="39.75" customHeight="1" spans="1:10">
      <c r="A3" s="65" t="str">
        <f>"2025"&amp;"年部门项目支出绩效目标表"</f>
        <v>2025年部门项目支出绩效目标表</v>
      </c>
      <c r="B3" s="5"/>
      <c r="C3" s="5"/>
      <c r="D3" s="5"/>
      <c r="E3" s="5"/>
      <c r="F3" s="66"/>
      <c r="G3" s="5"/>
      <c r="H3" s="66"/>
      <c r="I3" s="66"/>
      <c r="J3" s="5"/>
    </row>
    <row r="4" ht="17.25" customHeight="1" spans="1:1">
      <c r="A4" s="6" t="str">
        <f>"单位名称："&amp;"昆明市西山区马街大渔中心学校"</f>
        <v>单位名称：昆明市西山区马街大渔中心学校</v>
      </c>
    </row>
    <row r="5" ht="44.25" customHeight="1" spans="1:10">
      <c r="A5" s="67" t="s">
        <v>190</v>
      </c>
      <c r="B5" s="67" t="s">
        <v>300</v>
      </c>
      <c r="C5" s="67" t="s">
        <v>301</v>
      </c>
      <c r="D5" s="67" t="s">
        <v>302</v>
      </c>
      <c r="E5" s="67" t="s">
        <v>303</v>
      </c>
      <c r="F5" s="68" t="s">
        <v>304</v>
      </c>
      <c r="G5" s="67" t="s">
        <v>305</v>
      </c>
      <c r="H5" s="68" t="s">
        <v>306</v>
      </c>
      <c r="I5" s="68" t="s">
        <v>307</v>
      </c>
      <c r="J5" s="67" t="s">
        <v>308</v>
      </c>
    </row>
    <row r="6" ht="18.75" customHeight="1" spans="1:10">
      <c r="A6" s="153">
        <v>1</v>
      </c>
      <c r="B6" s="153">
        <v>2</v>
      </c>
      <c r="C6" s="153">
        <v>3</v>
      </c>
      <c r="D6" s="153">
        <v>4</v>
      </c>
      <c r="E6" s="153">
        <v>5</v>
      </c>
      <c r="F6" s="38">
        <v>6</v>
      </c>
      <c r="G6" s="153">
        <v>7</v>
      </c>
      <c r="H6" s="38">
        <v>8</v>
      </c>
      <c r="I6" s="38">
        <v>9</v>
      </c>
      <c r="J6" s="153">
        <v>10</v>
      </c>
    </row>
    <row r="7" s="152" customFormat="1" ht="30" customHeight="1" spans="1:10">
      <c r="A7" s="154" t="s">
        <v>309</v>
      </c>
      <c r="B7" s="155" t="s">
        <v>310</v>
      </c>
      <c r="C7" s="155" t="s">
        <v>311</v>
      </c>
      <c r="D7" s="155" t="s">
        <v>312</v>
      </c>
      <c r="E7" s="155" t="s">
        <v>313</v>
      </c>
      <c r="F7" s="155" t="s">
        <v>314</v>
      </c>
      <c r="G7" s="155" t="s">
        <v>315</v>
      </c>
      <c r="H7" s="155" t="s">
        <v>316</v>
      </c>
      <c r="I7" s="155" t="s">
        <v>317</v>
      </c>
      <c r="J7" s="155" t="s">
        <v>313</v>
      </c>
    </row>
    <row r="8" s="152" customFormat="1" ht="30" customHeight="1" spans="1:10">
      <c r="A8" s="154" t="s">
        <v>284</v>
      </c>
      <c r="B8" s="155" t="s">
        <v>310</v>
      </c>
      <c r="C8" s="155" t="s">
        <v>311</v>
      </c>
      <c r="D8" s="155" t="s">
        <v>312</v>
      </c>
      <c r="E8" s="155" t="s">
        <v>318</v>
      </c>
      <c r="F8" s="155" t="s">
        <v>314</v>
      </c>
      <c r="G8" s="155" t="s">
        <v>86</v>
      </c>
      <c r="H8" s="155" t="s">
        <v>319</v>
      </c>
      <c r="I8" s="155" t="s">
        <v>317</v>
      </c>
      <c r="J8" s="155" t="s">
        <v>318</v>
      </c>
    </row>
    <row r="9" s="152" customFormat="1" ht="30" customHeight="1" spans="1:10">
      <c r="A9" s="154" t="s">
        <v>284</v>
      </c>
      <c r="B9" s="155" t="s">
        <v>310</v>
      </c>
      <c r="C9" s="155" t="s">
        <v>311</v>
      </c>
      <c r="D9" s="155" t="s">
        <v>320</v>
      </c>
      <c r="E9" s="155" t="s">
        <v>321</v>
      </c>
      <c r="F9" s="155" t="s">
        <v>314</v>
      </c>
      <c r="G9" s="155" t="s">
        <v>315</v>
      </c>
      <c r="H9" s="155" t="s">
        <v>316</v>
      </c>
      <c r="I9" s="155" t="s">
        <v>317</v>
      </c>
      <c r="J9" s="155" t="s">
        <v>321</v>
      </c>
    </row>
    <row r="10" s="152" customFormat="1" ht="30" customHeight="1" spans="1:10">
      <c r="A10" s="154" t="s">
        <v>284</v>
      </c>
      <c r="B10" s="155" t="s">
        <v>310</v>
      </c>
      <c r="C10" s="155" t="s">
        <v>311</v>
      </c>
      <c r="D10" s="155" t="s">
        <v>322</v>
      </c>
      <c r="E10" s="155" t="s">
        <v>323</v>
      </c>
      <c r="F10" s="155" t="s">
        <v>314</v>
      </c>
      <c r="G10" s="155" t="s">
        <v>324</v>
      </c>
      <c r="H10" s="155" t="s">
        <v>316</v>
      </c>
      <c r="I10" s="155" t="s">
        <v>317</v>
      </c>
      <c r="J10" s="155" t="s">
        <v>325</v>
      </c>
    </row>
    <row r="11" s="152" customFormat="1" ht="30" customHeight="1" spans="1:10">
      <c r="A11" s="154" t="s">
        <v>284</v>
      </c>
      <c r="B11" s="155" t="s">
        <v>310</v>
      </c>
      <c r="C11" s="155" t="s">
        <v>311</v>
      </c>
      <c r="D11" s="155" t="s">
        <v>322</v>
      </c>
      <c r="E11" s="155" t="s">
        <v>326</v>
      </c>
      <c r="F11" s="155" t="s">
        <v>314</v>
      </c>
      <c r="G11" s="155" t="s">
        <v>315</v>
      </c>
      <c r="H11" s="155" t="s">
        <v>316</v>
      </c>
      <c r="I11" s="155" t="s">
        <v>317</v>
      </c>
      <c r="J11" s="155" t="s">
        <v>326</v>
      </c>
    </row>
    <row r="12" s="152" customFormat="1" ht="30" customHeight="1" spans="1:10">
      <c r="A12" s="154" t="s">
        <v>284</v>
      </c>
      <c r="B12" s="155" t="s">
        <v>310</v>
      </c>
      <c r="C12" s="155" t="s">
        <v>327</v>
      </c>
      <c r="D12" s="155" t="s">
        <v>328</v>
      </c>
      <c r="E12" s="155" t="s">
        <v>329</v>
      </c>
      <c r="F12" s="155" t="s">
        <v>314</v>
      </c>
      <c r="G12" s="155" t="s">
        <v>330</v>
      </c>
      <c r="H12" s="155" t="s">
        <v>331</v>
      </c>
      <c r="I12" s="155" t="s">
        <v>317</v>
      </c>
      <c r="J12" s="155" t="s">
        <v>332</v>
      </c>
    </row>
    <row r="13" s="152" customFormat="1" ht="30" customHeight="1" spans="1:10">
      <c r="A13" s="154" t="s">
        <v>284</v>
      </c>
      <c r="B13" s="155" t="s">
        <v>310</v>
      </c>
      <c r="C13" s="155" t="s">
        <v>327</v>
      </c>
      <c r="D13" s="155" t="s">
        <v>333</v>
      </c>
      <c r="E13" s="155" t="s">
        <v>334</v>
      </c>
      <c r="F13" s="155" t="s">
        <v>335</v>
      </c>
      <c r="G13" s="155" t="s">
        <v>336</v>
      </c>
      <c r="H13" s="155" t="s">
        <v>316</v>
      </c>
      <c r="I13" s="155" t="s">
        <v>317</v>
      </c>
      <c r="J13" s="155" t="s">
        <v>334</v>
      </c>
    </row>
    <row r="14" s="152" customFormat="1" ht="30" customHeight="1" spans="1:10">
      <c r="A14" s="154" t="s">
        <v>284</v>
      </c>
      <c r="B14" s="155" t="s">
        <v>310</v>
      </c>
      <c r="C14" s="155" t="s">
        <v>327</v>
      </c>
      <c r="D14" s="155" t="s">
        <v>337</v>
      </c>
      <c r="E14" s="155" t="s">
        <v>338</v>
      </c>
      <c r="F14" s="155" t="s">
        <v>314</v>
      </c>
      <c r="G14" s="155" t="s">
        <v>90</v>
      </c>
      <c r="H14" s="155" t="s">
        <v>339</v>
      </c>
      <c r="I14" s="155" t="s">
        <v>317</v>
      </c>
      <c r="J14" s="155" t="s">
        <v>338</v>
      </c>
    </row>
    <row r="15" s="152" customFormat="1" ht="30" customHeight="1" spans="1:10">
      <c r="A15" s="154" t="s">
        <v>284</v>
      </c>
      <c r="B15" s="155" t="s">
        <v>310</v>
      </c>
      <c r="C15" s="155" t="s">
        <v>340</v>
      </c>
      <c r="D15" s="155" t="s">
        <v>341</v>
      </c>
      <c r="E15" s="155" t="s">
        <v>342</v>
      </c>
      <c r="F15" s="155" t="s">
        <v>335</v>
      </c>
      <c r="G15" s="155" t="s">
        <v>343</v>
      </c>
      <c r="H15" s="155" t="s">
        <v>316</v>
      </c>
      <c r="I15" s="155" t="s">
        <v>317</v>
      </c>
      <c r="J15" s="155" t="s">
        <v>342</v>
      </c>
    </row>
    <row r="16" s="152" customFormat="1" ht="30" customHeight="1" spans="1:10">
      <c r="A16" s="154" t="s">
        <v>284</v>
      </c>
      <c r="B16" s="155" t="s">
        <v>310</v>
      </c>
      <c r="C16" s="155" t="s">
        <v>340</v>
      </c>
      <c r="D16" s="155" t="s">
        <v>341</v>
      </c>
      <c r="E16" s="155" t="s">
        <v>344</v>
      </c>
      <c r="F16" s="155" t="s">
        <v>335</v>
      </c>
      <c r="G16" s="155" t="s">
        <v>343</v>
      </c>
      <c r="H16" s="155" t="s">
        <v>316</v>
      </c>
      <c r="I16" s="155" t="s">
        <v>317</v>
      </c>
      <c r="J16" s="155" t="s">
        <v>344</v>
      </c>
    </row>
    <row r="17" s="152" customFormat="1" ht="30" customHeight="1" spans="1:10">
      <c r="A17" s="154" t="s">
        <v>345</v>
      </c>
      <c r="B17" s="155" t="s">
        <v>346</v>
      </c>
      <c r="C17" s="155" t="s">
        <v>311</v>
      </c>
      <c r="D17" s="155" t="s">
        <v>312</v>
      </c>
      <c r="E17" s="155" t="s">
        <v>347</v>
      </c>
      <c r="F17" s="155" t="s">
        <v>314</v>
      </c>
      <c r="G17" s="155" t="s">
        <v>348</v>
      </c>
      <c r="H17" s="155" t="s">
        <v>319</v>
      </c>
      <c r="I17" s="155" t="s">
        <v>317</v>
      </c>
      <c r="J17" s="155" t="s">
        <v>347</v>
      </c>
    </row>
    <row r="18" s="152" customFormat="1" ht="30" customHeight="1" spans="1:10">
      <c r="A18" s="154" t="s">
        <v>298</v>
      </c>
      <c r="B18" s="155" t="s">
        <v>346</v>
      </c>
      <c r="C18" s="155" t="s">
        <v>311</v>
      </c>
      <c r="D18" s="155" t="s">
        <v>312</v>
      </c>
      <c r="E18" s="155" t="s">
        <v>349</v>
      </c>
      <c r="F18" s="155" t="s">
        <v>314</v>
      </c>
      <c r="G18" s="155" t="s">
        <v>350</v>
      </c>
      <c r="H18" s="155" t="s">
        <v>319</v>
      </c>
      <c r="I18" s="155" t="s">
        <v>317</v>
      </c>
      <c r="J18" s="155" t="s">
        <v>349</v>
      </c>
    </row>
    <row r="19" s="152" customFormat="1" ht="30" customHeight="1" spans="1:10">
      <c r="A19" s="154" t="s">
        <v>298</v>
      </c>
      <c r="B19" s="155" t="s">
        <v>346</v>
      </c>
      <c r="C19" s="155" t="s">
        <v>311</v>
      </c>
      <c r="D19" s="155" t="s">
        <v>320</v>
      </c>
      <c r="E19" s="155" t="s">
        <v>351</v>
      </c>
      <c r="F19" s="155" t="s">
        <v>314</v>
      </c>
      <c r="G19" s="155" t="s">
        <v>315</v>
      </c>
      <c r="H19" s="155" t="s">
        <v>316</v>
      </c>
      <c r="I19" s="155" t="s">
        <v>317</v>
      </c>
      <c r="J19" s="155" t="s">
        <v>351</v>
      </c>
    </row>
    <row r="20" s="152" customFormat="1" ht="30" customHeight="1" spans="1:10">
      <c r="A20" s="154" t="s">
        <v>298</v>
      </c>
      <c r="B20" s="155" t="s">
        <v>346</v>
      </c>
      <c r="C20" s="155" t="s">
        <v>311</v>
      </c>
      <c r="D20" s="155" t="s">
        <v>320</v>
      </c>
      <c r="E20" s="155" t="s">
        <v>352</v>
      </c>
      <c r="F20" s="155" t="s">
        <v>335</v>
      </c>
      <c r="G20" s="155" t="s">
        <v>91</v>
      </c>
      <c r="H20" s="155" t="s">
        <v>316</v>
      </c>
      <c r="I20" s="155" t="s">
        <v>317</v>
      </c>
      <c r="J20" s="155" t="s">
        <v>352</v>
      </c>
    </row>
    <row r="21" s="152" customFormat="1" ht="30" customHeight="1" spans="1:10">
      <c r="A21" s="154" t="s">
        <v>298</v>
      </c>
      <c r="B21" s="155" t="s">
        <v>346</v>
      </c>
      <c r="C21" s="155" t="s">
        <v>311</v>
      </c>
      <c r="D21" s="155" t="s">
        <v>322</v>
      </c>
      <c r="E21" s="155" t="s">
        <v>353</v>
      </c>
      <c r="F21" s="155" t="s">
        <v>314</v>
      </c>
      <c r="G21" s="155" t="s">
        <v>315</v>
      </c>
      <c r="H21" s="155" t="s">
        <v>316</v>
      </c>
      <c r="I21" s="155" t="s">
        <v>317</v>
      </c>
      <c r="J21" s="155" t="s">
        <v>353</v>
      </c>
    </row>
    <row r="22" s="152" customFormat="1" ht="30" customHeight="1" spans="1:10">
      <c r="A22" s="154" t="s">
        <v>298</v>
      </c>
      <c r="B22" s="155" t="s">
        <v>346</v>
      </c>
      <c r="C22" s="155" t="s">
        <v>311</v>
      </c>
      <c r="D22" s="155" t="s">
        <v>354</v>
      </c>
      <c r="E22" s="155" t="s">
        <v>329</v>
      </c>
      <c r="F22" s="155" t="s">
        <v>314</v>
      </c>
      <c r="G22" s="155" t="s">
        <v>355</v>
      </c>
      <c r="H22" s="155" t="s">
        <v>331</v>
      </c>
      <c r="I22" s="155" t="s">
        <v>317</v>
      </c>
      <c r="J22" s="155" t="s">
        <v>356</v>
      </c>
    </row>
    <row r="23" s="152" customFormat="1" ht="30" customHeight="1" spans="1:10">
      <c r="A23" s="154" t="s">
        <v>298</v>
      </c>
      <c r="B23" s="155" t="s">
        <v>346</v>
      </c>
      <c r="C23" s="155" t="s">
        <v>327</v>
      </c>
      <c r="D23" s="155" t="s">
        <v>333</v>
      </c>
      <c r="E23" s="155" t="s">
        <v>357</v>
      </c>
      <c r="F23" s="155" t="s">
        <v>335</v>
      </c>
      <c r="G23" s="155" t="s">
        <v>358</v>
      </c>
      <c r="H23" s="155" t="s">
        <v>316</v>
      </c>
      <c r="I23" s="155" t="s">
        <v>317</v>
      </c>
      <c r="J23" s="155" t="s">
        <v>357</v>
      </c>
    </row>
    <row r="24" s="152" customFormat="1" ht="30" customHeight="1" spans="1:10">
      <c r="A24" s="154" t="s">
        <v>298</v>
      </c>
      <c r="B24" s="155" t="s">
        <v>346</v>
      </c>
      <c r="C24" s="155" t="s">
        <v>327</v>
      </c>
      <c r="D24" s="155" t="s">
        <v>333</v>
      </c>
      <c r="E24" s="155" t="s">
        <v>359</v>
      </c>
      <c r="F24" s="155" t="s">
        <v>314</v>
      </c>
      <c r="G24" s="155" t="s">
        <v>315</v>
      </c>
      <c r="H24" s="155" t="s">
        <v>316</v>
      </c>
      <c r="I24" s="155" t="s">
        <v>317</v>
      </c>
      <c r="J24" s="155" t="s">
        <v>359</v>
      </c>
    </row>
    <row r="25" s="152" customFormat="1" ht="30" customHeight="1" spans="1:10">
      <c r="A25" s="154" t="s">
        <v>298</v>
      </c>
      <c r="B25" s="155" t="s">
        <v>346</v>
      </c>
      <c r="C25" s="155" t="s">
        <v>327</v>
      </c>
      <c r="D25" s="155" t="s">
        <v>337</v>
      </c>
      <c r="E25" s="155" t="s">
        <v>360</v>
      </c>
      <c r="F25" s="155" t="s">
        <v>314</v>
      </c>
      <c r="G25" s="155" t="s">
        <v>90</v>
      </c>
      <c r="H25" s="155" t="s">
        <v>339</v>
      </c>
      <c r="I25" s="155" t="s">
        <v>317</v>
      </c>
      <c r="J25" s="155" t="s">
        <v>360</v>
      </c>
    </row>
    <row r="26" s="152" customFormat="1" ht="30" customHeight="1" spans="1:10">
      <c r="A26" s="154" t="s">
        <v>298</v>
      </c>
      <c r="B26" s="155" t="s">
        <v>346</v>
      </c>
      <c r="C26" s="155" t="s">
        <v>340</v>
      </c>
      <c r="D26" s="155" t="s">
        <v>341</v>
      </c>
      <c r="E26" s="155" t="s">
        <v>361</v>
      </c>
      <c r="F26" s="155" t="s">
        <v>335</v>
      </c>
      <c r="G26" s="155" t="s">
        <v>336</v>
      </c>
      <c r="H26" s="155" t="s">
        <v>316</v>
      </c>
      <c r="I26" s="155" t="s">
        <v>317</v>
      </c>
      <c r="J26" s="155" t="s">
        <v>361</v>
      </c>
    </row>
    <row r="27" s="152" customFormat="1" ht="30" customHeight="1" spans="1:10">
      <c r="A27" s="154" t="s">
        <v>298</v>
      </c>
      <c r="B27" s="155" t="s">
        <v>346</v>
      </c>
      <c r="C27" s="155" t="s">
        <v>340</v>
      </c>
      <c r="D27" s="155" t="s">
        <v>341</v>
      </c>
      <c r="E27" s="155" t="s">
        <v>362</v>
      </c>
      <c r="F27" s="155" t="s">
        <v>335</v>
      </c>
      <c r="G27" s="155" t="s">
        <v>336</v>
      </c>
      <c r="H27" s="155" t="s">
        <v>316</v>
      </c>
      <c r="I27" s="155" t="s">
        <v>317</v>
      </c>
      <c r="J27" s="155" t="s">
        <v>362</v>
      </c>
    </row>
    <row r="28" s="152" customFormat="1" ht="30" customHeight="1" spans="1:10">
      <c r="A28" s="154" t="s">
        <v>363</v>
      </c>
      <c r="B28" s="155" t="s">
        <v>364</v>
      </c>
      <c r="C28" s="155" t="s">
        <v>311</v>
      </c>
      <c r="D28" s="155" t="s">
        <v>312</v>
      </c>
      <c r="E28" s="155" t="s">
        <v>365</v>
      </c>
      <c r="F28" s="155" t="s">
        <v>314</v>
      </c>
      <c r="G28" s="155" t="s">
        <v>366</v>
      </c>
      <c r="H28" s="155" t="s">
        <v>319</v>
      </c>
      <c r="I28" s="155" t="s">
        <v>317</v>
      </c>
      <c r="J28" s="155" t="s">
        <v>367</v>
      </c>
    </row>
    <row r="29" s="152" customFormat="1" ht="30" customHeight="1" spans="1:10">
      <c r="A29" s="154" t="s">
        <v>294</v>
      </c>
      <c r="B29" s="155" t="s">
        <v>364</v>
      </c>
      <c r="C29" s="155" t="s">
        <v>311</v>
      </c>
      <c r="D29" s="155" t="s">
        <v>320</v>
      </c>
      <c r="E29" s="155" t="s">
        <v>353</v>
      </c>
      <c r="F29" s="155" t="s">
        <v>314</v>
      </c>
      <c r="G29" s="155" t="s">
        <v>315</v>
      </c>
      <c r="H29" s="155" t="s">
        <v>316</v>
      </c>
      <c r="I29" s="155" t="s">
        <v>317</v>
      </c>
      <c r="J29" s="155" t="s">
        <v>368</v>
      </c>
    </row>
    <row r="30" s="152" customFormat="1" ht="30" customHeight="1" spans="1:10">
      <c r="A30" s="154" t="s">
        <v>294</v>
      </c>
      <c r="B30" s="155" t="s">
        <v>364</v>
      </c>
      <c r="C30" s="155" t="s">
        <v>311</v>
      </c>
      <c r="D30" s="155" t="s">
        <v>320</v>
      </c>
      <c r="E30" s="155" t="s">
        <v>369</v>
      </c>
      <c r="F30" s="155" t="s">
        <v>314</v>
      </c>
      <c r="G30" s="155" t="s">
        <v>315</v>
      </c>
      <c r="H30" s="155" t="s">
        <v>316</v>
      </c>
      <c r="I30" s="155" t="s">
        <v>317</v>
      </c>
      <c r="J30" s="155" t="s">
        <v>370</v>
      </c>
    </row>
    <row r="31" s="152" customFormat="1" ht="30" customHeight="1" spans="1:10">
      <c r="A31" s="154" t="s">
        <v>294</v>
      </c>
      <c r="B31" s="155" t="s">
        <v>364</v>
      </c>
      <c r="C31" s="155" t="s">
        <v>311</v>
      </c>
      <c r="D31" s="155" t="s">
        <v>322</v>
      </c>
      <c r="E31" s="155" t="s">
        <v>371</v>
      </c>
      <c r="F31" s="155" t="s">
        <v>314</v>
      </c>
      <c r="G31" s="155" t="s">
        <v>315</v>
      </c>
      <c r="H31" s="155" t="s">
        <v>316</v>
      </c>
      <c r="I31" s="155" t="s">
        <v>317</v>
      </c>
      <c r="J31" s="155" t="s">
        <v>372</v>
      </c>
    </row>
    <row r="32" s="152" customFormat="1" ht="30" customHeight="1" spans="1:10">
      <c r="A32" s="154" t="s">
        <v>294</v>
      </c>
      <c r="B32" s="155" t="s">
        <v>364</v>
      </c>
      <c r="C32" s="155" t="s">
        <v>311</v>
      </c>
      <c r="D32" s="155" t="s">
        <v>354</v>
      </c>
      <c r="E32" s="155" t="s">
        <v>329</v>
      </c>
      <c r="F32" s="155" t="s">
        <v>314</v>
      </c>
      <c r="G32" s="155" t="s">
        <v>373</v>
      </c>
      <c r="H32" s="155" t="s">
        <v>374</v>
      </c>
      <c r="I32" s="155" t="s">
        <v>317</v>
      </c>
      <c r="J32" s="155" t="s">
        <v>375</v>
      </c>
    </row>
    <row r="33" s="152" customFormat="1" ht="30" customHeight="1" spans="1:10">
      <c r="A33" s="154" t="s">
        <v>294</v>
      </c>
      <c r="B33" s="155" t="s">
        <v>364</v>
      </c>
      <c r="C33" s="155" t="s">
        <v>327</v>
      </c>
      <c r="D33" s="155" t="s">
        <v>333</v>
      </c>
      <c r="E33" s="155" t="s">
        <v>359</v>
      </c>
      <c r="F33" s="155" t="s">
        <v>314</v>
      </c>
      <c r="G33" s="155" t="s">
        <v>315</v>
      </c>
      <c r="H33" s="155" t="s">
        <v>316</v>
      </c>
      <c r="I33" s="155" t="s">
        <v>317</v>
      </c>
      <c r="J33" s="155" t="s">
        <v>376</v>
      </c>
    </row>
    <row r="34" s="152" customFormat="1" ht="30" customHeight="1" spans="1:10">
      <c r="A34" s="154" t="s">
        <v>294</v>
      </c>
      <c r="B34" s="155" t="s">
        <v>364</v>
      </c>
      <c r="C34" s="155" t="s">
        <v>327</v>
      </c>
      <c r="D34" s="155" t="s">
        <v>333</v>
      </c>
      <c r="E34" s="155" t="s">
        <v>357</v>
      </c>
      <c r="F34" s="155" t="s">
        <v>335</v>
      </c>
      <c r="G34" s="155" t="s">
        <v>358</v>
      </c>
      <c r="H34" s="155" t="s">
        <v>316</v>
      </c>
      <c r="I34" s="155" t="s">
        <v>317</v>
      </c>
      <c r="J34" s="155" t="s">
        <v>377</v>
      </c>
    </row>
    <row r="35" s="152" customFormat="1" ht="30" customHeight="1" spans="1:10">
      <c r="A35" s="154" t="s">
        <v>294</v>
      </c>
      <c r="B35" s="155" t="s">
        <v>364</v>
      </c>
      <c r="C35" s="155" t="s">
        <v>340</v>
      </c>
      <c r="D35" s="155" t="s">
        <v>341</v>
      </c>
      <c r="E35" s="155" t="s">
        <v>378</v>
      </c>
      <c r="F35" s="155" t="s">
        <v>335</v>
      </c>
      <c r="G35" s="155" t="s">
        <v>336</v>
      </c>
      <c r="H35" s="155" t="s">
        <v>316</v>
      </c>
      <c r="I35" s="155" t="s">
        <v>317</v>
      </c>
      <c r="J35" s="155" t="s">
        <v>379</v>
      </c>
    </row>
    <row r="36" s="152" customFormat="1" ht="30" customHeight="1" spans="1:10">
      <c r="A36" s="154" t="s">
        <v>294</v>
      </c>
      <c r="B36" s="155" t="s">
        <v>364</v>
      </c>
      <c r="C36" s="155" t="s">
        <v>340</v>
      </c>
      <c r="D36" s="155" t="s">
        <v>341</v>
      </c>
      <c r="E36" s="155" t="s">
        <v>362</v>
      </c>
      <c r="F36" s="155" t="s">
        <v>335</v>
      </c>
      <c r="G36" s="155" t="s">
        <v>336</v>
      </c>
      <c r="H36" s="155" t="s">
        <v>316</v>
      </c>
      <c r="I36" s="155" t="s">
        <v>317</v>
      </c>
      <c r="J36" s="155" t="s">
        <v>380</v>
      </c>
    </row>
    <row r="37" s="152" customFormat="1" ht="30" customHeight="1" spans="1:10">
      <c r="A37" s="154" t="s">
        <v>381</v>
      </c>
      <c r="B37" s="155" t="s">
        <v>382</v>
      </c>
      <c r="C37" s="155" t="s">
        <v>311</v>
      </c>
      <c r="D37" s="155" t="s">
        <v>312</v>
      </c>
      <c r="E37" s="155" t="s">
        <v>383</v>
      </c>
      <c r="F37" s="155" t="s">
        <v>314</v>
      </c>
      <c r="G37" s="155" t="s">
        <v>91</v>
      </c>
      <c r="H37" s="155" t="s">
        <v>384</v>
      </c>
      <c r="I37" s="155" t="s">
        <v>317</v>
      </c>
      <c r="J37" s="155" t="s">
        <v>385</v>
      </c>
    </row>
    <row r="38" s="152" customFormat="1" ht="30" customHeight="1" spans="1:10">
      <c r="A38" s="154" t="s">
        <v>287</v>
      </c>
      <c r="B38" s="155" t="s">
        <v>382</v>
      </c>
      <c r="C38" s="155" t="s">
        <v>311</v>
      </c>
      <c r="D38" s="155" t="s">
        <v>320</v>
      </c>
      <c r="E38" s="155" t="s">
        <v>386</v>
      </c>
      <c r="F38" s="155" t="s">
        <v>314</v>
      </c>
      <c r="G38" s="155" t="s">
        <v>315</v>
      </c>
      <c r="H38" s="155" t="s">
        <v>316</v>
      </c>
      <c r="I38" s="155" t="s">
        <v>317</v>
      </c>
      <c r="J38" s="155" t="s">
        <v>387</v>
      </c>
    </row>
    <row r="39" s="152" customFormat="1" ht="30" customHeight="1" spans="1:10">
      <c r="A39" s="154" t="s">
        <v>287</v>
      </c>
      <c r="B39" s="155" t="s">
        <v>382</v>
      </c>
      <c r="C39" s="155" t="s">
        <v>311</v>
      </c>
      <c r="D39" s="155" t="s">
        <v>320</v>
      </c>
      <c r="E39" s="155" t="s">
        <v>388</v>
      </c>
      <c r="F39" s="155" t="s">
        <v>335</v>
      </c>
      <c r="G39" s="155" t="s">
        <v>315</v>
      </c>
      <c r="H39" s="155" t="s">
        <v>316</v>
      </c>
      <c r="I39" s="155" t="s">
        <v>317</v>
      </c>
      <c r="J39" s="155" t="s">
        <v>389</v>
      </c>
    </row>
    <row r="40" s="152" customFormat="1" ht="30" customHeight="1" spans="1:10">
      <c r="A40" s="154" t="s">
        <v>287</v>
      </c>
      <c r="B40" s="155" t="s">
        <v>382</v>
      </c>
      <c r="C40" s="155" t="s">
        <v>311</v>
      </c>
      <c r="D40" s="155" t="s">
        <v>322</v>
      </c>
      <c r="E40" s="155" t="s">
        <v>390</v>
      </c>
      <c r="F40" s="155" t="s">
        <v>314</v>
      </c>
      <c r="G40" s="155" t="s">
        <v>315</v>
      </c>
      <c r="H40" s="155" t="s">
        <v>316</v>
      </c>
      <c r="I40" s="155" t="s">
        <v>317</v>
      </c>
      <c r="J40" s="155" t="s">
        <v>391</v>
      </c>
    </row>
    <row r="41" s="152" customFormat="1" ht="30" customHeight="1" spans="1:10">
      <c r="A41" s="154" t="s">
        <v>287</v>
      </c>
      <c r="B41" s="155" t="s">
        <v>382</v>
      </c>
      <c r="C41" s="155" t="s">
        <v>327</v>
      </c>
      <c r="D41" s="155" t="s">
        <v>328</v>
      </c>
      <c r="E41" s="155" t="s">
        <v>392</v>
      </c>
      <c r="F41" s="155" t="s">
        <v>314</v>
      </c>
      <c r="G41" s="155" t="s">
        <v>350</v>
      </c>
      <c r="H41" s="155" t="s">
        <v>393</v>
      </c>
      <c r="I41" s="155" t="s">
        <v>317</v>
      </c>
      <c r="J41" s="155" t="s">
        <v>394</v>
      </c>
    </row>
    <row r="42" s="152" customFormat="1" ht="30" customHeight="1" spans="1:10">
      <c r="A42" s="154" t="s">
        <v>287</v>
      </c>
      <c r="B42" s="155" t="s">
        <v>382</v>
      </c>
      <c r="C42" s="155" t="s">
        <v>327</v>
      </c>
      <c r="D42" s="155" t="s">
        <v>328</v>
      </c>
      <c r="E42" s="155" t="s">
        <v>395</v>
      </c>
      <c r="F42" s="155" t="s">
        <v>314</v>
      </c>
      <c r="G42" s="155" t="s">
        <v>396</v>
      </c>
      <c r="H42" s="155" t="s">
        <v>393</v>
      </c>
      <c r="I42" s="155" t="s">
        <v>317</v>
      </c>
      <c r="J42" s="155" t="s">
        <v>394</v>
      </c>
    </row>
    <row r="43" s="152" customFormat="1" ht="30" customHeight="1" spans="1:10">
      <c r="A43" s="154" t="s">
        <v>287</v>
      </c>
      <c r="B43" s="155" t="s">
        <v>382</v>
      </c>
      <c r="C43" s="155" t="s">
        <v>327</v>
      </c>
      <c r="D43" s="155" t="s">
        <v>333</v>
      </c>
      <c r="E43" s="155" t="s">
        <v>397</v>
      </c>
      <c r="F43" s="155" t="s">
        <v>335</v>
      </c>
      <c r="G43" s="155" t="s">
        <v>336</v>
      </c>
      <c r="H43" s="155" t="s">
        <v>316</v>
      </c>
      <c r="I43" s="155" t="s">
        <v>317</v>
      </c>
      <c r="J43" s="155" t="s">
        <v>398</v>
      </c>
    </row>
    <row r="44" s="152" customFormat="1" ht="30" customHeight="1" spans="1:10">
      <c r="A44" s="154" t="s">
        <v>287</v>
      </c>
      <c r="B44" s="155" t="s">
        <v>382</v>
      </c>
      <c r="C44" s="155" t="s">
        <v>327</v>
      </c>
      <c r="D44" s="155" t="s">
        <v>399</v>
      </c>
      <c r="E44" s="155" t="s">
        <v>400</v>
      </c>
      <c r="F44" s="155" t="s">
        <v>335</v>
      </c>
      <c r="G44" s="155" t="s">
        <v>336</v>
      </c>
      <c r="H44" s="155" t="s">
        <v>316</v>
      </c>
      <c r="I44" s="155" t="s">
        <v>317</v>
      </c>
      <c r="J44" s="155" t="s">
        <v>401</v>
      </c>
    </row>
    <row r="45" s="152" customFormat="1" ht="30" customHeight="1" spans="1:10">
      <c r="A45" s="154" t="s">
        <v>287</v>
      </c>
      <c r="B45" s="155" t="s">
        <v>382</v>
      </c>
      <c r="C45" s="155" t="s">
        <v>327</v>
      </c>
      <c r="D45" s="155" t="s">
        <v>337</v>
      </c>
      <c r="E45" s="155" t="s">
        <v>402</v>
      </c>
      <c r="F45" s="155" t="s">
        <v>314</v>
      </c>
      <c r="G45" s="155" t="s">
        <v>90</v>
      </c>
      <c r="H45" s="155" t="s">
        <v>339</v>
      </c>
      <c r="I45" s="155" t="s">
        <v>317</v>
      </c>
      <c r="J45" s="155" t="s">
        <v>403</v>
      </c>
    </row>
    <row r="46" s="152" customFormat="1" ht="30" customHeight="1" spans="1:10">
      <c r="A46" s="154" t="s">
        <v>287</v>
      </c>
      <c r="B46" s="155" t="s">
        <v>382</v>
      </c>
      <c r="C46" s="155" t="s">
        <v>340</v>
      </c>
      <c r="D46" s="155" t="s">
        <v>341</v>
      </c>
      <c r="E46" s="155" t="s">
        <v>404</v>
      </c>
      <c r="F46" s="155" t="s">
        <v>335</v>
      </c>
      <c r="G46" s="155" t="s">
        <v>336</v>
      </c>
      <c r="H46" s="155" t="s">
        <v>316</v>
      </c>
      <c r="I46" s="155" t="s">
        <v>317</v>
      </c>
      <c r="J46" s="155" t="s">
        <v>405</v>
      </c>
    </row>
    <row r="47" s="152" customFormat="1" ht="30" customHeight="1" spans="1:10">
      <c r="A47" s="154" t="s">
        <v>406</v>
      </c>
      <c r="B47" s="155" t="s">
        <v>407</v>
      </c>
      <c r="C47" s="155" t="s">
        <v>311</v>
      </c>
      <c r="D47" s="155" t="s">
        <v>312</v>
      </c>
      <c r="E47" s="155" t="s">
        <v>408</v>
      </c>
      <c r="F47" s="155" t="s">
        <v>409</v>
      </c>
      <c r="G47" s="155" t="s">
        <v>410</v>
      </c>
      <c r="H47" s="155" t="s">
        <v>319</v>
      </c>
      <c r="I47" s="155" t="s">
        <v>317</v>
      </c>
      <c r="J47" s="155" t="s">
        <v>411</v>
      </c>
    </row>
    <row r="48" s="152" customFormat="1" ht="30" customHeight="1" spans="1:10">
      <c r="A48" s="154" t="s">
        <v>292</v>
      </c>
      <c r="B48" s="155" t="s">
        <v>407</v>
      </c>
      <c r="C48" s="155" t="s">
        <v>311</v>
      </c>
      <c r="D48" s="155" t="s">
        <v>320</v>
      </c>
      <c r="E48" s="155" t="s">
        <v>412</v>
      </c>
      <c r="F48" s="155" t="s">
        <v>413</v>
      </c>
      <c r="G48" s="155" t="s">
        <v>410</v>
      </c>
      <c r="H48" s="155" t="s">
        <v>319</v>
      </c>
      <c r="I48" s="155" t="s">
        <v>317</v>
      </c>
      <c r="J48" s="155" t="s">
        <v>414</v>
      </c>
    </row>
    <row r="49" s="152" customFormat="1" ht="30" customHeight="1" spans="1:10">
      <c r="A49" s="154" t="s">
        <v>292</v>
      </c>
      <c r="B49" s="155" t="s">
        <v>407</v>
      </c>
      <c r="C49" s="155" t="s">
        <v>311</v>
      </c>
      <c r="D49" s="155" t="s">
        <v>322</v>
      </c>
      <c r="E49" s="155" t="s">
        <v>415</v>
      </c>
      <c r="F49" s="155" t="s">
        <v>314</v>
      </c>
      <c r="G49" s="155" t="s">
        <v>315</v>
      </c>
      <c r="H49" s="155" t="s">
        <v>316</v>
      </c>
      <c r="I49" s="155" t="s">
        <v>416</v>
      </c>
      <c r="J49" s="155" t="s">
        <v>417</v>
      </c>
    </row>
    <row r="50" s="152" customFormat="1" ht="30" customHeight="1" spans="1:10">
      <c r="A50" s="154" t="s">
        <v>292</v>
      </c>
      <c r="B50" s="155" t="s">
        <v>407</v>
      </c>
      <c r="C50" s="155" t="s">
        <v>311</v>
      </c>
      <c r="D50" s="155" t="s">
        <v>354</v>
      </c>
      <c r="E50" s="155" t="s">
        <v>329</v>
      </c>
      <c r="F50" s="155" t="s">
        <v>409</v>
      </c>
      <c r="G50" s="155" t="s">
        <v>418</v>
      </c>
      <c r="H50" s="155" t="s">
        <v>331</v>
      </c>
      <c r="I50" s="155" t="s">
        <v>317</v>
      </c>
      <c r="J50" s="155" t="s">
        <v>419</v>
      </c>
    </row>
    <row r="51" s="152" customFormat="1" ht="30" customHeight="1" spans="1:10">
      <c r="A51" s="154" t="s">
        <v>292</v>
      </c>
      <c r="B51" s="155" t="s">
        <v>407</v>
      </c>
      <c r="C51" s="155" t="s">
        <v>327</v>
      </c>
      <c r="D51" s="155" t="s">
        <v>328</v>
      </c>
      <c r="E51" s="155" t="s">
        <v>420</v>
      </c>
      <c r="F51" s="155" t="s">
        <v>409</v>
      </c>
      <c r="G51" s="155" t="s">
        <v>421</v>
      </c>
      <c r="H51" s="155" t="s">
        <v>319</v>
      </c>
      <c r="I51" s="155" t="s">
        <v>317</v>
      </c>
      <c r="J51" s="155" t="s">
        <v>422</v>
      </c>
    </row>
    <row r="52" s="152" customFormat="1" ht="30" customHeight="1" spans="1:10">
      <c r="A52" s="154" t="s">
        <v>292</v>
      </c>
      <c r="B52" s="155" t="s">
        <v>407</v>
      </c>
      <c r="C52" s="155" t="s">
        <v>327</v>
      </c>
      <c r="D52" s="155" t="s">
        <v>333</v>
      </c>
      <c r="E52" s="155" t="s">
        <v>423</v>
      </c>
      <c r="F52" s="155" t="s">
        <v>335</v>
      </c>
      <c r="G52" s="155" t="s">
        <v>336</v>
      </c>
      <c r="H52" s="155" t="s">
        <v>316</v>
      </c>
      <c r="I52" s="155" t="s">
        <v>317</v>
      </c>
      <c r="J52" s="155" t="s">
        <v>424</v>
      </c>
    </row>
    <row r="53" s="152" customFormat="1" ht="30" customHeight="1" spans="1:10">
      <c r="A53" s="154" t="s">
        <v>292</v>
      </c>
      <c r="B53" s="155" t="s">
        <v>407</v>
      </c>
      <c r="C53" s="155" t="s">
        <v>327</v>
      </c>
      <c r="D53" s="155" t="s">
        <v>333</v>
      </c>
      <c r="E53" s="155" t="s">
        <v>425</v>
      </c>
      <c r="F53" s="155" t="s">
        <v>314</v>
      </c>
      <c r="G53" s="155" t="s">
        <v>90</v>
      </c>
      <c r="H53" s="155" t="s">
        <v>339</v>
      </c>
      <c r="I53" s="155" t="s">
        <v>317</v>
      </c>
      <c r="J53" s="155" t="s">
        <v>426</v>
      </c>
    </row>
    <row r="54" s="152" customFormat="1" ht="30" customHeight="1" spans="1:10">
      <c r="A54" s="154" t="s">
        <v>292</v>
      </c>
      <c r="B54" s="155" t="s">
        <v>407</v>
      </c>
      <c r="C54" s="155" t="s">
        <v>327</v>
      </c>
      <c r="D54" s="155" t="s">
        <v>337</v>
      </c>
      <c r="E54" s="155" t="s">
        <v>427</v>
      </c>
      <c r="F54" s="155" t="s">
        <v>314</v>
      </c>
      <c r="G54" s="155" t="s">
        <v>428</v>
      </c>
      <c r="H54" s="155"/>
      <c r="I54" s="155" t="s">
        <v>416</v>
      </c>
      <c r="J54" s="155" t="s">
        <v>429</v>
      </c>
    </row>
    <row r="55" s="152" customFormat="1" ht="30" customHeight="1" spans="1:10">
      <c r="A55" s="154" t="s">
        <v>292</v>
      </c>
      <c r="B55" s="155" t="s">
        <v>407</v>
      </c>
      <c r="C55" s="155" t="s">
        <v>340</v>
      </c>
      <c r="D55" s="155" t="s">
        <v>341</v>
      </c>
      <c r="E55" s="155" t="s">
        <v>430</v>
      </c>
      <c r="F55" s="155" t="s">
        <v>335</v>
      </c>
      <c r="G55" s="155" t="s">
        <v>315</v>
      </c>
      <c r="H55" s="155" t="s">
        <v>316</v>
      </c>
      <c r="I55" s="155" t="s">
        <v>317</v>
      </c>
      <c r="J55" s="155" t="s">
        <v>431</v>
      </c>
    </row>
  </sheetData>
  <mergeCells count="12">
    <mergeCell ref="A3:J3"/>
    <mergeCell ref="A4:H4"/>
    <mergeCell ref="A7:A16"/>
    <mergeCell ref="A17:A27"/>
    <mergeCell ref="A28:A36"/>
    <mergeCell ref="A37:A46"/>
    <mergeCell ref="A47:A55"/>
    <mergeCell ref="B7:B16"/>
    <mergeCell ref="B17:B27"/>
    <mergeCell ref="B28:B36"/>
    <mergeCell ref="B37:B46"/>
    <mergeCell ref="B47:B5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4.25" customHeight="1" outlineLevelCol="5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7"/>
      <c r="B2" s="138"/>
      <c r="C2" s="137"/>
      <c r="D2" s="139"/>
      <c r="E2" s="139"/>
      <c r="F2" s="140" t="s">
        <v>432</v>
      </c>
    </row>
    <row r="3" ht="42" customHeight="1" spans="1:6">
      <c r="A3" s="141" t="str">
        <f>"2025"&amp;"年部门政府性基金预算支出预算表"</f>
        <v>2025年部门政府性基金预算支出预算表</v>
      </c>
      <c r="B3" s="141" t="s">
        <v>433</v>
      </c>
      <c r="C3" s="142"/>
      <c r="D3" s="143"/>
      <c r="E3" s="143"/>
      <c r="F3" s="143"/>
    </row>
    <row r="4" ht="13.5" customHeight="1" spans="1:6">
      <c r="A4" s="6" t="str">
        <f>"单位名称："&amp;"昆明市西山区马街大渔中心学校"</f>
        <v>单位名称：昆明市西山区马街大渔中心学校</v>
      </c>
      <c r="B4" s="6" t="s">
        <v>434</v>
      </c>
      <c r="C4" s="137"/>
      <c r="D4" s="139"/>
      <c r="E4" s="139"/>
      <c r="F4" s="140" t="s">
        <v>1</v>
      </c>
    </row>
    <row r="5" ht="19.5" customHeight="1" spans="1:6">
      <c r="A5" s="144" t="s">
        <v>188</v>
      </c>
      <c r="B5" s="145" t="s">
        <v>72</v>
      </c>
      <c r="C5" s="144" t="s">
        <v>73</v>
      </c>
      <c r="D5" s="12" t="s">
        <v>435</v>
      </c>
      <c r="E5" s="13"/>
      <c r="F5" s="14"/>
    </row>
    <row r="6" ht="18.75" customHeight="1" spans="1:6">
      <c r="A6" s="146"/>
      <c r="B6" s="147"/>
      <c r="C6" s="146"/>
      <c r="D6" s="17" t="s">
        <v>55</v>
      </c>
      <c r="E6" s="12" t="s">
        <v>75</v>
      </c>
      <c r="F6" s="17" t="s">
        <v>76</v>
      </c>
    </row>
    <row r="7" ht="18.75" customHeight="1" spans="1:6">
      <c r="A7" s="68">
        <v>1</v>
      </c>
      <c r="B7" s="148" t="s">
        <v>83</v>
      </c>
      <c r="C7" s="68">
        <v>3</v>
      </c>
      <c r="D7" s="149">
        <v>4</v>
      </c>
      <c r="E7" s="149">
        <v>5</v>
      </c>
      <c r="F7" s="149">
        <v>6</v>
      </c>
    </row>
    <row r="8" ht="21" customHeight="1" spans="1:6">
      <c r="A8" s="31"/>
      <c r="B8" s="31"/>
      <c r="C8" s="31"/>
      <c r="D8" s="81"/>
      <c r="E8" s="81"/>
      <c r="F8" s="81"/>
    </row>
    <row r="9" ht="21" customHeight="1" spans="1:6">
      <c r="A9" s="31"/>
      <c r="B9" s="31"/>
      <c r="C9" s="31"/>
      <c r="D9" s="81"/>
      <c r="E9" s="81"/>
      <c r="F9" s="81"/>
    </row>
    <row r="10" ht="18.75" customHeight="1" spans="1:6">
      <c r="A10" s="150" t="s">
        <v>177</v>
      </c>
      <c r="B10" s="150" t="s">
        <v>177</v>
      </c>
      <c r="C10" s="151" t="s">
        <v>177</v>
      </c>
      <c r="D10" s="81"/>
      <c r="E10" s="81"/>
      <c r="F10" s="81"/>
    </row>
    <row r="11" customHeight="1" spans="1:1">
      <c r="A11" s="1" t="s">
        <v>436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opLeftCell="E1" workbookViewId="0">
      <pane ySplit="1" topLeftCell="A2" activePane="bottomLeft" state="frozen"/>
      <selection/>
      <selection pane="bottomLeft" activeCell="J20" sqref="J2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83333333333" customWidth="1"/>
  </cols>
  <sheetData>
    <row r="1" customHeight="1" spans="1:19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ht="15.75" customHeight="1" spans="2:19">
      <c r="B2" s="84"/>
      <c r="C2" s="84"/>
      <c r="R2" s="134"/>
      <c r="S2" s="134" t="s">
        <v>437</v>
      </c>
    </row>
    <row r="3" ht="41.25" customHeight="1" spans="1:19">
      <c r="A3" s="85" t="str">
        <f>"2025"&amp;"年部门政府采购预算表"</f>
        <v>2025年部门政府采购预算表</v>
      </c>
      <c r="B3" s="86"/>
      <c r="C3" s="86"/>
      <c r="D3" s="121"/>
      <c r="E3" s="121"/>
      <c r="F3" s="121"/>
      <c r="G3" s="121"/>
      <c r="H3" s="121"/>
      <c r="I3" s="121"/>
      <c r="J3" s="121"/>
      <c r="K3" s="121"/>
      <c r="L3" s="121"/>
      <c r="M3" s="86"/>
      <c r="N3" s="121"/>
      <c r="O3" s="121"/>
      <c r="P3" s="86"/>
      <c r="Q3" s="121"/>
      <c r="R3" s="86"/>
      <c r="S3" s="86"/>
    </row>
    <row r="4" ht="18.75" customHeight="1" spans="1:19">
      <c r="A4" s="122" t="str">
        <f>"单位名称："&amp;"昆明市西山区马街大渔中心学校"</f>
        <v>单位名称：昆明市西山区马街大渔中心学校</v>
      </c>
      <c r="B4" s="89"/>
      <c r="C4" s="89"/>
      <c r="D4" s="123"/>
      <c r="E4" s="123"/>
      <c r="F4" s="123"/>
      <c r="G4" s="123"/>
      <c r="H4" s="123"/>
      <c r="I4" s="123"/>
      <c r="J4" s="123"/>
      <c r="K4" s="123"/>
      <c r="L4" s="123"/>
      <c r="R4" s="135"/>
      <c r="S4" s="136" t="s">
        <v>1</v>
      </c>
    </row>
    <row r="5" ht="15.75" customHeight="1" spans="1:19">
      <c r="A5" s="91" t="s">
        <v>187</v>
      </c>
      <c r="B5" s="92" t="s">
        <v>188</v>
      </c>
      <c r="C5" s="92" t="s">
        <v>438</v>
      </c>
      <c r="D5" s="93" t="s">
        <v>439</v>
      </c>
      <c r="E5" s="93" t="s">
        <v>440</v>
      </c>
      <c r="F5" s="93" t="s">
        <v>441</v>
      </c>
      <c r="G5" s="93" t="s">
        <v>442</v>
      </c>
      <c r="H5" s="93" t="s">
        <v>443</v>
      </c>
      <c r="I5" s="109" t="s">
        <v>195</v>
      </c>
      <c r="J5" s="109"/>
      <c r="K5" s="109"/>
      <c r="L5" s="109"/>
      <c r="M5" s="110"/>
      <c r="N5" s="109"/>
      <c r="O5" s="109"/>
      <c r="P5" s="117"/>
      <c r="Q5" s="109"/>
      <c r="R5" s="110"/>
      <c r="S5" s="118"/>
    </row>
    <row r="6" ht="17.25" customHeight="1" spans="1:19">
      <c r="A6" s="94"/>
      <c r="B6" s="95"/>
      <c r="C6" s="95"/>
      <c r="D6" s="96"/>
      <c r="E6" s="96"/>
      <c r="F6" s="96"/>
      <c r="G6" s="96"/>
      <c r="H6" s="96"/>
      <c r="I6" s="96" t="s">
        <v>55</v>
      </c>
      <c r="J6" s="96" t="s">
        <v>58</v>
      </c>
      <c r="K6" s="96" t="s">
        <v>444</v>
      </c>
      <c r="L6" s="96" t="s">
        <v>445</v>
      </c>
      <c r="M6" s="111" t="s">
        <v>446</v>
      </c>
      <c r="N6" s="112" t="s">
        <v>447</v>
      </c>
      <c r="O6" s="112"/>
      <c r="P6" s="119"/>
      <c r="Q6" s="112"/>
      <c r="R6" s="120"/>
      <c r="S6" s="98"/>
    </row>
    <row r="7" ht="54" customHeight="1" spans="1:19">
      <c r="A7" s="97"/>
      <c r="B7" s="98"/>
      <c r="C7" s="98"/>
      <c r="D7" s="99"/>
      <c r="E7" s="99"/>
      <c r="F7" s="99"/>
      <c r="G7" s="99"/>
      <c r="H7" s="99"/>
      <c r="I7" s="99"/>
      <c r="J7" s="99" t="s">
        <v>57</v>
      </c>
      <c r="K7" s="99"/>
      <c r="L7" s="99"/>
      <c r="M7" s="113"/>
      <c r="N7" s="99" t="s">
        <v>57</v>
      </c>
      <c r="O7" s="99" t="s">
        <v>64</v>
      </c>
      <c r="P7" s="98" t="s">
        <v>65</v>
      </c>
      <c r="Q7" s="99" t="s">
        <v>66</v>
      </c>
      <c r="R7" s="113" t="s">
        <v>67</v>
      </c>
      <c r="S7" s="98" t="s">
        <v>68</v>
      </c>
    </row>
    <row r="8" ht="18" customHeight="1" spans="1:19">
      <c r="A8" s="124">
        <v>1</v>
      </c>
      <c r="B8" s="124" t="s">
        <v>83</v>
      </c>
      <c r="C8" s="125">
        <v>3</v>
      </c>
      <c r="D8" s="125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24">
        <v>12</v>
      </c>
      <c r="M8" s="124">
        <v>13</v>
      </c>
      <c r="N8" s="124">
        <v>14</v>
      </c>
      <c r="O8" s="124">
        <v>15</v>
      </c>
      <c r="P8" s="124">
        <v>16</v>
      </c>
      <c r="Q8" s="124">
        <v>17</v>
      </c>
      <c r="R8" s="124">
        <v>18</v>
      </c>
      <c r="S8" s="124">
        <v>19</v>
      </c>
    </row>
    <row r="9" ht="21" customHeight="1" spans="1:19">
      <c r="A9" s="126" t="s">
        <v>205</v>
      </c>
      <c r="B9" s="127" t="s">
        <v>70</v>
      </c>
      <c r="C9" s="127" t="s">
        <v>287</v>
      </c>
      <c r="D9" s="126" t="s">
        <v>448</v>
      </c>
      <c r="E9" s="126" t="s">
        <v>449</v>
      </c>
      <c r="F9" s="126" t="s">
        <v>450</v>
      </c>
      <c r="G9" s="128">
        <v>1</v>
      </c>
      <c r="H9" s="129"/>
      <c r="I9" s="129">
        <v>486000</v>
      </c>
      <c r="J9" s="129">
        <v>486000</v>
      </c>
      <c r="K9" s="25"/>
      <c r="L9" s="25"/>
      <c r="M9" s="25"/>
      <c r="N9" s="25"/>
      <c r="O9" s="25"/>
      <c r="P9" s="25"/>
      <c r="Q9" s="25"/>
      <c r="R9" s="25"/>
      <c r="S9" s="25"/>
    </row>
    <row r="10" ht="21" customHeight="1" spans="1:19">
      <c r="A10" s="104" t="s">
        <v>177</v>
      </c>
      <c r="B10" s="105"/>
      <c r="C10" s="105"/>
      <c r="D10" s="106"/>
      <c r="E10" s="106"/>
      <c r="F10" s="106"/>
      <c r="G10" s="130"/>
      <c r="H10" s="129"/>
      <c r="I10" s="129">
        <v>486000</v>
      </c>
      <c r="J10" s="129">
        <v>486000</v>
      </c>
      <c r="K10" s="25"/>
      <c r="L10" s="25"/>
      <c r="M10" s="25"/>
      <c r="N10" s="25"/>
      <c r="O10" s="25"/>
      <c r="P10" s="25"/>
      <c r="Q10" s="25"/>
      <c r="R10" s="25"/>
      <c r="S10" s="25"/>
    </row>
    <row r="11" ht="21" customHeight="1" spans="1:19">
      <c r="A11" s="122" t="s">
        <v>451</v>
      </c>
      <c r="B11" s="131"/>
      <c r="C11" s="131"/>
      <c r="D11" s="122"/>
      <c r="E11" s="122"/>
      <c r="F11" s="122"/>
      <c r="G11" s="132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ht="16.5" customHeight="1" spans="1:20">
      <c r="A2" s="83"/>
      <c r="B2" s="84"/>
      <c r="C2" s="84"/>
      <c r="D2" s="84"/>
      <c r="E2" s="84"/>
      <c r="F2" s="84"/>
      <c r="G2" s="84"/>
      <c r="H2" s="83"/>
      <c r="I2" s="83"/>
      <c r="J2" s="83"/>
      <c r="K2" s="83"/>
      <c r="L2" s="83"/>
      <c r="M2" s="83"/>
      <c r="N2" s="107"/>
      <c r="O2" s="83"/>
      <c r="P2" s="83"/>
      <c r="Q2" s="84"/>
      <c r="R2" s="83"/>
      <c r="S2" s="115"/>
      <c r="T2" s="115" t="s">
        <v>452</v>
      </c>
    </row>
    <row r="3" ht="41.25" customHeight="1" spans="1:20">
      <c r="A3" s="85" t="str">
        <f>"2025"&amp;"年部门政府购买服务预算表"</f>
        <v>2025年部门政府购买服务预算表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108"/>
      <c r="O3" s="87"/>
      <c r="P3" s="87"/>
      <c r="Q3" s="86"/>
      <c r="R3" s="87"/>
      <c r="S3" s="108"/>
      <c r="T3" s="86"/>
    </row>
    <row r="4" ht="22.5" customHeight="1" spans="1:20">
      <c r="A4" s="88" t="str">
        <f>"单位名称："&amp;"昆明市西山区马街大渔中心学校"</f>
        <v>单位名称：昆明市西山区马街大渔中心学校</v>
      </c>
      <c r="B4" s="89"/>
      <c r="C4" s="89"/>
      <c r="D4" s="89"/>
      <c r="E4" s="89"/>
      <c r="F4" s="89"/>
      <c r="G4" s="89"/>
      <c r="H4" s="90"/>
      <c r="I4" s="90"/>
      <c r="J4" s="90"/>
      <c r="K4" s="90"/>
      <c r="L4" s="90"/>
      <c r="M4" s="90"/>
      <c r="N4" s="107"/>
      <c r="O4" s="83"/>
      <c r="P4" s="83"/>
      <c r="Q4" s="84"/>
      <c r="R4" s="83"/>
      <c r="S4" s="116"/>
      <c r="T4" s="115" t="s">
        <v>1</v>
      </c>
    </row>
    <row r="5" ht="24" customHeight="1" spans="1:20">
      <c r="A5" s="91" t="s">
        <v>187</v>
      </c>
      <c r="B5" s="92" t="s">
        <v>188</v>
      </c>
      <c r="C5" s="92" t="s">
        <v>438</v>
      </c>
      <c r="D5" s="92" t="s">
        <v>453</v>
      </c>
      <c r="E5" s="92" t="s">
        <v>454</v>
      </c>
      <c r="F5" s="92" t="s">
        <v>455</v>
      </c>
      <c r="G5" s="92" t="s">
        <v>456</v>
      </c>
      <c r="H5" s="93" t="s">
        <v>457</v>
      </c>
      <c r="I5" s="93" t="s">
        <v>458</v>
      </c>
      <c r="J5" s="109" t="s">
        <v>195</v>
      </c>
      <c r="K5" s="109"/>
      <c r="L5" s="109"/>
      <c r="M5" s="109"/>
      <c r="N5" s="110"/>
      <c r="O5" s="109"/>
      <c r="P5" s="109"/>
      <c r="Q5" s="117"/>
      <c r="R5" s="109"/>
      <c r="S5" s="110"/>
      <c r="T5" s="118"/>
    </row>
    <row r="6" ht="24" customHeight="1" spans="1:20">
      <c r="A6" s="94"/>
      <c r="B6" s="95"/>
      <c r="C6" s="95"/>
      <c r="D6" s="95"/>
      <c r="E6" s="95"/>
      <c r="F6" s="95"/>
      <c r="G6" s="95"/>
      <c r="H6" s="96"/>
      <c r="I6" s="96"/>
      <c r="J6" s="96" t="s">
        <v>55</v>
      </c>
      <c r="K6" s="96" t="s">
        <v>58</v>
      </c>
      <c r="L6" s="96" t="s">
        <v>444</v>
      </c>
      <c r="M6" s="96" t="s">
        <v>445</v>
      </c>
      <c r="N6" s="111" t="s">
        <v>446</v>
      </c>
      <c r="O6" s="112" t="s">
        <v>447</v>
      </c>
      <c r="P6" s="112"/>
      <c r="Q6" s="119"/>
      <c r="R6" s="112"/>
      <c r="S6" s="120"/>
      <c r="T6" s="98"/>
    </row>
    <row r="7" ht="54" customHeight="1" spans="1:20">
      <c r="A7" s="97"/>
      <c r="B7" s="98"/>
      <c r="C7" s="98"/>
      <c r="D7" s="98"/>
      <c r="E7" s="98"/>
      <c r="F7" s="98"/>
      <c r="G7" s="98"/>
      <c r="H7" s="99"/>
      <c r="I7" s="99"/>
      <c r="J7" s="99"/>
      <c r="K7" s="99" t="s">
        <v>57</v>
      </c>
      <c r="L7" s="99"/>
      <c r="M7" s="99"/>
      <c r="N7" s="113"/>
      <c r="O7" s="99" t="s">
        <v>57</v>
      </c>
      <c r="P7" s="99" t="s">
        <v>64</v>
      </c>
      <c r="Q7" s="98" t="s">
        <v>65</v>
      </c>
      <c r="R7" s="99" t="s">
        <v>66</v>
      </c>
      <c r="S7" s="113" t="s">
        <v>67</v>
      </c>
      <c r="T7" s="98" t="s">
        <v>68</v>
      </c>
    </row>
    <row r="8" ht="17.25" customHeight="1" spans="1:20">
      <c r="A8" s="100">
        <v>1</v>
      </c>
      <c r="B8" s="98">
        <v>2</v>
      </c>
      <c r="C8" s="100">
        <v>3</v>
      </c>
      <c r="D8" s="100">
        <v>4</v>
      </c>
      <c r="E8" s="98">
        <v>5</v>
      </c>
      <c r="F8" s="100">
        <v>6</v>
      </c>
      <c r="G8" s="100">
        <v>7</v>
      </c>
      <c r="H8" s="98">
        <v>8</v>
      </c>
      <c r="I8" s="100">
        <v>9</v>
      </c>
      <c r="J8" s="100">
        <v>10</v>
      </c>
      <c r="K8" s="98">
        <v>11</v>
      </c>
      <c r="L8" s="100">
        <v>12</v>
      </c>
      <c r="M8" s="100">
        <v>13</v>
      </c>
      <c r="N8" s="98">
        <v>14</v>
      </c>
      <c r="O8" s="100">
        <v>15</v>
      </c>
      <c r="P8" s="100">
        <v>16</v>
      </c>
      <c r="Q8" s="98">
        <v>17</v>
      </c>
      <c r="R8" s="100">
        <v>18</v>
      </c>
      <c r="S8" s="100">
        <v>19</v>
      </c>
      <c r="T8" s="100">
        <v>20</v>
      </c>
    </row>
    <row r="9" ht="21" customHeight="1" spans="1:20">
      <c r="A9" s="101"/>
      <c r="B9" s="102"/>
      <c r="C9" s="102"/>
      <c r="D9" s="102"/>
      <c r="E9" s="102"/>
      <c r="F9" s="102"/>
      <c r="G9" s="102"/>
      <c r="H9" s="103"/>
      <c r="I9" s="103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1" customHeight="1" spans="1:20">
      <c r="A10" s="104" t="s">
        <v>177</v>
      </c>
      <c r="B10" s="105"/>
      <c r="C10" s="105"/>
      <c r="D10" s="105"/>
      <c r="E10" s="105"/>
      <c r="F10" s="105"/>
      <c r="G10" s="105"/>
      <c r="H10" s="106"/>
      <c r="I10" s="114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customHeight="1" spans="1:1">
      <c r="A11" s="71" t="s">
        <v>459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32" sqref="A32"/>
    </sheetView>
  </sheetViews>
  <sheetFormatPr defaultColWidth="9.14166666666667" defaultRowHeight="14.25" customHeight="1" outlineLevelCol="4"/>
  <cols>
    <col min="1" max="1" width="37.7083333333333" style="1" customWidth="1"/>
    <col min="2" max="5" width="20" style="1" customWidth="1"/>
    <col min="6" max="16384" width="9.14166666666667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2"/>
      <c r="E2" s="4" t="s">
        <v>460</v>
      </c>
    </row>
    <row r="3" ht="41.25" customHeight="1" spans="1:5">
      <c r="A3" s="73" t="str">
        <f>"2025"&amp;"年对下转移支付预算表"</f>
        <v>2025年对下转移支付预算表</v>
      </c>
      <c r="B3" s="5"/>
      <c r="C3" s="5"/>
      <c r="D3" s="5"/>
      <c r="E3" s="66"/>
    </row>
    <row r="4" ht="18" customHeight="1" spans="1:5">
      <c r="A4" s="74" t="str">
        <f>"单位名称："&amp;"昆明市西山区马街大渔中心学校"</f>
        <v>单位名称：昆明市西山区马街大渔中心学校</v>
      </c>
      <c r="B4" s="75"/>
      <c r="C4" s="75"/>
      <c r="D4" s="76"/>
      <c r="E4" s="9" t="s">
        <v>1</v>
      </c>
    </row>
    <row r="5" ht="19.5" customHeight="1" spans="1:5">
      <c r="A5" s="17" t="s">
        <v>461</v>
      </c>
      <c r="B5" s="12" t="s">
        <v>195</v>
      </c>
      <c r="C5" s="13"/>
      <c r="D5" s="13"/>
      <c r="E5" s="77" t="s">
        <v>462</v>
      </c>
    </row>
    <row r="6" ht="40.5" customHeight="1" spans="1:5">
      <c r="A6" s="20"/>
      <c r="B6" s="29" t="s">
        <v>55</v>
      </c>
      <c r="C6" s="11" t="s">
        <v>58</v>
      </c>
      <c r="D6" s="78" t="s">
        <v>444</v>
      </c>
      <c r="E6" s="77"/>
    </row>
    <row r="7" ht="19.5" customHeight="1" spans="1:5">
      <c r="A7" s="21">
        <v>1</v>
      </c>
      <c r="B7" s="21">
        <v>2</v>
      </c>
      <c r="C7" s="21">
        <v>3</v>
      </c>
      <c r="D7" s="79">
        <v>4</v>
      </c>
      <c r="E7" s="80">
        <v>5</v>
      </c>
    </row>
    <row r="8" ht="19.5" customHeight="1" spans="1:5">
      <c r="A8" s="30"/>
      <c r="B8" s="81"/>
      <c r="C8" s="81"/>
      <c r="D8" s="81"/>
      <c r="E8" s="81"/>
    </row>
    <row r="9" ht="19.5" customHeight="1" spans="1:5">
      <c r="A9" s="69"/>
      <c r="B9" s="81"/>
      <c r="C9" s="81"/>
      <c r="D9" s="81"/>
      <c r="E9" s="81"/>
    </row>
    <row r="10" customHeight="1" spans="1:1">
      <c r="A10" s="71" t="s">
        <v>463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G28" sqref="G28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464</v>
      </c>
    </row>
    <row r="3" ht="41.25" customHeight="1" spans="1:10">
      <c r="A3" s="65" t="str">
        <f>"2025"&amp;"年对下转移支付绩效目标表"</f>
        <v>2025年对下转移支付绩效目标表</v>
      </c>
      <c r="B3" s="5"/>
      <c r="C3" s="5"/>
      <c r="D3" s="5"/>
      <c r="E3" s="5"/>
      <c r="F3" s="66"/>
      <c r="G3" s="5"/>
      <c r="H3" s="66"/>
      <c r="I3" s="66"/>
      <c r="J3" s="5"/>
    </row>
    <row r="4" ht="17.25" customHeight="1" spans="1:1">
      <c r="A4" s="6" t="str">
        <f>"单位名称："&amp;"昆明市西山区马街大渔中心学校"</f>
        <v>单位名称：昆明市西山区马街大渔中心学校</v>
      </c>
    </row>
    <row r="5" ht="44.25" customHeight="1" spans="1:10">
      <c r="A5" s="67" t="s">
        <v>461</v>
      </c>
      <c r="B5" s="67" t="s">
        <v>300</v>
      </c>
      <c r="C5" s="67" t="s">
        <v>301</v>
      </c>
      <c r="D5" s="67" t="s">
        <v>302</v>
      </c>
      <c r="E5" s="67" t="s">
        <v>303</v>
      </c>
      <c r="F5" s="68" t="s">
        <v>304</v>
      </c>
      <c r="G5" s="67" t="s">
        <v>305</v>
      </c>
      <c r="H5" s="68" t="s">
        <v>306</v>
      </c>
      <c r="I5" s="68" t="s">
        <v>307</v>
      </c>
      <c r="J5" s="67" t="s">
        <v>308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52"/>
      <c r="F7" s="70"/>
      <c r="G7" s="52"/>
      <c r="H7" s="70"/>
      <c r="I7" s="70"/>
      <c r="J7" s="52"/>
    </row>
    <row r="8" ht="42" customHeight="1" spans="1:10">
      <c r="A8" s="30"/>
      <c r="B8" s="31"/>
      <c r="C8" s="31"/>
      <c r="D8" s="31"/>
      <c r="E8" s="30"/>
      <c r="F8" s="31"/>
      <c r="G8" s="30"/>
      <c r="H8" s="31"/>
      <c r="I8" s="31"/>
      <c r="J8" s="30"/>
    </row>
    <row r="9" customHeight="1" spans="1:1">
      <c r="A9" s="71" t="s">
        <v>463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10.425" defaultRowHeight="14.25" customHeight="1"/>
  <cols>
    <col min="1" max="3" width="33.7083333333333" style="1" customWidth="1"/>
    <col min="4" max="4" width="45.575" style="1" customWidth="1"/>
    <col min="5" max="5" width="27.575" style="1" customWidth="1"/>
    <col min="6" max="6" width="21.7083333333333" style="1" customWidth="1"/>
    <col min="7" max="9" width="26.2833333333333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0" t="s">
        <v>465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tr">
        <f>"单位名称："&amp;"昆明市西山区马街大渔中心学校"</f>
        <v>单位名称：昆明市西山区马街大渔中心学校</v>
      </c>
      <c r="B4" s="47"/>
      <c r="C4" s="47"/>
      <c r="D4" s="48"/>
      <c r="F4" s="45"/>
      <c r="G4" s="44"/>
      <c r="H4" s="44"/>
      <c r="I4" s="64" t="s">
        <v>1</v>
      </c>
    </row>
    <row r="5" ht="28.5" customHeight="1" spans="1:9">
      <c r="A5" s="49" t="s">
        <v>187</v>
      </c>
      <c r="B5" s="38" t="s">
        <v>188</v>
      </c>
      <c r="C5" s="49" t="s">
        <v>466</v>
      </c>
      <c r="D5" s="49" t="s">
        <v>467</v>
      </c>
      <c r="E5" s="49" t="s">
        <v>468</v>
      </c>
      <c r="F5" s="49" t="s">
        <v>469</v>
      </c>
      <c r="G5" s="38" t="s">
        <v>470</v>
      </c>
      <c r="H5" s="38"/>
      <c r="I5" s="49"/>
    </row>
    <row r="6" ht="21" customHeight="1" spans="1:9">
      <c r="A6" s="49"/>
      <c r="B6" s="50"/>
      <c r="C6" s="50"/>
      <c r="D6" s="51"/>
      <c r="E6" s="50"/>
      <c r="F6" s="50"/>
      <c r="G6" s="38" t="s">
        <v>442</v>
      </c>
      <c r="H6" s="38" t="s">
        <v>471</v>
      </c>
      <c r="I6" s="38" t="s">
        <v>472</v>
      </c>
    </row>
    <row r="7" ht="17.25" customHeight="1" spans="1:9">
      <c r="A7" s="52" t="s">
        <v>82</v>
      </c>
      <c r="B7" s="53"/>
      <c r="C7" s="54" t="s">
        <v>83</v>
      </c>
      <c r="D7" s="52" t="s">
        <v>84</v>
      </c>
      <c r="E7" s="55" t="s">
        <v>85</v>
      </c>
      <c r="F7" s="52" t="s">
        <v>86</v>
      </c>
      <c r="G7" s="54" t="s">
        <v>87</v>
      </c>
      <c r="H7" s="56" t="s">
        <v>88</v>
      </c>
      <c r="I7" s="55" t="s">
        <v>89</v>
      </c>
    </row>
    <row r="8" ht="19.5" customHeight="1" spans="1:9">
      <c r="A8" s="30"/>
      <c r="B8" s="31"/>
      <c r="C8" s="31"/>
      <c r="D8" s="30"/>
      <c r="E8" s="31"/>
      <c r="F8" s="56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s="63" t="s">
        <v>473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H27" sqref="H27"/>
    </sheetView>
  </sheetViews>
  <sheetFormatPr defaultColWidth="9.14166666666667" defaultRowHeight="14.25" customHeight="1"/>
  <cols>
    <col min="1" max="1" width="19.2833333333333" style="1" customWidth="1"/>
    <col min="2" max="2" width="33.8416666666667" style="1" customWidth="1"/>
    <col min="3" max="3" width="23.8583333333333" style="1" customWidth="1"/>
    <col min="4" max="4" width="11.1416666666667" style="1" customWidth="1"/>
    <col min="5" max="5" width="17.7083333333333" style="1" customWidth="1"/>
    <col min="6" max="6" width="9.85833333333333" style="1" customWidth="1"/>
    <col min="7" max="7" width="17.7083333333333" style="1" customWidth="1"/>
    <col min="8" max="11" width="23.1416666666667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474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"单位名称："&amp;"昆明市西山区马街大渔中心学校"</f>
        <v>单位名称：昆明市西山区马街大渔中心学校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276</v>
      </c>
      <c r="B5" s="10" t="s">
        <v>190</v>
      </c>
      <c r="C5" s="10" t="s">
        <v>277</v>
      </c>
      <c r="D5" s="11" t="s">
        <v>191</v>
      </c>
      <c r="E5" s="11" t="s">
        <v>192</v>
      </c>
      <c r="F5" s="11" t="s">
        <v>278</v>
      </c>
      <c r="G5" s="11" t="s">
        <v>279</v>
      </c>
      <c r="H5" s="17" t="s">
        <v>55</v>
      </c>
      <c r="I5" s="12" t="s">
        <v>475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8">
        <v>10</v>
      </c>
      <c r="K8" s="38">
        <v>11</v>
      </c>
    </row>
    <row r="9" ht="18.75" customHeight="1" spans="1:11">
      <c r="A9" s="30"/>
      <c r="B9" s="31"/>
      <c r="C9" s="30"/>
      <c r="D9" s="30"/>
      <c r="E9" s="30"/>
      <c r="F9" s="30"/>
      <c r="G9" s="30"/>
      <c r="H9" s="32"/>
      <c r="I9" s="39"/>
      <c r="J9" s="39"/>
      <c r="K9" s="32"/>
    </row>
    <row r="10" ht="18.75" customHeight="1" spans="1:11">
      <c r="A10" s="31"/>
      <c r="B10" s="31"/>
      <c r="C10" s="31"/>
      <c r="D10" s="31"/>
      <c r="E10" s="31"/>
      <c r="F10" s="31"/>
      <c r="G10" s="31"/>
      <c r="H10" s="33"/>
      <c r="I10" s="33"/>
      <c r="J10" s="33"/>
      <c r="K10" s="32"/>
    </row>
    <row r="11" ht="18.75" customHeight="1" spans="1:11">
      <c r="A11" s="34" t="s">
        <v>177</v>
      </c>
      <c r="B11" s="35"/>
      <c r="C11" s="35"/>
      <c r="D11" s="35"/>
      <c r="E11" s="35"/>
      <c r="F11" s="35"/>
      <c r="G11" s="36"/>
      <c r="H11" s="33"/>
      <c r="I11" s="33"/>
      <c r="J11" s="33"/>
      <c r="K11" s="32"/>
    </row>
    <row r="12" customHeight="1" spans="1:1">
      <c r="A12" s="37" t="s">
        <v>476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F26" sqref="F26"/>
    </sheetView>
  </sheetViews>
  <sheetFormatPr defaultColWidth="9.14166666666667" defaultRowHeight="14.25" customHeight="1" outlineLevelCol="6"/>
  <cols>
    <col min="1" max="1" width="35.2833333333333" style="1" customWidth="1"/>
    <col min="2" max="4" width="28" style="1" customWidth="1"/>
    <col min="5" max="7" width="23.8583333333333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477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"单位名称："&amp;"昆明市西山区马街大渔中心学校"</f>
        <v>单位名称：昆明市西山区马街大渔中心学校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277</v>
      </c>
      <c r="B5" s="10" t="s">
        <v>276</v>
      </c>
      <c r="C5" s="10" t="s">
        <v>190</v>
      </c>
      <c r="D5" s="11" t="s">
        <v>478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5" customHeight="1" spans="1:7">
      <c r="A9" s="22" t="s">
        <v>70</v>
      </c>
      <c r="B9" s="23" t="s">
        <v>479</v>
      </c>
      <c r="C9" s="23" t="s">
        <v>287</v>
      </c>
      <c r="D9" s="24" t="s">
        <v>480</v>
      </c>
      <c r="E9" s="25">
        <v>486000</v>
      </c>
      <c r="F9" s="25"/>
      <c r="G9" s="25"/>
    </row>
    <row r="10" ht="15" customHeight="1" spans="1:7">
      <c r="A10" s="22" t="s">
        <v>70</v>
      </c>
      <c r="B10" s="23" t="s">
        <v>481</v>
      </c>
      <c r="C10" s="23" t="s">
        <v>284</v>
      </c>
      <c r="D10" s="24" t="s">
        <v>480</v>
      </c>
      <c r="E10" s="25">
        <v>3840</v>
      </c>
      <c r="F10" s="25">
        <v>2304</v>
      </c>
      <c r="G10" s="25"/>
    </row>
    <row r="11" ht="17.25" customHeight="1" spans="1:7">
      <c r="A11" s="22" t="s">
        <v>70</v>
      </c>
      <c r="B11" s="23" t="s">
        <v>481</v>
      </c>
      <c r="C11" s="23" t="s">
        <v>294</v>
      </c>
      <c r="D11" s="24" t="s">
        <v>480</v>
      </c>
      <c r="E11" s="25">
        <v>34200</v>
      </c>
      <c r="F11" s="25">
        <v>16960</v>
      </c>
      <c r="G11" s="25">
        <v>34200</v>
      </c>
    </row>
    <row r="12" ht="18.75" customHeight="1" spans="1:7">
      <c r="A12" s="22" t="s">
        <v>70</v>
      </c>
      <c r="B12" s="23" t="s">
        <v>481</v>
      </c>
      <c r="C12" s="23" t="s">
        <v>298</v>
      </c>
      <c r="D12" s="24" t="s">
        <v>480</v>
      </c>
      <c r="E12" s="25">
        <v>197867.52</v>
      </c>
      <c r="F12" s="25">
        <v>194088.96</v>
      </c>
      <c r="G12" s="25">
        <v>194088.96</v>
      </c>
    </row>
    <row r="13" ht="18.75" customHeight="1" spans="1:7">
      <c r="A13" s="26" t="s">
        <v>55</v>
      </c>
      <c r="B13" s="27" t="s">
        <v>482</v>
      </c>
      <c r="C13" s="27"/>
      <c r="D13" s="28"/>
      <c r="E13" s="25">
        <v>721907.52</v>
      </c>
      <c r="F13" s="25">
        <v>213352.96</v>
      </c>
      <c r="G13" s="25">
        <v>228288.96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呼呼哈哈啦啦</cp:lastModifiedBy>
  <dcterms:created xsi:type="dcterms:W3CDTF">2025-02-06T07:09:00Z</dcterms:created>
  <dcterms:modified xsi:type="dcterms:W3CDTF">2025-04-02T07:13:46Z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