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894" firstSheet="11"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'部门项目支出绩效目标表05-2'!$A$2:$J$94</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<sst xmlns="http://schemas.openxmlformats.org/spreadsheetml/2006/main" count="1946" uniqueCount="666">
  <si>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</si>
  <si>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</si>
  <si>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</si>
  <si>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</si>
  <si>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</si>
  <si>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</si>
  <si>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</si>
  <si>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</si>
  <si>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</si>
  <si>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</si>
  <si>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</si>
  <si>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</si>
  <si>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</si>
  <si>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</si>
  <si>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</si>
  <si>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</si>
  <si>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</si>
  <si>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</si>
  <si>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</si>
  <si>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</si>
  <si>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</si>
  <si>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</si>
  <si>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</si>
  <si>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</si>
  <si>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</si>
  <si>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</si>
  <si>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</si>
  <si>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</si>
  <si>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</si>
  <si>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</si>
  <si>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</si>
  <si>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</si>
  <si>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</si>
  <si>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</si>
  <si>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</si>
  <si>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</si>
  <si>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</si>
  <si>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</si>
  <si>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</si>
  <si>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</si>
  <si>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</si>
  <si>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</si>
  <si>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</si>
  <si>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</si>
  <si>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</si>
  <si>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</si>
  <si>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</si>
  <si>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</si>
  <si>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</si>
  <si>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</si>
  <si>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</si>
  <si>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</si>
  <si>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</si>
  <si>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</si>
  <si>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</si>
  <si>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</si>
  <si>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</si>
  <si>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</si>
  <si>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</si>
  <si>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</si>
  <si>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</si>
  <si>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</si>
  <si>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</si>
  <si>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</si>
  <si>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</si>
  <si>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</si>
  <si>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</si>
  <si>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</si>
  <si>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</si>
  <si>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昆明市西山区政务服务管理局</t>
  </si>
  <si>
    <t>预算01-3表</t>
  </si>
  <si>
    <t>单位名称：昆明市西山区政务服务管理局</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</si>
  <si>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</si>
  <si>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</si>
  <si>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</si>
  <si>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</si>
  <si>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</si>
  <si>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</si>
  <si>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</si>
  <si>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</si>
  <si>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</si>
  <si>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</si>
  <si>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</si>
  <si>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</si>
  <si>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</si>
  <si>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</si>
  <si>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</si>
  <si>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</si>
  <si>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</si>
  <si>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</si>
  <si>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</si>
  <si>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</si>
  <si>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</si>
  <si>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</si>
  <si>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</si>
  <si>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</si>
  <si>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</si>
  <si>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</si>
  <si>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</si>
  <si>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</si>
  <si>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</si>
  <si>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</si>
  <si>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</si>
  <si>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</si>
  <si>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</si>
  <si>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206</t>
  </si>
  <si>
    <t>科学技术支出</t>
  </si>
  <si>
    <t>20604</t>
  </si>
  <si>
    <t>技术研究与开发</t>
  </si>
  <si>
    <t>2060499</t>
  </si>
  <si>
    <t>其他技术研究与开发支出</t>
  </si>
  <si>
    <t>208</t>
  </si>
  <si>
    <t>社会保障和就业支出</t>
  </si>
  <si>
    <t>20801</t>
  </si>
  <si>
    <t>人力资源和社会保障管理事务</t>
  </si>
  <si>
    <t>2080101</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</si>
  <si>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</si>
  <si>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</si>
  <si>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</si>
  <si>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</si>
  <si>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</si>
  <si>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</si>
  <si>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</si>
  <si>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</si>
  <si>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</si>
  <si>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</si>
  <si>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</si>
  <si>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</si>
  <si>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</si>
  <si>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</si>
  <si>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</si>
  <si>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</si>
  <si>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</si>
  <si>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</si>
  <si>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</si>
  <si>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</si>
  <si>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</si>
  <si>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</si>
  <si>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</si>
  <si>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</si>
  <si>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</si>
  <si>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</si>
  <si>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</si>
  <si>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</si>
  <si>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</si>
  <si>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</si>
  <si>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</si>
  <si>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</si>
  <si>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</si>
  <si>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</si>
  <si>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</si>
  <si>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</si>
  <si>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</si>
  <si>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</si>
  <si>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</si>
  <si>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</si>
  <si>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</si>
  <si>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</si>
  <si>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</si>
  <si>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</si>
  <si>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</si>
  <si>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</si>
  <si>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</si>
  <si>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</si>
  <si>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</si>
  <si>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</si>
  <si>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</si>
  <si>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</si>
  <si>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</si>
  <si>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</si>
  <si>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</si>
  <si>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</si>
  <si>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</si>
  <si>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</si>
  <si>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</si>
  <si>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</si>
  <si>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</si>
  <si>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</si>
  <si>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</si>
  <si>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</si>
  <si>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</si>
  <si>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</si>
  <si>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</si>
  <si>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</si>
  <si>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</si>
  <si>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</si>
  <si>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备注：我单位无“三公”经费支出预算相关内容，该表以空表进行公开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</si>
  <si>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</si>
  <si>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</si>
  <si>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</si>
  <si>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</si>
  <si>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</si>
  <si>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</si>
  <si>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</si>
  <si>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</si>
  <si>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</si>
  <si>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</si>
  <si>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</si>
  <si>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</si>
  <si>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</si>
  <si>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</si>
  <si>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</si>
  <si>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</si>
  <si>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</si>
  <si>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</si>
  <si>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</si>
  <si>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530112210000000002286</t>
  </si>
  <si>
    <t>30113</t>
  </si>
  <si>
    <t>530112231100001437421</t>
  </si>
  <si>
    <t>行政政府综合目标奖</t>
  </si>
  <si>
    <t>30103</t>
  </si>
  <si>
    <t>奖金</t>
  </si>
  <si>
    <t>公务员基础绩效奖</t>
  </si>
  <si>
    <t>530112231100001218746</t>
  </si>
  <si>
    <t>退休人员生活补助</t>
  </si>
  <si>
    <t>30305</t>
  </si>
  <si>
    <t>生活补助</t>
  </si>
  <si>
    <t>530112210000000002289</t>
  </si>
  <si>
    <t>公务交通补贴</t>
  </si>
  <si>
    <t>30239</t>
  </si>
  <si>
    <t>其他交通费用</t>
  </si>
  <si>
    <t>530112241100002204069</t>
  </si>
  <si>
    <t>其他部门临聘人员工资</t>
  </si>
  <si>
    <t>30199</t>
  </si>
  <si>
    <t>其他工资福利支出</t>
  </si>
  <si>
    <t>度假区职能划转临聘人员工资</t>
  </si>
  <si>
    <t>其他部门临聘人员保险</t>
  </si>
  <si>
    <t>度假区职能划转临聘人员保险</t>
  </si>
  <si>
    <t>530112221100000271753</t>
  </si>
  <si>
    <t>公务交通补贴（事业）</t>
  </si>
  <si>
    <t>530112231100001437405</t>
  </si>
  <si>
    <t>事业政府综合目标奖</t>
  </si>
  <si>
    <t>530112210000000002290</t>
  </si>
  <si>
    <t>行政工会经费</t>
  </si>
  <si>
    <t>30228</t>
  </si>
  <si>
    <t>工会经费</t>
  </si>
  <si>
    <t>事业工会经费</t>
  </si>
  <si>
    <t>530112210000000002283</t>
  </si>
  <si>
    <t>行政基本工资</t>
  </si>
  <si>
    <t>30101</t>
  </si>
  <si>
    <t>基本工资</t>
  </si>
  <si>
    <t>行政2017改革性补贴</t>
  </si>
  <si>
    <t>30102</t>
  </si>
  <si>
    <t>津贴补贴</t>
  </si>
  <si>
    <t>行政津贴补贴</t>
  </si>
  <si>
    <t>行政年终一次性奖金</t>
  </si>
  <si>
    <t>530112210000000004365</t>
  </si>
  <si>
    <t>退休人员公用经费</t>
  </si>
  <si>
    <t>30201</t>
  </si>
  <si>
    <t>办公费</t>
  </si>
  <si>
    <t>530112210000000002284</t>
  </si>
  <si>
    <t>事业基本工资</t>
  </si>
  <si>
    <t>事业津贴补贴</t>
  </si>
  <si>
    <t>事业年终一次性奖金</t>
  </si>
  <si>
    <t>基础性绩效工资</t>
  </si>
  <si>
    <t>30107</t>
  </si>
  <si>
    <t>绩效工资</t>
  </si>
  <si>
    <t>奖励性绩效工资</t>
  </si>
  <si>
    <t>530112210000000002291</t>
  </si>
  <si>
    <t>一般行政单位办公费（行政部分）</t>
  </si>
  <si>
    <t>行政单位水费（自来水)</t>
  </si>
  <si>
    <t>30205</t>
  </si>
  <si>
    <t>水费</t>
  </si>
  <si>
    <t>政务大厅水费（自来水)</t>
  </si>
  <si>
    <t>行政单位饮用水费（行政部分）</t>
  </si>
  <si>
    <t>行政单位电费</t>
  </si>
  <si>
    <t>30206</t>
  </si>
  <si>
    <t>电费</t>
  </si>
  <si>
    <t>政务大厅电费</t>
  </si>
  <si>
    <t>行政单位邮电费（行政部分）</t>
  </si>
  <si>
    <t>30207</t>
  </si>
  <si>
    <t>邮电费</t>
  </si>
  <si>
    <t>物业管理费</t>
  </si>
  <si>
    <t>30209</t>
  </si>
  <si>
    <t>行政单位差旅费（行政部分）</t>
  </si>
  <si>
    <t>30211</t>
  </si>
  <si>
    <t>差旅费</t>
  </si>
  <si>
    <t>行政部门在职职工福利费（行政部分）</t>
  </si>
  <si>
    <t>30229</t>
  </si>
  <si>
    <t>福利费</t>
  </si>
  <si>
    <t>公共交通专项经费</t>
  </si>
  <si>
    <t>行政单位会议费</t>
  </si>
  <si>
    <t>30215</t>
  </si>
  <si>
    <t>会议费</t>
  </si>
  <si>
    <t>行政单位培训费（行政部分）</t>
  </si>
  <si>
    <t>30216</t>
  </si>
  <si>
    <t>培训费</t>
  </si>
  <si>
    <t>行政单位维修（护）费（行政部分）</t>
  </si>
  <si>
    <t>30213</t>
  </si>
  <si>
    <t>维修（护）费</t>
  </si>
  <si>
    <t>一般行政单位办公费（事业部分）</t>
  </si>
  <si>
    <t>行政单位饮用水费（事业部分）</t>
  </si>
  <si>
    <t>行政单位邮电费（事业部分）</t>
  </si>
  <si>
    <t>行政单位差旅费（事业部分）</t>
  </si>
  <si>
    <t>行政单位维修（护）费（事业部分）</t>
  </si>
  <si>
    <t>行政单位培训费（事业部分）</t>
  </si>
  <si>
    <t>行政部门在职职工福利费（事业部分）</t>
  </si>
  <si>
    <t>530112251100003663572</t>
  </si>
  <si>
    <t>其他生活补助</t>
  </si>
  <si>
    <t>30399</t>
  </si>
  <si>
    <t>其他对个人和家庭的补助</t>
  </si>
  <si>
    <t>530112231100001434647</t>
  </si>
  <si>
    <t>离退休人员福利费</t>
  </si>
  <si>
    <t>530112210000000002285</t>
  </si>
  <si>
    <t>养老保险</t>
  </si>
  <si>
    <t>30108</t>
  </si>
  <si>
    <t>机关事业单位基本养老保险缴费</t>
  </si>
  <si>
    <t>基本医疗保险（行政）</t>
  </si>
  <si>
    <t>30110</t>
  </si>
  <si>
    <t>职工基本医疗保险缴费</t>
  </si>
  <si>
    <t>公务员医疗统筹</t>
  </si>
  <si>
    <t>30111</t>
  </si>
  <si>
    <t>公务员医疗补助缴费</t>
  </si>
  <si>
    <t>失业保险</t>
  </si>
  <si>
    <t>30112</t>
  </si>
  <si>
    <t>其他社会保障缴费</t>
  </si>
  <si>
    <t>重特病医疗统筹</t>
  </si>
  <si>
    <t>工伤保险</t>
  </si>
  <si>
    <t>基本医疗保险（事业）</t>
  </si>
  <si>
    <t>预算05-1表</t>
  </si>
  <si>
    <t>项目分类</t>
  </si>
  <si>
    <t>项目单位</t>
  </si>
  <si>
    <t>经济科目编码</t>
  </si>
  <si>
    <t>经济科目名称</t>
  </si>
  <si>
    <t>本年拨款</t>
  </si>
  <si>
    <t>其中：本次下达</t>
  </si>
  <si>
    <t>专项业务类</t>
  </si>
  <si>
    <t>530112210000000002047</t>
  </si>
  <si>
    <t>自助服务专区运行管理专项经费</t>
  </si>
  <si>
    <t>30214</t>
  </si>
  <si>
    <t>租赁费</t>
  </si>
  <si>
    <t>事业发展类</t>
  </si>
  <si>
    <t>530112210000000002482</t>
  </si>
  <si>
    <t>政务新媒体运行维护专项经费</t>
  </si>
  <si>
    <t>30227</t>
  </si>
  <si>
    <t>委托业务费</t>
  </si>
  <si>
    <t>530112210000000002771</t>
  </si>
  <si>
    <t>政务管理局便民服务大厅日常运行专项经费</t>
  </si>
  <si>
    <t>31002</t>
  </si>
  <si>
    <t>办公设备购置</t>
  </si>
  <si>
    <t>530112210000000003771</t>
  </si>
  <si>
    <t>政务直通车站点网络租用专项经费</t>
  </si>
  <si>
    <t>530112210000000003892</t>
  </si>
  <si>
    <t>行政审批工作运行经费</t>
  </si>
  <si>
    <t>530112210000000004213</t>
  </si>
  <si>
    <t>西山区政务局爱国卫生“七个专项行动方案”专项经费</t>
  </si>
  <si>
    <t>530112210000000004525</t>
  </si>
  <si>
    <t>城投大厦网络基础建设专项经费</t>
  </si>
  <si>
    <t>530112221100000240734</t>
  </si>
  <si>
    <t>法律顾问项目专项经费</t>
  </si>
  <si>
    <t>530112221100000242732</t>
  </si>
  <si>
    <t>政务中心邮政EMS专项经费</t>
  </si>
  <si>
    <t>530112231100001220980</t>
  </si>
  <si>
    <t>营商环境专题培训经费</t>
  </si>
  <si>
    <t>530112231100001221164</t>
  </si>
  <si>
    <t>西山区政务服务中心数据平台建设项目运维专项经费</t>
  </si>
  <si>
    <t>530112231100001221197</t>
  </si>
  <si>
    <t>西山区政务服务管理局“e办通“自助服务一体机运维专项经费</t>
  </si>
  <si>
    <t>530112231100001223058</t>
  </si>
  <si>
    <t>政务服务中心大厅日常运行专项经费未支出尾款资金</t>
  </si>
  <si>
    <t>530112251100003783226</t>
  </si>
  <si>
    <t>会计代理记账项目专项经费</t>
  </si>
  <si>
    <t>预算05-2表</t>
  </si>
  <si>
    <t>项目年度绩效目标</t>
  </si>
  <si>
    <t>一级指标</t>
  </si>
  <si>
    <t>二级指标</t>
  </si>
  <si>
    <t>三级指标</t>
  </si>
  <si>
    <t>指标性质</t>
  </si>
  <si>
    <t>指标值</t>
  </si>
  <si>
    <t>度量单位</t>
  </si>
  <si>
    <t>指标属性</t>
  </si>
  <si>
    <t>指标内容</t>
  </si>
  <si>
    <t xml:space="preserve">    2025年通过租用城投公司69平方米的玻璃房，在区政务服务中心外围地区设立24小时自助服务区，有效提升群众办事效率，减少企业、群众办事成本和跑动次数，实现政务服务24小时不打烊政务服务，为西山区居民带来高效便捷的政务服务。我局将按月对24小时自助服务区运行情况进行考评，及时将问题反馈给城投公司和物业管理方，督促其完成整改，确保项目全年有序推进。</t>
  </si>
  <si>
    <t>产出指标</t>
  </si>
  <si>
    <t>数量指标</t>
  </si>
  <si>
    <t>自助服务专区租赁面积</t>
  </si>
  <si>
    <t>=</t>
  </si>
  <si>
    <t>69平方米</t>
  </si>
  <si>
    <t>平方米</t>
  </si>
  <si>
    <t>定量指标</t>
  </si>
  <si>
    <t>反映自助服务专区面积</t>
  </si>
  <si>
    <t>质量指标</t>
  </si>
  <si>
    <t>功能匹配性</t>
  </si>
  <si>
    <t>匹配</t>
  </si>
  <si>
    <t>是/否</t>
  </si>
  <si>
    <t>定性指标</t>
  </si>
  <si>
    <t>反映租赁的服务专区是否满足需求</t>
  </si>
  <si>
    <t>时效指标</t>
  </si>
  <si>
    <t>工作开展及时性</t>
  </si>
  <si>
    <t>及时</t>
  </si>
  <si>
    <t>反映租赁工作是否及时，以及各项计划工作开展得时效情况</t>
  </si>
  <si>
    <t>成本指标</t>
  </si>
  <si>
    <t>经济成本指标</t>
  </si>
  <si>
    <t>&lt;=</t>
  </si>
  <si>
    <t>97000</t>
  </si>
  <si>
    <t>元</t>
  </si>
  <si>
    <t>反映年度支出是否在预算范围内</t>
  </si>
  <si>
    <t>效益指标</t>
  </si>
  <si>
    <t>社会效益</t>
  </si>
  <si>
    <t>提升群众办事效率</t>
  </si>
  <si>
    <t>提升</t>
  </si>
  <si>
    <t>反映项目的实施，是否有效提升辖区内群众和企业办事的效率</t>
  </si>
  <si>
    <t>满意度指标</t>
  </si>
  <si>
    <t>服务对象满意度</t>
  </si>
  <si>
    <t>服务企业和群众满意度</t>
  </si>
  <si>
    <t>&gt;=</t>
  </si>
  <si>
    <t>95</t>
  </si>
  <si>
    <t>%</t>
  </si>
  <si>
    <t>反映群众满意度</t>
  </si>
  <si>
    <t xml:space="preserve">    2025年将通过业务委托的方式，择优选取第三方，负责西山区政务服务管理局微信公众号及微站的全年运维工作，委托方需及时响应，按要求时限在西山政务微信公众号上发布政务工作信息，做好营商环境专区政策宣传专栏，方便公众获取政府信息，进一步做好政府信息公开工作。我局将按月对微信公众号运行情况进行考评，及时将问题反馈给第三方服务商，督促其完成整改，确保项目全年有序推进。</t>
  </si>
  <si>
    <t>信息发布数量</t>
  </si>
  <si>
    <t>170</t>
  </si>
  <si>
    <t>条</t>
  </si>
  <si>
    <t>反映微信公众号全年发布宣传稿件、政策、消息等信息的数量</t>
  </si>
  <si>
    <t>微信公众号功能正常使用</t>
  </si>
  <si>
    <t>正常</t>
  </si>
  <si>
    <t>反映政务新媒体功能是否能正常使用</t>
  </si>
  <si>
    <t>稿完成至发布时间</t>
  </si>
  <si>
    <t>24</t>
  </si>
  <si>
    <t>小时</t>
  </si>
  <si>
    <t>反映稿件完成至发布的时间限制是否满足要求</t>
  </si>
  <si>
    <t>80000</t>
  </si>
  <si>
    <t>反映年度支出是否控制在预算范围内</t>
  </si>
  <si>
    <t>提升群众知晓率</t>
  </si>
  <si>
    <t>反映微信公众号的运行是否能有效提升政策宣传范围。</t>
  </si>
  <si>
    <t>服务群众满意度</t>
  </si>
  <si>
    <t>反映群众对微信公众号的满意度</t>
  </si>
  <si>
    <t>1、确保政务服务大厅环境卫生整洁，物品摆放规范有序，持续对工作人员进行培训，强化服务意识、规范服务行为、优化办事流程，为办事群众提供更加良好的办事环境。
2、进一步探索政务服务“大”综窗改革，逐步整合社保、医保、企业等窗口业务纳入“大”综窗办理，实现更多事项一窗受理、集成服务，为办事企业和群众提供一站式服务，争取企业群众板书“只进一道门，只对一扇窗”，提高办事的效率，减少办事群众等待时长。
3、继续对政务大厅进行适老化和无障碍改造，在大厅配备老年人及弱势群体日常所需的辅助设备和物品，并配置明显标识，便于群众辨识使用，帮助老年人和其他弱势群体解决在服务大厅办理业务时可能遇到问题，做到贴心服务。
4、持续开展“预约服务、延时服务、上门服务”等活动，以群众实际需求为导向，主动上门为企业和人民群众服务，减轻企业和群众的办事负担。</t>
  </si>
  <si>
    <t>政务大厅全年办件量</t>
  </si>
  <si>
    <t>700000</t>
  </si>
  <si>
    <t>件</t>
  </si>
  <si>
    <t>反映大厅全年日常工作完成情况</t>
  </si>
  <si>
    <t>工作考核达标率</t>
  </si>
  <si>
    <t>达标</t>
  </si>
  <si>
    <t>根据政务服务中心考核细则，反映大厅工作人员考核达标情况</t>
  </si>
  <si>
    <t>反映政务大厅各项工作是否按要求及时完成</t>
  </si>
  <si>
    <t>1000000</t>
  </si>
  <si>
    <t>持续提供高效便捷的办事服务</t>
  </si>
  <si>
    <t>提供</t>
  </si>
  <si>
    <t>反映政务大厅全年是否能持续为办事群众提供高效便捷的办事服务</t>
  </si>
  <si>
    <t>服务群众、企业满意度</t>
  </si>
  <si>
    <t>反映社服务群众、企业满意度</t>
  </si>
  <si>
    <t xml:space="preserve">    2025年，通过向中国移动有限公司租用9条数据专线，确保“西山人才公园”、“红星商圈”、”云纺24小时专区“、“西山区政务服务中心自助服务专区”等政务服务站点网络通畅，数据畅通，能全天候为辖区群众提供不间断的政务服务，确保“政务直通车”项目顺利开展，实现24小时“不打烊”政务服务专区建设工作顺利推进。我局将按月对数据专线网络稳定运行情况进行考评，及时将问题反馈给中国移动，督促其完成整改，确保项目全年有序推进。</t>
  </si>
  <si>
    <t>数据专线</t>
  </si>
  <si>
    <t>反映政务服务直通车站点网络数据专线数量</t>
  </si>
  <si>
    <t>数据网络稳定</t>
  </si>
  <si>
    <t>稳定</t>
  </si>
  <si>
    <t>反映数据专项全年网络全年是否稳定运行</t>
  </si>
  <si>
    <t>故障响应及时性</t>
  </si>
  <si>
    <t>&lt;</t>
  </si>
  <si>
    <t>反映网络故障委托方是否能及时响应，完成网络维护</t>
  </si>
  <si>
    <t>25920</t>
  </si>
  <si>
    <t>提升公众办事效率</t>
  </si>
  <si>
    <t>反映项目的实施是否能有效提升辖区内公众的办事效率</t>
  </si>
  <si>
    <t>反映服务企业、群众满意度</t>
  </si>
  <si>
    <t xml:space="preserve">    该项目为延续性项目，主要用于支付2025年行政审批工作中的专家评审服务费,2025年项目预算为334200元。我局8个审批事项涉及专家论证环节,由于技术评审专业性强,我局通过采取政府购买服务的方式引入第三方评审机构承担我区行政审批事项，7由第三方根据我局项目实时申报情况，及时组织专家评审会。该项目能够增强我区行政审批事项的独立性和专业性，提高我区行政审批的效率和水平，不把评审费用转嫁给企业，增加企业负担，能够真正增强市场主体的活力，促进我区经济健康发展。</t>
  </si>
  <si>
    <t>评审专家人次数</t>
  </si>
  <si>
    <t>400</t>
  </si>
  <si>
    <t>人次</t>
  </si>
  <si>
    <t>反映全年参加评审会的专家评审人次数</t>
  </si>
  <si>
    <t>专家资质达标率</t>
  </si>
  <si>
    <t>100</t>
  </si>
  <si>
    <t>反映评审会专家资质情况</t>
  </si>
  <si>
    <t>现场勘察及时性</t>
  </si>
  <si>
    <t>反映现场勘察时限。</t>
  </si>
  <si>
    <t>专家论证及时性</t>
  </si>
  <si>
    <t>反映专家论证会的组织是否及时</t>
  </si>
  <si>
    <t>334200</t>
  </si>
  <si>
    <t>反映专家评审所需费用是否控制在预算范围内</t>
  </si>
  <si>
    <t>促进企业成本减少情况</t>
  </si>
  <si>
    <t>减少</t>
  </si>
  <si>
    <t>反映充分利用专业评审机构的资质与资源满足行政审批工作需要，规范行政审批流程，简化行政审批程序，减轻企业压力，减少企业申报成本。</t>
  </si>
  <si>
    <t>企业满意度</t>
  </si>
  <si>
    <t>反映企业满意度</t>
  </si>
  <si>
    <t xml:space="preserve">    2025年按工作要求继续开展爱国卫生“七个专项行动方案”项目，及时购买卫生消毒用品，定时进行场所消毒，定期更换宣传海报，常态化做好全年的“清垃圾、扫厕所、勤洗手、净餐馆、常消毒、管集市、众参与”的七个专项行动，每月定期开展自检自查工作，发现问题及时整改，加强政务大厅环境卫生管理和消毒保洁工作，落实长效管理措施，为迎接2025年检查和考核工作做好充分准备。</t>
  </si>
  <si>
    <t>购买消毒卫生用品数量</t>
  </si>
  <si>
    <t>365</t>
  </si>
  <si>
    <t>套</t>
  </si>
  <si>
    <t>反映全年卫生消毒用品购买数量</t>
  </si>
  <si>
    <t>宣传栏数量</t>
  </si>
  <si>
    <t>40</t>
  </si>
  <si>
    <t>个</t>
  </si>
  <si>
    <t>反映实际进行宣传工作的宣传栏数量</t>
  </si>
  <si>
    <t>环境卫生达标率</t>
  </si>
  <si>
    <t>98</t>
  </si>
  <si>
    <t>反映爱国卫生7个专项行动开展后政务大厅环境卫生的达标情况</t>
  </si>
  <si>
    <t>宣传工作开展及时性</t>
  </si>
  <si>
    <t>反映宣传工作开展是否及时有效</t>
  </si>
  <si>
    <t>10000</t>
  </si>
  <si>
    <t>可持续影响</t>
  </si>
  <si>
    <t>有效减少疾病传播</t>
  </si>
  <si>
    <t>反映通过开展爱国卫生运动是否能有效减少疾病传播。</t>
  </si>
  <si>
    <t>反映办事群众和企业的满意度</t>
  </si>
  <si>
    <t xml:space="preserve">    根据合同约定，项目2025年预算为18万元。2025年计划通过服务外包形式，委托专业的第三方对我局的办公设备和办公网络进行全年运维，全年运维故障率控制在2%以内，故障响应及时有效，政务大厅稳定运行天数达到365天，确保西山区政务服务管理局驻城投商务大厦的所有办公和政务服务场所的信息化系统的正常运行。我局将按月对所有楼层的办公设备和网络运行情况进行检查，及时将问题反馈给第三方服务商，督促其完成整改，确保项目全年有序推进。</t>
  </si>
  <si>
    <t>网络应用系统维护</t>
  </si>
  <si>
    <t>反映需进行维护的网络应用系统数量</t>
  </si>
  <si>
    <t>设备运维的楼层范围</t>
  </si>
  <si>
    <t>层</t>
  </si>
  <si>
    <t>反映需要进行维护设备维护的楼层数量</t>
  </si>
  <si>
    <t>供电系统</t>
  </si>
  <si>
    <t>1.00</t>
  </si>
  <si>
    <t>反映所需维护的供电系统数量</t>
  </si>
  <si>
    <t>办公设备及网络故障率</t>
  </si>
  <si>
    <t>反映设备和网络的故障率是否达标，运维工作质量是否达标</t>
  </si>
  <si>
    <t>反映第三方遇到故障情况时是否能及时响应</t>
  </si>
  <si>
    <t>180000</t>
  </si>
  <si>
    <t>持续提供高效便捷的政务服务</t>
  </si>
  <si>
    <t>反映是否能为办事群众提供高效便捷的政务服务</t>
  </si>
  <si>
    <t>反映服务群众、企业满意度</t>
  </si>
  <si>
    <t xml:space="preserve">    此项目为延续性项目，依据《西山区推行法律顾问制度和公职律师公司律师制度的实施意见》（西办发[2017]22号）有关要求和《西山区2020年度法治政府建设工作计划》、《西山区政务服务管理局2021年工作计划》、《区政务服务管理局2020年依法治区工作实施方案》工作安排，聘请法律顾问。对区政务服务局每年开展的法律工作提供法律支持，参与决策论证法律咨询约200余次，提出法律意见或建议约30次、起草或审查合同、协议约20次、参与需法制审核政府信息公开处理约5次、进行法律培训或讲座1次，及其他行政复议案件、招投标投诉处理。按照合同约定：乙方律师在年度内需为我局所有参与决策论证法律咨询、合同修改及其他书面文件，起草规范性文件等，提供法律支持，不以件数计费，年度费用50000元</t>
  </si>
  <si>
    <t>决策论证及合同等规范性文件审核数量</t>
  </si>
  <si>
    <t>250</t>
  </si>
  <si>
    <t>次</t>
  </si>
  <si>
    <t>反映全年行政诉讼以及审核合同、规范性文件等法律文书数量</t>
  </si>
  <si>
    <t>法律咨询意见专业性</t>
  </si>
  <si>
    <t>专业</t>
  </si>
  <si>
    <t>反映法律咨询服务提供得意见是否专业</t>
  </si>
  <si>
    <t>法律咨询服务响应及时性</t>
  </si>
  <si>
    <t>天</t>
  </si>
  <si>
    <t>反映服务单位是否按照合同约定要求，在5个工作日以内给予书面回复，保证审批工作正常运转</t>
  </si>
  <si>
    <t>50000</t>
  </si>
  <si>
    <t>行政执法规范性提升情况</t>
  </si>
  <si>
    <t>反映行政执法规范性提升情况。</t>
  </si>
  <si>
    <t>反映社会反响和群众反应</t>
  </si>
  <si>
    <t xml:space="preserve">    根据我局与中国邮政西山速递物流公司签订合作协议签约，按照省内邮件1Kg内，8元/件、 省外邮件（除新疆、西藏外）1Kg内 ，20元/件，省外邮件20元/件的计费标准，2025年我局继续开展审批服务结果物免费寄送服务。群众在窗口办理业务时选择免费证照专递服务，EMS窗口根据系统业务指令第一时间进行揽收和寄送，实现“服务事项线上线下申报，办理结果免费快递送达”，专递范围覆盖全国，切实让百姓体验到“一窗受理、统一出件，足不出户、邮政送达”的便捷服务。我局将按月对邮寄服务情况进行检查，及时将问题反馈给中国邮政速递，督促其完成整改，确保项目全年有序推进。</t>
  </si>
  <si>
    <t>寄件数量</t>
  </si>
  <si>
    <t>1000</t>
  </si>
  <si>
    <t>反映省内、省外全年邮件寄件数量</t>
  </si>
  <si>
    <t>邮件送达准确率</t>
  </si>
  <si>
    <t>反映全年邮件是否存在无错送、漏送的情况</t>
  </si>
  <si>
    <t>邮件送达及时性</t>
  </si>
  <si>
    <t>反映邮寄是否满足市内1天、市外3天得要求，确保邮件按时送达</t>
  </si>
  <si>
    <t>20000</t>
  </si>
  <si>
    <t>生态效益</t>
  </si>
  <si>
    <t>有效减少群众跑动次数</t>
  </si>
  <si>
    <t>有效减少</t>
  </si>
  <si>
    <t>反映邮寄带来的社会效益</t>
  </si>
  <si>
    <t>反映群众、企业对免费邮寄的满意度</t>
  </si>
  <si>
    <t xml:space="preserve">    该项目为延续性项目，2025年预算金额为192500元。我局将根据中央、省、市、区关于营商环境最新安排部署和区组织部2025年培训计划，合理安排培训地点，精选课题、精排课程、精细谋划。我局通过委托第三方，组织区级营商环境各领域相关职能部门赴先进地区进行学习培训，以打造一流营商环境为目标，充分学习借鉴营商环境领先地区在助推民营经济、促进产业发展、做好要素保障、“高效办成一件事”、审批制度改革、惠企政策供给等方面的优秀经验做法和改革成效，主动查找当前西山区营商环境存在的主要问题和短板，结合西山区实际探索出具有特色的营商环境优化之路，推出一批具有典型性、创新性、代表性的西山特色营商环境创新案例，实现西山区营商环境提质增效，助推区域经济高质量发展。</t>
  </si>
  <si>
    <t>参加培训人员</t>
  </si>
  <si>
    <t>60</t>
  </si>
  <si>
    <t>人</t>
  </si>
  <si>
    <t>反映参加营商环境专题培训的人员数量</t>
  </si>
  <si>
    <t>培训内容与工作匹配性</t>
  </si>
  <si>
    <t>反映培训的内容是否能与参训人员日常工作相匹配</t>
  </si>
  <si>
    <t>培训开展及时性</t>
  </si>
  <si>
    <t>反映培训工作是否按要求及时开展</t>
  </si>
  <si>
    <t>192500</t>
  </si>
  <si>
    <t>提升参训人员素质和服务能力</t>
  </si>
  <si>
    <t>反映参训人员在参加专题培训是否能有效提升服务能力</t>
  </si>
  <si>
    <t>参训人员的满意度</t>
  </si>
  <si>
    <t>反映参加培训的人员对培训效果和培训内容的满意度</t>
  </si>
  <si>
    <t xml:space="preserve">    该项目预算为12.94万元，2025年计划通过政府购买服务的形式，委托专业的第三方对我局的政务服务中心数据平台进行全年运维工作，全年运维故障率控制在2%以内，稳定运行天数达到365天，进一步保障单位内部信息传输、政策公布的准确性和及时性。项目2025年预算为12.94万元。我局将按月对数据平台的运行情况进行检查，及时将问题反馈给第三方运维服务商，督促其完成整改，确保项目全年有序推进。</t>
  </si>
  <si>
    <t>数据平台运维完成数</t>
  </si>
  <si>
    <t>反映需进行运维的数据平台的数量</t>
  </si>
  <si>
    <t>数据平台故障率</t>
  </si>
  <si>
    <t>反映数据平台是否存在故障情况</t>
  </si>
  <si>
    <t>故障维修响应及时性</t>
  </si>
  <si>
    <t>反映数据平台故障维修是否响应及时</t>
  </si>
  <si>
    <t>129400</t>
  </si>
  <si>
    <t>数据平台全年安全稳定运行</t>
  </si>
  <si>
    <t>稳定运行</t>
  </si>
  <si>
    <t>反映数据平台全年运行情况是否稳定，是否存在无法运行得情况</t>
  </si>
  <si>
    <t>服务企业满意度</t>
  </si>
  <si>
    <t>反映企业对数据平台的满意度</t>
  </si>
  <si>
    <t xml:space="preserve">    根据合同约定，该项目2025年预算金额为17.60万元。2025年计划通过服务外包的形式，委托专业第三方对往年度采购的22台“e办通”设备进行运维，确保设备全年故障率保持在2%以下，全年运维天数达到300天以上，设备故障响应及时，保障政务大厅全年正常运转。我局将按月对22台“e办通”设备的运行情况进行检查，及时将问题反馈给第三方运维服务商，督促其完成整改，确保项目全年有序推进。</t>
  </si>
  <si>
    <t>“e办通”设备维护数量</t>
  </si>
  <si>
    <t>22</t>
  </si>
  <si>
    <t>台（套）</t>
  </si>
  <si>
    <t>反映需进行维护的设备数量</t>
  </si>
  <si>
    <t>设备故障率</t>
  </si>
  <si>
    <t>关注设备运行是否存在故障，反映运维工作质量是否达标</t>
  </si>
  <si>
    <t>故障响应时间</t>
  </si>
  <si>
    <t>反映设备故障时，运维工作人员是否能在设备故障情况下及时进行处置、维修。</t>
  </si>
  <si>
    <t>176000</t>
  </si>
  <si>
    <t>持续提升群众办事效率</t>
  </si>
  <si>
    <t>反映“e办通”政务服务自助终端配置后是否能持续提升办事效率，切实实现就近办、自助办。</t>
  </si>
  <si>
    <t>反映服务对象对设备的整体满意情况</t>
  </si>
  <si>
    <t xml:space="preserve">    该项目为2024年未支出经费，主要用用于：1.确保政务服务大厅环境卫生整洁，物品摆放规范有序，持续对工作人员进行培训，强化服务意识、规范服务行为、优化办事流程，为办事群众提供更加良好的办事环境。2.进一步探索政务服务“大”综窗改革，逐步整合社保、医保、企业等窗口业务纳入“大”综窗办理，实现更多事项一窗受理、集成服务，为办事企业和群众提供一站式服务，争取企业群众板书“只进一道门，只对一扇窗”，提高办事的效率，减少办事群众等待时长。3.继续对政务大厅进行适老化和无障碍改造，在大厅配备老年人及弱势群体日常所需的辅助设备和物品，并配置明显标识，便于群众辨识使用，帮助老年人和其他弱势群体解决在服务大厅办理业务时可能遇到问题，做到贴心服务。4、持续开展“预约服务、延时服务、上门服务”等活动，以群众实际需求为导向，主动上门为企业和人民群众服务，减轻企业和群众的办事负担。</t>
  </si>
  <si>
    <t>800000</t>
  </si>
  <si>
    <t>反映社会反响和群众满意度</t>
  </si>
  <si>
    <t xml:space="preserve">    2025年通过询价方式选取第三方提供专业会计代理记账服务，委托服务费为25000.00元，由第三方会计机构完成我局2025年内会计核算、记账、会计档案整理、年终会计决算等工作，保障机构全年正常运行，各项业务有序开展。我局将按月对会计代理机构的会计核算工作和会计凭证整理情况进行检查，发现问题及时反馈，督促其完成整改，确保项目全年有序推进。</t>
  </si>
  <si>
    <t>单位账户数量</t>
  </si>
  <si>
    <t>反映我局单位账户的数量</t>
  </si>
  <si>
    <t>会计代理工作合规率</t>
  </si>
  <si>
    <t>反映第三方进行会计代理工作的合规率</t>
  </si>
  <si>
    <t>服务及时性</t>
  </si>
  <si>
    <t>反映第三方是否能按要求及时提供会计代理记账服务</t>
  </si>
  <si>
    <t>25000</t>
  </si>
  <si>
    <t>会计档案整理规范</t>
  </si>
  <si>
    <t>规范</t>
  </si>
  <si>
    <t>反映第三方会计档案整理工作是否规范</t>
  </si>
  <si>
    <t>单位职工满意度</t>
  </si>
  <si>
    <t>反映本单位职工对第三方所提供的会计服务的满意度</t>
  </si>
  <si>
    <t>预算06表</t>
  </si>
  <si>
    <t>政府性基金预算支出预算表</t>
  </si>
  <si>
    <t>政府性基金预算支出</t>
  </si>
  <si>
    <t>备注：我单位无政府性基金预算支出相关内容，该表以空表进行公开</t>
  </si>
  <si>
    <t>预算07表</t>
  </si>
  <si>
    <t>预算项目</t>
  </si>
  <si>
    <t>采购项目</t>
  </si>
  <si>
    <t>采购品目</t>
  </si>
  <si>
    <t>计量
单位</t>
  </si>
  <si>
    <t>数量</t>
  </si>
  <si>
    <t>面向中小企业  预留资金</t>
  </si>
  <si>
    <t>政府性基金</t>
  </si>
  <si>
    <t>国有资本经营收益</t>
  </si>
  <si>
    <t>财政专户管理的收入</t>
  </si>
  <si>
    <t>单位自筹</t>
  </si>
  <si>
    <t>一般公用经费支出</t>
  </si>
  <si>
    <t>保密柜</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</si>
  <si>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</si>
  <si>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</si>
  <si>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</si>
  <si>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</si>
  <si>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</si>
  <si>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</si>
  <si>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</si>
  <si>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</si>
  <si>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</si>
  <si>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</si>
  <si>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政务新媒体运行维护</t>
  </si>
  <si>
    <t>B1001 机关信息系统开发与维护服务</t>
  </si>
  <si>
    <t>政府履职辅助性服务</t>
  </si>
  <si>
    <t>201 一般公共服务支出</t>
  </si>
  <si>
    <t>委托第三方提供政务新媒体2025年的运维服务</t>
  </si>
  <si>
    <t>专家评审服务</t>
  </si>
  <si>
    <t>B0701 评审服务</t>
  </si>
  <si>
    <t>委托第三方提供行政审批事项专家评审服务</t>
  </si>
  <si>
    <t>城投大厦网络基础建设运维项目</t>
  </si>
  <si>
    <t>委托第三方提供政务大厅及机关的硬件设备和网络维护</t>
  </si>
  <si>
    <t>法律顾问项目</t>
  </si>
  <si>
    <t>B0101 法律顾问服务</t>
  </si>
  <si>
    <t>委托第三方提供法律业务咨询、法律文书合法性审核等服务</t>
  </si>
  <si>
    <t>数据平台建设项目运维</t>
  </si>
  <si>
    <t>委托第三方提供数据平台系统2025年的运维服务</t>
  </si>
  <si>
    <t>“e办通“自助服务一体机运维</t>
  </si>
  <si>
    <t>委托第三方提供“e办通”自助服务一体机2025年的运维服务</t>
  </si>
  <si>
    <t>会计代理记账服务</t>
  </si>
  <si>
    <t>B0301 会计服务</t>
  </si>
  <si>
    <t>委托第三方提供会计代理记账服务</t>
  </si>
  <si>
    <t>预算09-1表</t>
  </si>
  <si>
    <t>单位名称（项目）</t>
  </si>
  <si>
    <t>地区</t>
  </si>
  <si>
    <t>备注：我单位无对下转移支付预算相关内容，该表以空表进行公开</t>
  </si>
  <si>
    <t>预算09-2表</t>
  </si>
  <si>
    <t>备注：我单位无对下转移支付预算绩效相关内容，该表以空表进行公开</t>
  </si>
  <si>
    <t xml:space="preserve">预算10表
</t>
  </si>
  <si>
    <t>资产类别</t>
  </si>
  <si>
    <t>资产分类代码.名称</t>
  </si>
  <si>
    <t>资产名称</t>
  </si>
  <si>
    <t>计量单位</t>
  </si>
  <si>
    <t>财政部门批复数（元）</t>
  </si>
  <si>
    <t>单价</t>
  </si>
  <si>
    <t>金额</t>
  </si>
  <si>
    <t>家具和用品</t>
  </si>
  <si>
    <t>A05010504 保密柜</t>
  </si>
  <si>
    <t>预算11表</t>
  </si>
  <si>
    <t>上级补助</t>
  </si>
  <si>
    <t>备注：我单位无上级转移支付补助项目支出预算相关内容，该表以空表进行公开</t>
  </si>
  <si>
    <t>预算12表</t>
  </si>
  <si>
    <t>项目级次</t>
  </si>
  <si>
    <t>311 专项业务类</t>
  </si>
  <si>
    <t>本级</t>
  </si>
  <si>
    <t>313 事业发展类</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</si>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</sst>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 numFmtId="181" formatCode="#,##0.00_ "/>
  </numFmts>
  <fonts count="4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rgb="FF000000"/>
      <name val="宋体"/>
      <charset val="1"/>
    </font>
    <font>
      <sz val="9"/>
      <color theme="1"/>
      <name val="宋体"/>
      <charset val="134"/>
    </font>
    <font>
      <sz val="10"/>
      <color theme="1"/>
      <name val="宋体"/>
      <charset val="134"/>
      <scheme val="minor"/>
    </font>
    <font>
      <sz val="10"/>
      <color rgb="FF000000"/>
      <name val="Arial"/>
      <charset val="134"/>
    </font>
    <font>
      <b/>
      <sz val="23.95"/>
      <color rgb="FF000000"/>
      <name val="宋体"/>
      <charset val="134"/>
    </font>
    <font>
      <sz val="10"/>
      <color rgb="FF000000"/>
      <name val="宋体"/>
      <charset val="1"/>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sz val="9"/>
      <name val="宋体"/>
      <charset val="134"/>
    </font>
    <font>
      <sz val="9"/>
      <name val="宋体"/>
      <charset val="1"/>
      <scheme val="minor"/>
    </font>
    <font>
      <sz val="9"/>
      <color rgb="FF000000"/>
      <name val="宋体"/>
      <charset val="1"/>
      <scheme val="minor"/>
    </font>
    <font>
      <sz val="9"/>
      <color rgb="FF000000"/>
      <name val="SimSun"/>
      <charset val="134"/>
    </font>
    <font>
      <sz val="9.75"/>
      <color rgb="FF000000"/>
      <name val="宋体"/>
      <charset val="134"/>
    </font>
    <font>
      <sz val="9.75"/>
      <color rgb="FF000000"/>
      <name val="SimSun"/>
      <charset val="134"/>
    </font>
    <font>
      <b/>
      <sz val="18"/>
      <color rgb="FF000000"/>
      <name val="宋体"/>
      <charset val="134"/>
    </font>
    <font>
      <sz val="9"/>
      <color rgb="FF000000"/>
      <name val="宋体"/>
      <charset val="134"/>
      <scheme val="minor"/>
    </font>
    <font>
      <b/>
      <sz val="11"/>
      <color rgb="FF000000"/>
      <name val="宋体"/>
      <charset val="134"/>
      <scheme val="minor"/>
    </font>
    <font>
      <b/>
      <sz val="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5" fillId="0" borderId="7">
      <alignment horizontal="righ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5" fillId="0" borderId="7">
      <alignment horizontal="right" vertical="center"/>
    </xf>
    <xf numFmtId="0" fontId="31" fillId="0" borderId="0" applyNumberFormat="0" applyFill="0" applyBorder="0" applyAlignment="0" applyProtection="0">
      <alignment vertical="center"/>
    </xf>
    <xf numFmtId="0" fontId="0" fillId="9" borderId="19"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9" fillId="11" borderId="0" applyNumberFormat="0" applyBorder="0" applyAlignment="0" applyProtection="0">
      <alignment vertical="center"/>
    </xf>
    <xf numFmtId="0" fontId="32" fillId="0" borderId="21" applyNumberFormat="0" applyFill="0" applyAlignment="0" applyProtection="0">
      <alignment vertical="center"/>
    </xf>
    <xf numFmtId="0" fontId="29" fillId="12" borderId="0" applyNumberFormat="0" applyBorder="0" applyAlignment="0" applyProtection="0">
      <alignment vertical="center"/>
    </xf>
    <xf numFmtId="0" fontId="38" fillId="13" borderId="22" applyNumberFormat="0" applyAlignment="0" applyProtection="0">
      <alignment vertical="center"/>
    </xf>
    <xf numFmtId="0" fontId="39" fillId="13" borderId="18" applyNumberFormat="0" applyAlignment="0" applyProtection="0">
      <alignment vertical="center"/>
    </xf>
    <xf numFmtId="0" fontId="40" fillId="14" borderId="23"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10" fontId="15" fillId="0" borderId="7">
      <alignment horizontal="righ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176" fontId="15" fillId="0" borderId="7">
      <alignment horizontal="right" vertical="center"/>
    </xf>
    <xf numFmtId="49" fontId="15" fillId="0" borderId="7">
      <alignment horizontal="left" vertical="center" wrapText="1"/>
    </xf>
    <xf numFmtId="176" fontId="15" fillId="0" borderId="7">
      <alignment horizontal="right" vertical="center"/>
    </xf>
    <xf numFmtId="180" fontId="15" fillId="0" borderId="7">
      <alignment horizontal="right" vertical="center"/>
    </xf>
    <xf numFmtId="179" fontId="15" fillId="0" borderId="7">
      <alignment horizontal="right" vertical="center"/>
    </xf>
    <xf numFmtId="0" fontId="45" fillId="0" borderId="0">
      <alignment vertical="top"/>
      <protection locked="0"/>
    </xf>
  </cellStyleXfs>
  <cellXfs count="28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5" fillId="2" borderId="8" xfId="57"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protection locked="0"/>
    </xf>
    <xf numFmtId="0" fontId="2" fillId="3" borderId="7" xfId="0" applyFont="1" applyFill="1" applyBorder="1" applyAlignment="1" applyProtection="1">
      <alignment horizontal="left" vertical="center"/>
      <protection locked="0"/>
    </xf>
    <xf numFmtId="0" fontId="2" fillId="3" borderId="7" xfId="0" applyFont="1" applyFill="1" applyBorder="1" applyAlignment="1" applyProtection="1">
      <alignment horizontal="center" vertical="center" wrapText="1"/>
      <protection locked="0"/>
    </xf>
    <xf numFmtId="176" fontId="6"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7" fillId="0" borderId="0" xfId="0" applyFont="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0" borderId="0" xfId="0" applyFont="1" applyBorder="1" applyAlignment="1">
      <alignment vertical="center"/>
    </xf>
    <xf numFmtId="0" fontId="2" fillId="0" borderId="0" xfId="0" applyFont="1" applyFill="1" applyBorder="1" applyAlignment="1" applyProtection="1">
      <alignment horizontal="right"/>
      <protection locked="0"/>
    </xf>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10" fillId="2" borderId="8" xfId="57" applyFont="1" applyFill="1" applyBorder="1" applyAlignment="1" applyProtection="1">
      <alignment horizontal="center" vertical="center" wrapText="1"/>
      <protection locked="0"/>
    </xf>
    <xf numFmtId="181" fontId="10" fillId="2" borderId="8" xfId="57" applyNumberFormat="1"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5" fillId="2" borderId="8" xfId="57" applyFont="1" applyFill="1" applyBorder="1" applyAlignment="1" applyProtection="1">
      <alignment horizontal="left" vertical="center"/>
    </xf>
    <xf numFmtId="4" fontId="2" fillId="0" borderId="7" xfId="0" applyNumberFormat="1" applyFont="1" applyFill="1" applyBorder="1" applyAlignment="1">
      <alignment horizontal="right" vertical="center"/>
    </xf>
    <xf numFmtId="0" fontId="1" fillId="0" borderId="12" xfId="0" applyFont="1" applyBorder="1" applyAlignment="1" applyProtection="1">
      <alignment horizontal="center" vertical="center" wrapText="1"/>
      <protection locked="0"/>
    </xf>
    <xf numFmtId="4" fontId="2" fillId="0" borderId="12" xfId="0" applyNumberFormat="1" applyFont="1" applyBorder="1" applyAlignment="1" applyProtection="1">
      <alignment horizontal="left" vertical="center"/>
      <protection locked="0"/>
    </xf>
    <xf numFmtId="4" fontId="2" fillId="0" borderId="12" xfId="0" applyNumberFormat="1" applyFont="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3" borderId="12" xfId="0" applyFont="1" applyFill="1" applyBorder="1" applyAlignment="1">
      <alignment horizontal="left" vertical="center"/>
    </xf>
    <xf numFmtId="4" fontId="2" fillId="3" borderId="7" xfId="0" applyNumberFormat="1" applyFont="1" applyFill="1" applyBorder="1" applyAlignment="1" applyProtection="1">
      <alignment horizontal="right" vertical="center"/>
      <protection locked="0"/>
    </xf>
    <xf numFmtId="176" fontId="6"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9" fontId="6" fillId="0" borderId="7" xfId="56" applyNumberFormat="1" applyFont="1" applyBorder="1" applyAlignment="1">
      <alignment horizontal="center" vertical="center"/>
    </xf>
    <xf numFmtId="179" fontId="6" fillId="0" borderId="7"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176" fontId="6" fillId="0" borderId="7" xfId="54" applyNumberFormat="1" applyFont="1" applyBorder="1">
      <alignment horizontal="right" vertical="center"/>
    </xf>
    <xf numFmtId="0" fontId="2" fillId="3" borderId="12" xfId="0" applyFont="1" applyFill="1" applyBorder="1" applyAlignment="1">
      <alignment horizontal="right" vertical="center"/>
    </xf>
    <xf numFmtId="0" fontId="2" fillId="3" borderId="0" xfId="0" applyFont="1" applyFill="1" applyBorder="1" applyAlignment="1">
      <alignment horizontal="left" vertical="center"/>
    </xf>
    <xf numFmtId="176" fontId="6"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vertical="center"/>
    </xf>
    <xf numFmtId="0" fontId="13" fillId="0" borderId="0" xfId="0" applyFont="1" applyFill="1" applyBorder="1" applyAlignment="1" applyProtection="1">
      <alignment horizontal="right"/>
      <protection locked="0"/>
    </xf>
    <xf numFmtId="49" fontId="13"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right"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Border="1" applyAlignment="1">
      <alignment vertical="center"/>
    </xf>
    <xf numFmtId="0" fontId="4" fillId="0" borderId="0" xfId="0" applyFont="1" applyBorder="1" applyAlignment="1" applyProtection="1">
      <alignment horizontal="left" vertical="center"/>
      <protection locked="0"/>
    </xf>
    <xf numFmtId="0" fontId="1" fillId="0" borderId="7" xfId="0" applyFont="1" applyFill="1" applyBorder="1" applyAlignment="1">
      <alignment horizontal="center" vertical="center" wrapText="1"/>
    </xf>
    <xf numFmtId="0" fontId="2" fillId="3" borderId="15" xfId="0" applyFont="1" applyFill="1" applyBorder="1" applyAlignment="1" applyProtection="1">
      <alignment horizontal="center" vertical="center" wrapText="1"/>
      <protection locked="0"/>
    </xf>
    <xf numFmtId="0" fontId="2" fillId="0" borderId="15" xfId="0" applyFont="1" applyBorder="1" applyAlignment="1">
      <alignment vertical="center" wrapText="1"/>
    </xf>
    <xf numFmtId="49" fontId="6" fillId="0" borderId="7" xfId="53" applyFont="1" applyAlignment="1">
      <alignment horizontal="center" vertical="center" wrapText="1"/>
    </xf>
    <xf numFmtId="0" fontId="2" fillId="3" borderId="16" xfId="0" applyFont="1" applyFill="1" applyBorder="1" applyAlignment="1" applyProtection="1">
      <alignment horizontal="center" vertical="center" wrapText="1"/>
      <protection locked="0"/>
    </xf>
    <xf numFmtId="0" fontId="2" fillId="0" borderId="16" xfId="0" applyFont="1" applyBorder="1" applyAlignment="1">
      <alignment vertical="center" wrapText="1"/>
    </xf>
    <xf numFmtId="0" fontId="2" fillId="3" borderId="17" xfId="0" applyFont="1" applyFill="1" applyBorder="1" applyAlignment="1" applyProtection="1">
      <alignment horizontal="center" vertical="center" wrapText="1"/>
      <protection locked="0"/>
    </xf>
    <xf numFmtId="0" fontId="2" fillId="0" borderId="17" xfId="0" applyFont="1" applyBorder="1" applyAlignment="1">
      <alignment vertical="center" wrapText="1"/>
    </xf>
    <xf numFmtId="49" fontId="6" fillId="0" borderId="7" xfId="53" applyFont="1">
      <alignment horizontal="left" vertical="center" wrapText="1"/>
    </xf>
    <xf numFmtId="49" fontId="6" fillId="0" borderId="7" xfId="53" applyFont="1" applyAlignment="1">
      <alignment horizontal="left" vertical="center" wrapText="1"/>
    </xf>
    <xf numFmtId="0" fontId="2" fillId="3" borderId="8" xfId="0" applyFont="1" applyFill="1" applyBorder="1" applyAlignment="1" applyProtection="1">
      <alignment horizontal="center" vertical="center" wrapText="1"/>
      <protection locked="0"/>
    </xf>
    <xf numFmtId="0" fontId="12" fillId="0" borderId="0" xfId="0" applyFont="1" applyBorder="1"/>
    <xf numFmtId="0" fontId="1" fillId="0" borderId="0" xfId="0" applyFont="1" applyBorder="1" applyAlignment="1">
      <alignment vertical="top"/>
    </xf>
    <xf numFmtId="49" fontId="1" fillId="0" borderId="0" xfId="0" applyNumberFormat="1" applyFont="1" applyBorder="1"/>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3" borderId="6" xfId="0" applyFont="1" applyFill="1" applyBorder="1" applyAlignment="1" applyProtection="1">
      <alignment horizontal="center" vertical="center" wrapText="1"/>
      <protection locked="0"/>
    </xf>
    <xf numFmtId="0" fontId="2"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3" borderId="4" xfId="0" applyFont="1" applyFill="1" applyBorder="1" applyAlignment="1">
      <alignment horizontal="left"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2" fillId="0" borderId="7"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7" xfId="0" applyFont="1" applyBorder="1" applyAlignment="1" applyProtection="1">
      <alignment horizontal="center" vertical="center"/>
      <protection locked="0"/>
    </xf>
    <xf numFmtId="4" fontId="2" fillId="0" borderId="7" xfId="0" applyNumberFormat="1" applyFont="1" applyBorder="1" applyAlignment="1" applyProtection="1">
      <alignment horizontal="right" vertical="center" wrapText="1"/>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6" fillId="0" borderId="8" xfId="57" applyFont="1" applyFill="1" applyBorder="1" applyAlignment="1" applyProtection="1">
      <alignment horizontal="center" vertical="center"/>
    </xf>
    <xf numFmtId="0" fontId="17" fillId="2" borderId="8" xfId="57" applyFont="1" applyFill="1" applyBorder="1" applyAlignment="1" applyProtection="1">
      <alignment horizontal="center" vertical="center" wrapText="1"/>
      <protection locked="0"/>
    </xf>
    <xf numFmtId="0" fontId="18" fillId="0" borderId="7" xfId="0" applyFont="1" applyBorder="1" applyAlignment="1">
      <alignment horizontal="center"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6" fontId="15" fillId="0" borderId="7" xfId="54" applyProtection="1">
      <alignment horizontal="right" vertical="center"/>
      <protection locked="0"/>
    </xf>
    <xf numFmtId="0" fontId="19" fillId="0" borderId="7" xfId="0" applyFont="1" applyBorder="1" applyAlignment="1">
      <alignment horizontal="center"/>
    </xf>
    <xf numFmtId="0" fontId="20" fillId="0" borderId="7" xfId="0" applyFont="1" applyBorder="1" applyAlignment="1">
      <alignment horizont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2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7" fillId="0" borderId="0" xfId="0" applyFont="1" applyAlignment="1">
      <alignment horizontal="left" vertical="center"/>
    </xf>
    <xf numFmtId="0" fontId="1" fillId="0" borderId="0" xfId="0" applyFont="1" applyFill="1" applyBorder="1" applyAlignment="1">
      <alignment vertical="top"/>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2" fillId="0" borderId="0" xfId="0" applyFont="1" applyBorder="1" applyAlignment="1" applyProtection="1">
      <alignment horizontal="left" vertical="center"/>
      <protection locked="0"/>
    </xf>
    <xf numFmtId="0" fontId="23" fillId="0" borderId="0" xfId="0" applyFont="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7" xfId="0" applyFont="1" applyFill="1" applyBorder="1" applyAlignment="1" applyProtection="1">
      <alignment horizontal="center" vertical="center" wrapText="1"/>
      <protection locked="0"/>
    </xf>
    <xf numFmtId="4" fontId="24" fillId="0" borderId="7" xfId="0" applyNumberFormat="1" applyFont="1" applyFill="1" applyBorder="1" applyAlignment="1" applyProtection="1">
      <alignment horizontal="right" vertical="center"/>
      <protection locked="0"/>
    </xf>
    <xf numFmtId="0" fontId="1" fillId="0" borderId="1" xfId="0"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wrapText="1"/>
    </xf>
    <xf numFmtId="0" fontId="4" fillId="0" borderId="7" xfId="0" applyFont="1" applyBorder="1" applyAlignment="1">
      <alignment horizontal="center" vertical="center"/>
    </xf>
    <xf numFmtId="0" fontId="2" fillId="3" borderId="7" xfId="0" applyFont="1" applyFill="1" applyBorder="1" applyAlignment="1">
      <alignment horizontal="left" vertical="center" wrapText="1" indent="1"/>
    </xf>
    <xf numFmtId="0" fontId="2" fillId="3" borderId="7" xfId="0" applyFont="1" applyFill="1" applyBorder="1" applyAlignment="1">
      <alignment horizontal="left" vertical="center" wrapText="1" indent="2"/>
    </xf>
    <xf numFmtId="0" fontId="2" fillId="3" borderId="1" xfId="0" applyFont="1" applyFill="1" applyBorder="1" applyAlignment="1">
      <alignment horizontal="left" vertical="center" wrapText="1"/>
    </xf>
    <xf numFmtId="4" fontId="2" fillId="0" borderId="1" xfId="0" applyNumberFormat="1" applyFont="1" applyFill="1" applyBorder="1" applyAlignment="1">
      <alignment horizontal="right" vertical="center"/>
    </xf>
    <xf numFmtId="4" fontId="2" fillId="3" borderId="1" xfId="0" applyNumberFormat="1" applyFont="1" applyFill="1" applyBorder="1" applyAlignment="1" applyProtection="1">
      <alignment horizontal="right" vertical="center"/>
      <protection locked="0"/>
    </xf>
    <xf numFmtId="0" fontId="4" fillId="0" borderId="1" xfId="0" applyFont="1" applyBorder="1" applyAlignment="1">
      <alignment horizontal="center" vertical="center"/>
    </xf>
    <xf numFmtId="0" fontId="2" fillId="3" borderId="8" xfId="0" applyFont="1" applyFill="1" applyBorder="1" applyAlignment="1">
      <alignment horizontal="left" vertical="center" wrapText="1" indent="1"/>
    </xf>
    <xf numFmtId="4" fontId="2" fillId="0" borderId="8" xfId="0" applyNumberFormat="1" applyFont="1" applyFill="1" applyBorder="1" applyAlignment="1">
      <alignment horizontal="right" vertical="center"/>
    </xf>
    <xf numFmtId="4" fontId="2" fillId="3" borderId="8" xfId="0" applyNumberFormat="1" applyFont="1" applyFill="1" applyBorder="1" applyAlignment="1" applyProtection="1">
      <alignment horizontal="right" vertical="center"/>
      <protection locked="0"/>
    </xf>
    <xf numFmtId="4" fontId="2" fillId="0" borderId="8" xfId="0" applyNumberFormat="1" applyFont="1" applyBorder="1" applyAlignment="1" applyProtection="1">
      <alignment horizontal="right" vertical="center"/>
      <protection locked="0"/>
    </xf>
    <xf numFmtId="0" fontId="2" fillId="3" borderId="8"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Border="1" applyAlignment="1">
      <alignment horizontal="center" vertical="center" wrapText="1"/>
    </xf>
    <xf numFmtId="4" fontId="2" fillId="3" borderId="7"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4" fontId="2" fillId="0" borderId="7" xfId="0" applyNumberFormat="1" applyFont="1" applyBorder="1" applyAlignment="1">
      <alignment horizontal="right" vertical="center"/>
    </xf>
    <xf numFmtId="0" fontId="2" fillId="0" borderId="7" xfId="0" applyFont="1" applyFill="1" applyBorder="1" applyAlignment="1" applyProtection="1">
      <alignment vertical="center"/>
      <protection locked="0"/>
    </xf>
    <xf numFmtId="4" fontId="24" fillId="0" borderId="7" xfId="0" applyNumberFormat="1" applyFont="1" applyBorder="1" applyAlignment="1">
      <alignment horizontal="right" vertical="center"/>
    </xf>
    <xf numFmtId="176" fontId="24" fillId="0" borderId="7" xfId="0" applyNumberFormat="1" applyFont="1" applyBorder="1" applyAlignment="1">
      <alignment horizontal="right" vertical="center"/>
    </xf>
    <xf numFmtId="0" fontId="2" fillId="0" borderId="7" xfId="0" applyFont="1" applyBorder="1" applyAlignment="1" quotePrefix="1">
      <alignment horizontal="center" vertical="center"/>
    </xf>
    <xf numFmtId="0" fontId="16" fillId="0" borderId="8" xfId="57" applyFont="1" applyFill="1" applyBorder="1" applyAlignment="1" applyProtection="1" quotePrefix="1">
      <alignment horizontal="center" vertical="center"/>
    </xf>
    <xf numFmtId="0" fontId="18" fillId="0" borderId="7" xfId="0" applyFont="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4" sqref="D4"/>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51"/>
      <c r="B2" s="51"/>
      <c r="C2" s="51"/>
      <c r="D2" s="66" t="s">
        <v>0</v>
      </c>
    </row>
    <row r="3" ht="41.25" customHeight="1" spans="1:1">
      <c r="A3" s="46" t="str">
        <f>"2025"&amp;"年部门财务收支预算总表"</f>
        <v>2025年部门财务收支预算总表</v>
      </c>
    </row>
    <row r="4" ht="17.25" customHeight="1" spans="1:4">
      <c r="A4" s="130" t="str">
        <f>"单位名称："&amp;"昆明市西山区政务服务管理局"</f>
        <v>单位名称：昆明市西山区政务服务管理局</v>
      </c>
      <c r="B4" s="260"/>
      <c r="D4" s="151" t="s">
        <v>1</v>
      </c>
    </row>
    <row r="5" ht="23.25" customHeight="1" spans="1:4">
      <c r="A5" s="232" t="s">
        <v>2</v>
      </c>
      <c r="B5" s="233"/>
      <c r="C5" s="232" t="s">
        <v>3</v>
      </c>
      <c r="D5" s="233"/>
    </row>
    <row r="6" ht="24" customHeight="1" spans="1:4">
      <c r="A6" s="232" t="s">
        <v>4</v>
      </c>
      <c r="B6" s="232" t="s">
        <v>5</v>
      </c>
      <c r="C6" s="232" t="s">
        <v>6</v>
      </c>
      <c r="D6" s="232" t="s">
        <v>5</v>
      </c>
    </row>
    <row r="7" ht="17.25" customHeight="1" spans="1:4">
      <c r="A7" s="234" t="s">
        <v>7</v>
      </c>
      <c r="B7" s="277">
        <v>14042624.72</v>
      </c>
      <c r="C7" s="234" t="s">
        <v>8</v>
      </c>
      <c r="D7" s="235">
        <v>12298401.64</v>
      </c>
    </row>
    <row r="8" ht="17.25" customHeight="1" spans="1:4">
      <c r="A8" s="234" t="s">
        <v>9</v>
      </c>
      <c r="B8" s="26"/>
      <c r="C8" s="234" t="s">
        <v>10</v>
      </c>
      <c r="D8" s="235"/>
    </row>
    <row r="9" ht="17.25" customHeight="1" spans="1:4">
      <c r="A9" s="234" t="s">
        <v>11</v>
      </c>
      <c r="B9" s="26"/>
      <c r="C9" s="278" t="s">
        <v>12</v>
      </c>
      <c r="D9" s="235"/>
    </row>
    <row r="10" ht="17.25" customHeight="1" spans="1:4">
      <c r="A10" s="234" t="s">
        <v>13</v>
      </c>
      <c r="B10" s="26"/>
      <c r="C10" s="278" t="s">
        <v>14</v>
      </c>
      <c r="D10" s="235"/>
    </row>
    <row r="11" ht="17.25" customHeight="1" spans="1:4">
      <c r="A11" s="234" t="s">
        <v>15</v>
      </c>
      <c r="B11" s="26"/>
      <c r="C11" s="278" t="s">
        <v>16</v>
      </c>
      <c r="D11" s="235"/>
    </row>
    <row r="12" ht="17.25" customHeight="1" spans="1:4">
      <c r="A12" s="234" t="s">
        <v>17</v>
      </c>
      <c r="B12" s="26"/>
      <c r="C12" s="278" t="s">
        <v>18</v>
      </c>
      <c r="D12" s="235">
        <v>389400</v>
      </c>
    </row>
    <row r="13" ht="17.25" customHeight="1" spans="1:4">
      <c r="A13" s="234" t="s">
        <v>19</v>
      </c>
      <c r="B13" s="26"/>
      <c r="C13" s="33" t="s">
        <v>20</v>
      </c>
      <c r="D13" s="235"/>
    </row>
    <row r="14" ht="17.25" customHeight="1" spans="1:4">
      <c r="A14" s="234" t="s">
        <v>21</v>
      </c>
      <c r="B14" s="26"/>
      <c r="C14" s="33" t="s">
        <v>22</v>
      </c>
      <c r="D14" s="235">
        <v>597166</v>
      </c>
    </row>
    <row r="15" ht="17.25" customHeight="1" spans="1:4">
      <c r="A15" s="234" t="s">
        <v>23</v>
      </c>
      <c r="B15" s="26"/>
      <c r="C15" s="33" t="s">
        <v>24</v>
      </c>
      <c r="D15" s="235">
        <v>347305.08</v>
      </c>
    </row>
    <row r="16" ht="17.25" customHeight="1" spans="1:4">
      <c r="A16" s="234" t="s">
        <v>25</v>
      </c>
      <c r="B16" s="26"/>
      <c r="C16" s="33" t="s">
        <v>26</v>
      </c>
      <c r="D16" s="235"/>
    </row>
    <row r="17" ht="17.25" customHeight="1" spans="1:4">
      <c r="A17" s="236"/>
      <c r="B17" s="26"/>
      <c r="C17" s="33" t="s">
        <v>27</v>
      </c>
      <c r="D17" s="115"/>
    </row>
    <row r="18" ht="17.25" customHeight="1" spans="1:4">
      <c r="A18" s="237"/>
      <c r="B18" s="26"/>
      <c r="C18" s="33" t="s">
        <v>28</v>
      </c>
      <c r="D18" s="115"/>
    </row>
    <row r="19" ht="17.25" customHeight="1" spans="1:4">
      <c r="A19" s="237"/>
      <c r="B19" s="26"/>
      <c r="C19" s="33" t="s">
        <v>29</v>
      </c>
      <c r="D19" s="115"/>
    </row>
    <row r="20" ht="17.25" customHeight="1" spans="1:4">
      <c r="A20" s="237"/>
      <c r="B20" s="26"/>
      <c r="C20" s="33" t="s">
        <v>30</v>
      </c>
      <c r="D20" s="115"/>
    </row>
    <row r="21" ht="17.25" customHeight="1" spans="1:4">
      <c r="A21" s="237"/>
      <c r="B21" s="26"/>
      <c r="C21" s="33" t="s">
        <v>31</v>
      </c>
      <c r="D21" s="115"/>
    </row>
    <row r="22" ht="17.25" customHeight="1" spans="1:4">
      <c r="A22" s="237"/>
      <c r="B22" s="26"/>
      <c r="C22" s="33" t="s">
        <v>32</v>
      </c>
      <c r="D22" s="115"/>
    </row>
    <row r="23" ht="17.25" customHeight="1" spans="1:4">
      <c r="A23" s="237"/>
      <c r="B23" s="26"/>
      <c r="C23" s="33" t="s">
        <v>33</v>
      </c>
      <c r="D23" s="115"/>
    </row>
    <row r="24" ht="17.25" customHeight="1" spans="1:4">
      <c r="A24" s="237"/>
      <c r="B24" s="26"/>
      <c r="C24" s="33" t="s">
        <v>34</v>
      </c>
      <c r="D24" s="115"/>
    </row>
    <row r="25" ht="17.25" customHeight="1" spans="1:4">
      <c r="A25" s="237"/>
      <c r="B25" s="26"/>
      <c r="C25" s="33" t="s">
        <v>35</v>
      </c>
      <c r="D25" s="115">
        <v>410352</v>
      </c>
    </row>
    <row r="26" ht="17.25" customHeight="1" spans="1:4">
      <c r="A26" s="237"/>
      <c r="B26" s="26"/>
      <c r="C26" s="33" t="s">
        <v>36</v>
      </c>
      <c r="D26" s="115"/>
    </row>
    <row r="27" ht="17.25" customHeight="1" spans="1:4">
      <c r="A27" s="237"/>
      <c r="B27" s="26"/>
      <c r="C27" s="236" t="s">
        <v>37</v>
      </c>
      <c r="D27" s="115"/>
    </row>
    <row r="28" ht="17.25" customHeight="1" spans="1:4">
      <c r="A28" s="237"/>
      <c r="B28" s="26"/>
      <c r="C28" s="33" t="s">
        <v>38</v>
      </c>
      <c r="D28" s="115"/>
    </row>
    <row r="29" ht="16.5" customHeight="1" spans="1:4">
      <c r="A29" s="237"/>
      <c r="B29" s="26"/>
      <c r="C29" s="33" t="s">
        <v>39</v>
      </c>
      <c r="D29" s="26"/>
    </row>
    <row r="30" ht="16.5" customHeight="1" spans="1:4">
      <c r="A30" s="237"/>
      <c r="B30" s="26"/>
      <c r="C30" s="236" t="s">
        <v>40</v>
      </c>
      <c r="D30" s="26"/>
    </row>
    <row r="31" ht="17.25" customHeight="1" spans="1:4">
      <c r="A31" s="237"/>
      <c r="B31" s="26"/>
      <c r="C31" s="236" t="s">
        <v>41</v>
      </c>
      <c r="D31" s="26"/>
    </row>
    <row r="32" ht="17.25" customHeight="1" spans="1:4">
      <c r="A32" s="237"/>
      <c r="B32" s="26"/>
      <c r="C32" s="33" t="s">
        <v>42</v>
      </c>
      <c r="D32" s="26"/>
    </row>
    <row r="33" ht="16.5" customHeight="1" spans="1:4">
      <c r="A33" s="237" t="s">
        <v>43</v>
      </c>
      <c r="B33" s="279">
        <v>14042624.72</v>
      </c>
      <c r="C33" s="237" t="s">
        <v>44</v>
      </c>
      <c r="D33" s="279">
        <v>14042624.72</v>
      </c>
    </row>
    <row r="34" ht="16.5" customHeight="1" spans="1:4">
      <c r="A34" s="236" t="s">
        <v>45</v>
      </c>
      <c r="B34" s="279"/>
      <c r="C34" s="236" t="s">
        <v>46</v>
      </c>
      <c r="D34" s="280"/>
    </row>
    <row r="35" ht="16.5" customHeight="1" spans="1:4">
      <c r="A35" s="33" t="s">
        <v>47</v>
      </c>
      <c r="B35" s="277"/>
      <c r="C35" s="33" t="s">
        <v>47</v>
      </c>
      <c r="D35" s="119"/>
    </row>
    <row r="36" ht="16.5" customHeight="1" spans="1:4">
      <c r="A36" s="33" t="s">
        <v>48</v>
      </c>
      <c r="B36" s="277"/>
      <c r="C36" s="33" t="s">
        <v>49</v>
      </c>
      <c r="D36" s="119"/>
    </row>
    <row r="37" ht="16.5" customHeight="1" spans="1:4">
      <c r="A37" s="238" t="s">
        <v>50</v>
      </c>
      <c r="B37" s="279">
        <v>14042624.72</v>
      </c>
      <c r="C37" s="238" t="s">
        <v>51</v>
      </c>
      <c r="D37" s="279">
        <v>14042624.72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topLeftCell="K1" workbookViewId="0">
      <pane ySplit="1" topLeftCell="A2" activePane="bottomLeft" state="frozen"/>
      <selection/>
      <selection pane="bottomLeft" activeCell="S4" sqref="S4"/>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6" t="s">
        <v>52</v>
      </c>
    </row>
    <row r="3" ht="41.25" customHeight="1" spans="1:1">
      <c r="A3" s="46" t="str">
        <f>"2025"&amp;"年部门收入预算表"</f>
        <v>2025年部门收入预算表</v>
      </c>
    </row>
    <row r="4" ht="17.25" customHeight="1" spans="1:19">
      <c r="A4" s="130" t="str">
        <f>"单位名称："&amp;"昆明市西山区政务服务管理局"</f>
        <v>单位名称：昆明市西山区政务服务管理局</v>
      </c>
      <c r="B4" s="260"/>
      <c r="S4" s="66" t="s">
        <v>1</v>
      </c>
    </row>
    <row r="5" ht="21.75" customHeight="1" spans="1:19">
      <c r="A5" s="261" t="s">
        <v>53</v>
      </c>
      <c r="B5" s="262" t="s">
        <v>54</v>
      </c>
      <c r="C5" s="262" t="s">
        <v>55</v>
      </c>
      <c r="D5" s="263" t="s">
        <v>56</v>
      </c>
      <c r="E5" s="263"/>
      <c r="F5" s="263"/>
      <c r="G5" s="263"/>
      <c r="H5" s="263"/>
      <c r="I5" s="158"/>
      <c r="J5" s="263"/>
      <c r="K5" s="263"/>
      <c r="L5" s="263"/>
      <c r="M5" s="263"/>
      <c r="N5" s="272"/>
      <c r="O5" s="263" t="s">
        <v>45</v>
      </c>
      <c r="P5" s="263"/>
      <c r="Q5" s="263"/>
      <c r="R5" s="263"/>
      <c r="S5" s="272"/>
    </row>
    <row r="6" ht="27" customHeight="1" spans="1:19">
      <c r="A6" s="264"/>
      <c r="B6" s="265"/>
      <c r="C6" s="265"/>
      <c r="D6" s="265" t="s">
        <v>57</v>
      </c>
      <c r="E6" s="265" t="s">
        <v>58</v>
      </c>
      <c r="F6" s="265" t="s">
        <v>59</v>
      </c>
      <c r="G6" s="265" t="s">
        <v>60</v>
      </c>
      <c r="H6" s="265" t="s">
        <v>61</v>
      </c>
      <c r="I6" s="273" t="s">
        <v>62</v>
      </c>
      <c r="J6" s="274"/>
      <c r="K6" s="274"/>
      <c r="L6" s="274"/>
      <c r="M6" s="274"/>
      <c r="N6" s="275"/>
      <c r="O6" s="265" t="s">
        <v>57</v>
      </c>
      <c r="P6" s="265" t="s">
        <v>58</v>
      </c>
      <c r="Q6" s="265" t="s">
        <v>59</v>
      </c>
      <c r="R6" s="265" t="s">
        <v>60</v>
      </c>
      <c r="S6" s="265" t="s">
        <v>63</v>
      </c>
    </row>
    <row r="7" ht="30" customHeight="1" spans="1:19">
      <c r="A7" s="266"/>
      <c r="B7" s="267"/>
      <c r="C7" s="268"/>
      <c r="D7" s="268"/>
      <c r="E7" s="268"/>
      <c r="F7" s="268"/>
      <c r="G7" s="268"/>
      <c r="H7" s="268"/>
      <c r="I7" s="72" t="s">
        <v>57</v>
      </c>
      <c r="J7" s="275" t="s">
        <v>64</v>
      </c>
      <c r="K7" s="275" t="s">
        <v>65</v>
      </c>
      <c r="L7" s="275" t="s">
        <v>66</v>
      </c>
      <c r="M7" s="275" t="s">
        <v>67</v>
      </c>
      <c r="N7" s="275" t="s">
        <v>68</v>
      </c>
      <c r="O7" s="276"/>
      <c r="P7" s="276"/>
      <c r="Q7" s="276"/>
      <c r="R7" s="276"/>
      <c r="S7" s="268"/>
    </row>
    <row r="8" ht="15" customHeight="1" spans="1:19">
      <c r="A8" s="62">
        <v>1</v>
      </c>
      <c r="B8" s="62">
        <v>2</v>
      </c>
      <c r="C8" s="62">
        <v>3</v>
      </c>
      <c r="D8" s="62">
        <v>4</v>
      </c>
      <c r="E8" s="62">
        <v>5</v>
      </c>
      <c r="F8" s="62">
        <v>6</v>
      </c>
      <c r="G8" s="62">
        <v>7</v>
      </c>
      <c r="H8" s="62">
        <v>8</v>
      </c>
      <c r="I8" s="72">
        <v>9</v>
      </c>
      <c r="J8" s="62">
        <v>10</v>
      </c>
      <c r="K8" s="62">
        <v>11</v>
      </c>
      <c r="L8" s="62">
        <v>12</v>
      </c>
      <c r="M8" s="62">
        <v>13</v>
      </c>
      <c r="N8" s="62">
        <v>14</v>
      </c>
      <c r="O8" s="62">
        <v>15</v>
      </c>
      <c r="P8" s="62">
        <v>16</v>
      </c>
      <c r="Q8" s="62">
        <v>17</v>
      </c>
      <c r="R8" s="62">
        <v>18</v>
      </c>
      <c r="S8" s="62">
        <v>19</v>
      </c>
    </row>
    <row r="9" ht="18" customHeight="1" spans="1:19">
      <c r="A9" s="269">
        <v>360001</v>
      </c>
      <c r="B9" s="269" t="s">
        <v>69</v>
      </c>
      <c r="C9" s="270">
        <v>14042624.72</v>
      </c>
      <c r="D9" s="270">
        <v>14042624.72</v>
      </c>
      <c r="E9" s="270">
        <v>14042624.72</v>
      </c>
      <c r="F9" s="26"/>
      <c r="G9" s="26"/>
      <c r="H9" s="26"/>
      <c r="I9" s="26"/>
      <c r="J9" s="26"/>
      <c r="K9" s="26"/>
      <c r="L9" s="26"/>
      <c r="M9" s="26"/>
      <c r="N9" s="26"/>
      <c r="O9" s="26"/>
      <c r="P9" s="26"/>
      <c r="Q9" s="26"/>
      <c r="R9" s="26"/>
      <c r="S9" s="26"/>
    </row>
    <row r="10" ht="18" customHeight="1" spans="1:19">
      <c r="A10" s="269"/>
      <c r="B10" s="269"/>
      <c r="C10" s="270"/>
      <c r="D10" s="270"/>
      <c r="E10" s="270"/>
      <c r="F10" s="26"/>
      <c r="G10" s="26"/>
      <c r="H10" s="26"/>
      <c r="I10" s="26"/>
      <c r="J10" s="26"/>
      <c r="K10" s="26"/>
      <c r="L10" s="26"/>
      <c r="M10" s="26"/>
      <c r="N10" s="26"/>
      <c r="O10" s="26"/>
      <c r="P10" s="26"/>
      <c r="Q10" s="26"/>
      <c r="R10" s="26"/>
      <c r="S10" s="26"/>
    </row>
    <row r="11" ht="18" customHeight="1" spans="1:19">
      <c r="A11" s="271"/>
      <c r="B11" s="271"/>
      <c r="C11" s="26"/>
      <c r="D11" s="26"/>
      <c r="E11" s="26"/>
      <c r="F11" s="26"/>
      <c r="G11" s="26"/>
      <c r="H11" s="26"/>
      <c r="I11" s="26"/>
      <c r="J11" s="26"/>
      <c r="K11" s="26"/>
      <c r="L11" s="26"/>
      <c r="M11" s="26"/>
      <c r="N11" s="26"/>
      <c r="O11" s="26"/>
      <c r="P11" s="26"/>
      <c r="Q11" s="26"/>
      <c r="R11" s="26"/>
      <c r="S11" s="26"/>
    </row>
    <row r="12" ht="18" customHeight="1" spans="1:19">
      <c r="A12" s="271"/>
      <c r="B12" s="271"/>
      <c r="C12" s="26"/>
      <c r="D12" s="26"/>
      <c r="E12" s="26"/>
      <c r="F12" s="26"/>
      <c r="G12" s="26"/>
      <c r="H12" s="26"/>
      <c r="I12" s="26"/>
      <c r="J12" s="26"/>
      <c r="K12" s="26"/>
      <c r="L12" s="26"/>
      <c r="M12" s="26"/>
      <c r="N12" s="26"/>
      <c r="O12" s="26"/>
      <c r="P12" s="26"/>
      <c r="Q12" s="26"/>
      <c r="R12" s="26"/>
      <c r="S12" s="26"/>
    </row>
    <row r="13" ht="18" customHeight="1" spans="1:19">
      <c r="A13" s="52" t="s">
        <v>55</v>
      </c>
      <c r="B13" s="219"/>
      <c r="C13" s="270">
        <v>14042624.72</v>
      </c>
      <c r="D13" s="270">
        <v>14042624.72</v>
      </c>
      <c r="E13" s="270">
        <v>14042624.72</v>
      </c>
      <c r="F13" s="26"/>
      <c r="G13" s="26"/>
      <c r="H13" s="26"/>
      <c r="I13" s="26"/>
      <c r="J13" s="26"/>
      <c r="K13" s="26"/>
      <c r="L13" s="26"/>
      <c r="M13" s="26"/>
      <c r="N13" s="26"/>
      <c r="O13" s="26"/>
      <c r="P13" s="26"/>
      <c r="Q13" s="26"/>
      <c r="R13" s="26"/>
      <c r="S13" s="2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topLeftCell="H1" workbookViewId="0">
      <pane ySplit="1" topLeftCell="A2" activePane="bottomLeft" state="frozen"/>
      <selection/>
      <selection pane="bottomLeft" activeCell="O4" sqref="O4"/>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51" t="s">
        <v>70</v>
      </c>
    </row>
    <row r="3" ht="41.25" customHeight="1" spans="1:1">
      <c r="A3" s="46" t="str">
        <f>"2025"&amp;"年部门支出预算表"</f>
        <v>2025年部门支出预算表</v>
      </c>
    </row>
    <row r="4" ht="17.25" customHeight="1" spans="1:15">
      <c r="A4" s="49" t="s">
        <v>71</v>
      </c>
      <c r="O4" s="66" t="s">
        <v>1</v>
      </c>
    </row>
    <row r="5" ht="27" customHeight="1" spans="1:15">
      <c r="A5" s="240" t="s">
        <v>72</v>
      </c>
      <c r="B5" s="240" t="s">
        <v>73</v>
      </c>
      <c r="C5" s="240" t="s">
        <v>55</v>
      </c>
      <c r="D5" s="241" t="s">
        <v>58</v>
      </c>
      <c r="E5" s="158"/>
      <c r="F5" s="159"/>
      <c r="G5" s="242" t="s">
        <v>59</v>
      </c>
      <c r="H5" s="242" t="s">
        <v>60</v>
      </c>
      <c r="I5" s="242" t="s">
        <v>74</v>
      </c>
      <c r="J5" s="241" t="s">
        <v>62</v>
      </c>
      <c r="K5" s="158"/>
      <c r="L5" s="158"/>
      <c r="M5" s="158"/>
      <c r="N5" s="258"/>
      <c r="O5" s="259"/>
    </row>
    <row r="6" ht="42" customHeight="1" spans="1:15">
      <c r="A6" s="243"/>
      <c r="B6" s="243"/>
      <c r="C6" s="81"/>
      <c r="D6" s="41" t="s">
        <v>57</v>
      </c>
      <c r="E6" s="41" t="s">
        <v>75</v>
      </c>
      <c r="F6" s="41" t="s">
        <v>76</v>
      </c>
      <c r="G6" s="81"/>
      <c r="H6" s="81"/>
      <c r="I6" s="243"/>
      <c r="J6" s="41" t="s">
        <v>57</v>
      </c>
      <c r="K6" s="52" t="s">
        <v>77</v>
      </c>
      <c r="L6" s="52" t="s">
        <v>78</v>
      </c>
      <c r="M6" s="52" t="s">
        <v>79</v>
      </c>
      <c r="N6" s="52" t="s">
        <v>80</v>
      </c>
      <c r="O6" s="52" t="s">
        <v>81</v>
      </c>
    </row>
    <row r="7" ht="18" customHeight="1" spans="1:15">
      <c r="A7" s="55" t="s">
        <v>82</v>
      </c>
      <c r="B7" s="55" t="s">
        <v>83</v>
      </c>
      <c r="C7" s="55" t="s">
        <v>84</v>
      </c>
      <c r="D7" s="59" t="s">
        <v>85</v>
      </c>
      <c r="E7" s="59" t="s">
        <v>86</v>
      </c>
      <c r="F7" s="59" t="s">
        <v>87</v>
      </c>
      <c r="G7" s="59" t="s">
        <v>88</v>
      </c>
      <c r="H7" s="59" t="s">
        <v>89</v>
      </c>
      <c r="I7" s="59" t="s">
        <v>90</v>
      </c>
      <c r="J7" s="59" t="s">
        <v>91</v>
      </c>
      <c r="K7" s="59" t="s">
        <v>92</v>
      </c>
      <c r="L7" s="59" t="s">
        <v>93</v>
      </c>
      <c r="M7" s="59" t="s">
        <v>94</v>
      </c>
      <c r="N7" s="55" t="s">
        <v>95</v>
      </c>
      <c r="O7" s="59" t="s">
        <v>96</v>
      </c>
    </row>
    <row r="8" ht="18" customHeight="1" spans="1:15">
      <c r="A8" s="244" t="s">
        <v>97</v>
      </c>
      <c r="B8" s="244" t="s">
        <v>98</v>
      </c>
      <c r="C8" s="115">
        <v>12298401.64</v>
      </c>
      <c r="D8" s="121">
        <v>12298401.64</v>
      </c>
      <c r="E8" s="121">
        <v>10187781.64</v>
      </c>
      <c r="F8" s="121">
        <v>2110620</v>
      </c>
      <c r="G8" s="245"/>
      <c r="H8" s="59"/>
      <c r="I8" s="59"/>
      <c r="J8" s="59"/>
      <c r="K8" s="59"/>
      <c r="L8" s="59"/>
      <c r="M8" s="59"/>
      <c r="N8" s="55"/>
      <c r="O8" s="59"/>
    </row>
    <row r="9" ht="18" customHeight="1" spans="1:15">
      <c r="A9" s="246" t="s">
        <v>99</v>
      </c>
      <c r="B9" s="246" t="s">
        <v>100</v>
      </c>
      <c r="C9" s="115">
        <v>12298401.64</v>
      </c>
      <c r="D9" s="121">
        <v>12298401.64</v>
      </c>
      <c r="E9" s="121">
        <v>10187781.64</v>
      </c>
      <c r="F9" s="121">
        <v>2110620</v>
      </c>
      <c r="G9" s="245"/>
      <c r="H9" s="59"/>
      <c r="I9" s="59"/>
      <c r="J9" s="59"/>
      <c r="K9" s="59"/>
      <c r="L9" s="59"/>
      <c r="M9" s="59"/>
      <c r="N9" s="55"/>
      <c r="O9" s="59"/>
    </row>
    <row r="10" ht="18" customHeight="1" spans="1:15">
      <c r="A10" s="247" t="s">
        <v>101</v>
      </c>
      <c r="B10" s="247" t="s">
        <v>102</v>
      </c>
      <c r="C10" s="115">
        <v>10212781.64</v>
      </c>
      <c r="D10" s="121">
        <v>10212781.64</v>
      </c>
      <c r="E10" s="121">
        <v>10187781.64</v>
      </c>
      <c r="F10" s="121">
        <v>25000</v>
      </c>
      <c r="G10" s="245"/>
      <c r="H10" s="59"/>
      <c r="I10" s="59"/>
      <c r="J10" s="59"/>
      <c r="K10" s="59"/>
      <c r="L10" s="59"/>
      <c r="M10" s="59"/>
      <c r="N10" s="55"/>
      <c r="O10" s="59"/>
    </row>
    <row r="11" ht="18" customHeight="1" spans="1:15">
      <c r="A11" s="247" t="s">
        <v>103</v>
      </c>
      <c r="B11" s="247" t="s">
        <v>104</v>
      </c>
      <c r="C11" s="115">
        <v>2085620</v>
      </c>
      <c r="D11" s="121">
        <v>2085620</v>
      </c>
      <c r="E11" s="121"/>
      <c r="F11" s="121">
        <v>2085620</v>
      </c>
      <c r="G11" s="245"/>
      <c r="H11" s="59"/>
      <c r="I11" s="59"/>
      <c r="J11" s="59"/>
      <c r="K11" s="59"/>
      <c r="L11" s="59"/>
      <c r="M11" s="59"/>
      <c r="N11" s="55"/>
      <c r="O11" s="59"/>
    </row>
    <row r="12" ht="18" customHeight="1" spans="1:15">
      <c r="A12" s="244" t="s">
        <v>105</v>
      </c>
      <c r="B12" s="244" t="s">
        <v>106</v>
      </c>
      <c r="C12" s="115">
        <v>389400</v>
      </c>
      <c r="D12" s="121">
        <v>389400</v>
      </c>
      <c r="E12" s="121"/>
      <c r="F12" s="121">
        <v>389400</v>
      </c>
      <c r="G12" s="245"/>
      <c r="H12" s="59"/>
      <c r="I12" s="59"/>
      <c r="J12" s="59"/>
      <c r="K12" s="59"/>
      <c r="L12" s="59"/>
      <c r="M12" s="59"/>
      <c r="N12" s="55"/>
      <c r="O12" s="59"/>
    </row>
    <row r="13" ht="18" customHeight="1" spans="1:15">
      <c r="A13" s="246" t="s">
        <v>107</v>
      </c>
      <c r="B13" s="246" t="s">
        <v>108</v>
      </c>
      <c r="C13" s="115">
        <v>389400</v>
      </c>
      <c r="D13" s="121">
        <v>389400</v>
      </c>
      <c r="E13" s="121"/>
      <c r="F13" s="121">
        <v>389400</v>
      </c>
      <c r="G13" s="245"/>
      <c r="H13" s="59"/>
      <c r="I13" s="59"/>
      <c r="J13" s="59"/>
      <c r="K13" s="59"/>
      <c r="L13" s="59"/>
      <c r="M13" s="59"/>
      <c r="N13" s="55"/>
      <c r="O13" s="59"/>
    </row>
    <row r="14" ht="18" customHeight="1" spans="1:15">
      <c r="A14" s="247" t="s">
        <v>109</v>
      </c>
      <c r="B14" s="247" t="s">
        <v>110</v>
      </c>
      <c r="C14" s="115">
        <v>389400</v>
      </c>
      <c r="D14" s="121">
        <v>389400</v>
      </c>
      <c r="E14" s="121"/>
      <c r="F14" s="121">
        <v>389400</v>
      </c>
      <c r="G14" s="245"/>
      <c r="H14" s="59"/>
      <c r="I14" s="59"/>
      <c r="J14" s="59"/>
      <c r="K14" s="59"/>
      <c r="L14" s="59"/>
      <c r="M14" s="59"/>
      <c r="N14" s="55"/>
      <c r="O14" s="59"/>
    </row>
    <row r="15" ht="18" customHeight="1" spans="1:15">
      <c r="A15" s="244" t="s">
        <v>111</v>
      </c>
      <c r="B15" s="244" t="s">
        <v>112</v>
      </c>
      <c r="C15" s="115">
        <v>597166</v>
      </c>
      <c r="D15" s="121">
        <v>597166</v>
      </c>
      <c r="E15" s="121">
        <v>597166</v>
      </c>
      <c r="F15" s="121"/>
      <c r="G15" s="245"/>
      <c r="H15" s="59"/>
      <c r="I15" s="59"/>
      <c r="J15" s="59"/>
      <c r="K15" s="59"/>
      <c r="L15" s="59"/>
      <c r="M15" s="59"/>
      <c r="N15" s="55"/>
      <c r="O15" s="59"/>
    </row>
    <row r="16" ht="18" customHeight="1" spans="1:15">
      <c r="A16" s="246" t="s">
        <v>113</v>
      </c>
      <c r="B16" s="246" t="s">
        <v>114</v>
      </c>
      <c r="C16" s="115">
        <v>56161</v>
      </c>
      <c r="D16" s="121">
        <v>56161</v>
      </c>
      <c r="E16" s="121">
        <v>56161</v>
      </c>
      <c r="F16" s="121"/>
      <c r="G16" s="245"/>
      <c r="H16" s="59"/>
      <c r="I16" s="59"/>
      <c r="J16" s="59"/>
      <c r="K16" s="59"/>
      <c r="L16" s="59"/>
      <c r="M16" s="59"/>
      <c r="N16" s="55"/>
      <c r="O16" s="59"/>
    </row>
    <row r="17" ht="18" customHeight="1" spans="1:15">
      <c r="A17" s="247" t="s">
        <v>115</v>
      </c>
      <c r="B17" s="247" t="s">
        <v>102</v>
      </c>
      <c r="C17" s="115">
        <v>56161</v>
      </c>
      <c r="D17" s="121">
        <v>56161</v>
      </c>
      <c r="E17" s="121">
        <v>56161</v>
      </c>
      <c r="F17" s="121"/>
      <c r="G17" s="245"/>
      <c r="H17" s="59"/>
      <c r="I17" s="59"/>
      <c r="J17" s="59"/>
      <c r="K17" s="59"/>
      <c r="L17" s="59"/>
      <c r="M17" s="59"/>
      <c r="N17" s="55"/>
      <c r="O17" s="59"/>
    </row>
    <row r="18" ht="18" customHeight="1" spans="1:15">
      <c r="A18" s="246" t="s">
        <v>116</v>
      </c>
      <c r="B18" s="246" t="s">
        <v>117</v>
      </c>
      <c r="C18" s="115">
        <v>541005</v>
      </c>
      <c r="D18" s="121">
        <v>541005</v>
      </c>
      <c r="E18" s="121">
        <v>541005</v>
      </c>
      <c r="F18" s="121"/>
      <c r="G18" s="245"/>
      <c r="H18" s="59"/>
      <c r="I18" s="59"/>
      <c r="J18" s="59"/>
      <c r="K18" s="59"/>
      <c r="L18" s="59"/>
      <c r="M18" s="59"/>
      <c r="N18" s="55"/>
      <c r="O18" s="59"/>
    </row>
    <row r="19" ht="18" customHeight="1" spans="1:15">
      <c r="A19" s="247" t="s">
        <v>118</v>
      </c>
      <c r="B19" s="247" t="s">
        <v>119</v>
      </c>
      <c r="C19" s="115">
        <v>465405</v>
      </c>
      <c r="D19" s="121">
        <v>465405</v>
      </c>
      <c r="E19" s="121">
        <v>465405</v>
      </c>
      <c r="F19" s="121"/>
      <c r="G19" s="245"/>
      <c r="H19" s="59"/>
      <c r="I19" s="59"/>
      <c r="J19" s="59"/>
      <c r="K19" s="59"/>
      <c r="L19" s="59"/>
      <c r="M19" s="59"/>
      <c r="N19" s="55"/>
      <c r="O19" s="59"/>
    </row>
    <row r="20" ht="18" customHeight="1" spans="1:15">
      <c r="A20" s="247" t="s">
        <v>120</v>
      </c>
      <c r="B20" s="247" t="s">
        <v>121</v>
      </c>
      <c r="C20" s="115">
        <v>75600</v>
      </c>
      <c r="D20" s="121">
        <v>75600</v>
      </c>
      <c r="E20" s="121">
        <v>75600</v>
      </c>
      <c r="F20" s="121"/>
      <c r="G20" s="245"/>
      <c r="H20" s="59"/>
      <c r="I20" s="59"/>
      <c r="J20" s="59"/>
      <c r="K20" s="59"/>
      <c r="L20" s="59"/>
      <c r="M20" s="59"/>
      <c r="N20" s="55"/>
      <c r="O20" s="59"/>
    </row>
    <row r="21" ht="18" customHeight="1" spans="1:15">
      <c r="A21" s="244" t="s">
        <v>122</v>
      </c>
      <c r="B21" s="244" t="s">
        <v>123</v>
      </c>
      <c r="C21" s="115">
        <v>347305.08</v>
      </c>
      <c r="D21" s="121">
        <v>347305.08</v>
      </c>
      <c r="E21" s="121">
        <v>347305.08</v>
      </c>
      <c r="F21" s="121"/>
      <c r="G21" s="245"/>
      <c r="H21" s="59"/>
      <c r="I21" s="59"/>
      <c r="J21" s="59"/>
      <c r="K21" s="59"/>
      <c r="L21" s="59"/>
      <c r="M21" s="59"/>
      <c r="N21" s="55"/>
      <c r="O21" s="59"/>
    </row>
    <row r="22" ht="18" customHeight="1" spans="1:15">
      <c r="A22" s="246" t="s">
        <v>124</v>
      </c>
      <c r="B22" s="246" t="s">
        <v>125</v>
      </c>
      <c r="C22" s="115">
        <v>347305.08</v>
      </c>
      <c r="D22" s="121">
        <v>347305.08</v>
      </c>
      <c r="E22" s="121">
        <v>347305.08</v>
      </c>
      <c r="F22" s="121"/>
      <c r="G22" s="245"/>
      <c r="H22" s="59"/>
      <c r="I22" s="59"/>
      <c r="J22" s="59"/>
      <c r="K22" s="59"/>
      <c r="L22" s="59"/>
      <c r="M22" s="59"/>
      <c r="N22" s="55"/>
      <c r="O22" s="59"/>
    </row>
    <row r="23" ht="18" customHeight="1" spans="1:15">
      <c r="A23" s="247" t="s">
        <v>126</v>
      </c>
      <c r="B23" s="247" t="s">
        <v>127</v>
      </c>
      <c r="C23" s="115">
        <v>130605</v>
      </c>
      <c r="D23" s="121">
        <v>130605</v>
      </c>
      <c r="E23" s="121">
        <v>130605</v>
      </c>
      <c r="F23" s="121"/>
      <c r="G23" s="245"/>
      <c r="H23" s="59"/>
      <c r="I23" s="59"/>
      <c r="J23" s="59"/>
      <c r="K23" s="59"/>
      <c r="L23" s="59"/>
      <c r="M23" s="59"/>
      <c r="N23" s="55"/>
      <c r="O23" s="59"/>
    </row>
    <row r="24" ht="18" customHeight="1" spans="1:15">
      <c r="A24" s="247" t="s">
        <v>128</v>
      </c>
      <c r="B24" s="247" t="s">
        <v>129</v>
      </c>
      <c r="C24" s="115">
        <v>69656</v>
      </c>
      <c r="D24" s="121">
        <v>69656</v>
      </c>
      <c r="E24" s="121">
        <v>69656</v>
      </c>
      <c r="F24" s="121"/>
      <c r="G24" s="245"/>
      <c r="H24" s="59"/>
      <c r="I24" s="59"/>
      <c r="J24" s="59"/>
      <c r="K24" s="59"/>
      <c r="L24" s="59"/>
      <c r="M24" s="59"/>
      <c r="N24" s="55"/>
      <c r="O24" s="59"/>
    </row>
    <row r="25" ht="18" customHeight="1" spans="1:15">
      <c r="A25" s="247" t="s">
        <v>130</v>
      </c>
      <c r="B25" s="247" t="s">
        <v>131</v>
      </c>
      <c r="C25" s="115">
        <v>129142</v>
      </c>
      <c r="D25" s="121">
        <v>129142</v>
      </c>
      <c r="E25" s="121">
        <v>129142</v>
      </c>
      <c r="F25" s="121"/>
      <c r="G25" s="245"/>
      <c r="H25" s="59"/>
      <c r="I25" s="59"/>
      <c r="J25" s="59"/>
      <c r="K25" s="59"/>
      <c r="L25" s="59"/>
      <c r="M25" s="59"/>
      <c r="N25" s="55"/>
      <c r="O25" s="59"/>
    </row>
    <row r="26" ht="18" customHeight="1" spans="1:15">
      <c r="A26" s="247" t="s">
        <v>132</v>
      </c>
      <c r="B26" s="247" t="s">
        <v>133</v>
      </c>
      <c r="C26" s="115">
        <v>17902.08</v>
      </c>
      <c r="D26" s="121">
        <v>17902.08</v>
      </c>
      <c r="E26" s="121">
        <v>17902.08</v>
      </c>
      <c r="F26" s="121"/>
      <c r="G26" s="245"/>
      <c r="H26" s="59"/>
      <c r="I26" s="59"/>
      <c r="J26" s="59"/>
      <c r="K26" s="59"/>
      <c r="L26" s="59"/>
      <c r="M26" s="59"/>
      <c r="N26" s="55"/>
      <c r="O26" s="59"/>
    </row>
    <row r="27" ht="18" customHeight="1" spans="1:15">
      <c r="A27" s="248" t="s">
        <v>134</v>
      </c>
      <c r="B27" s="248" t="s">
        <v>135</v>
      </c>
      <c r="C27" s="249">
        <v>410352</v>
      </c>
      <c r="D27" s="250">
        <v>410352</v>
      </c>
      <c r="E27" s="250">
        <v>410352</v>
      </c>
      <c r="F27" s="250"/>
      <c r="G27" s="251"/>
      <c r="H27" s="59"/>
      <c r="I27" s="59"/>
      <c r="J27" s="59"/>
      <c r="K27" s="59"/>
      <c r="L27" s="59"/>
      <c r="M27" s="59"/>
      <c r="N27" s="55"/>
      <c r="O27" s="59"/>
    </row>
    <row r="28" ht="18" customHeight="1" spans="1:15">
      <c r="A28" s="252" t="s">
        <v>136</v>
      </c>
      <c r="B28" s="252" t="s">
        <v>137</v>
      </c>
      <c r="C28" s="253">
        <v>410352</v>
      </c>
      <c r="D28" s="254">
        <v>410352</v>
      </c>
      <c r="E28" s="254">
        <v>410352</v>
      </c>
      <c r="F28" s="254"/>
      <c r="G28" s="255"/>
      <c r="H28" s="59"/>
      <c r="I28" s="59"/>
      <c r="J28" s="59"/>
      <c r="K28" s="59"/>
      <c r="L28" s="59"/>
      <c r="M28" s="59"/>
      <c r="N28" s="55"/>
      <c r="O28" s="59"/>
    </row>
    <row r="29" ht="21" customHeight="1" spans="1:15">
      <c r="A29" s="256" t="s">
        <v>138</v>
      </c>
      <c r="B29" s="256" t="s">
        <v>139</v>
      </c>
      <c r="C29" s="253">
        <v>410352</v>
      </c>
      <c r="D29" s="254">
        <v>410352</v>
      </c>
      <c r="E29" s="254">
        <v>410352</v>
      </c>
      <c r="F29" s="254"/>
      <c r="G29" s="255"/>
      <c r="H29" s="26"/>
      <c r="I29" s="26"/>
      <c r="J29" s="26"/>
      <c r="K29" s="26"/>
      <c r="L29" s="26"/>
      <c r="M29" s="26"/>
      <c r="N29" s="26"/>
      <c r="O29" s="26"/>
    </row>
    <row r="30" ht="21" customHeight="1" spans="1:15">
      <c r="A30" s="257" t="s">
        <v>55</v>
      </c>
      <c r="B30" s="38"/>
      <c r="C30" s="254">
        <v>14042624.72</v>
      </c>
      <c r="D30" s="254">
        <v>14042624.72</v>
      </c>
      <c r="E30" s="254">
        <v>11542604.72</v>
      </c>
      <c r="F30" s="254">
        <v>2500020</v>
      </c>
      <c r="G30" s="26"/>
      <c r="H30" s="26"/>
      <c r="I30" s="26"/>
      <c r="J30" s="26"/>
      <c r="K30" s="26"/>
      <c r="L30" s="26"/>
      <c r="M30" s="26"/>
      <c r="N30" s="26"/>
      <c r="O30" s="26"/>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4" sqref="D4"/>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7"/>
      <c r="B2" s="51"/>
      <c r="C2" s="51"/>
      <c r="D2" s="51" t="s">
        <v>140</v>
      </c>
    </row>
    <row r="3" ht="41.25" customHeight="1" spans="1:1">
      <c r="A3" s="46" t="str">
        <f>"2025"&amp;"年部门财政拨款收支预算总表"</f>
        <v>2025年部门财政拨款收支预算总表</v>
      </c>
    </row>
    <row r="4" ht="17.25" customHeight="1" spans="1:4">
      <c r="A4" s="230" t="str">
        <f>"单位名称："&amp;"昆明市西山区政务服务管理局"</f>
        <v>单位名称：昆明市西山区政务服务管理局</v>
      </c>
      <c r="B4" s="231"/>
      <c r="D4" s="66" t="s">
        <v>1</v>
      </c>
    </row>
    <row r="5" ht="17.25" customHeight="1" spans="1:4">
      <c r="A5" s="232" t="s">
        <v>2</v>
      </c>
      <c r="B5" s="233"/>
      <c r="C5" s="232" t="s">
        <v>3</v>
      </c>
      <c r="D5" s="233"/>
    </row>
    <row r="6" ht="18.75" customHeight="1" spans="1:4">
      <c r="A6" s="232" t="s">
        <v>4</v>
      </c>
      <c r="B6" s="232" t="s">
        <v>5</v>
      </c>
      <c r="C6" s="232" t="s">
        <v>6</v>
      </c>
      <c r="D6" s="232" t="s">
        <v>5</v>
      </c>
    </row>
    <row r="7" ht="16.5" customHeight="1" spans="1:4">
      <c r="A7" s="234" t="s">
        <v>141</v>
      </c>
      <c r="B7" s="235">
        <v>14042624.72</v>
      </c>
      <c r="C7" s="234" t="s">
        <v>142</v>
      </c>
      <c r="D7" s="235">
        <v>14042624.72</v>
      </c>
    </row>
    <row r="8" ht="16.5" customHeight="1" spans="1:4">
      <c r="A8" s="234" t="s">
        <v>143</v>
      </c>
      <c r="B8" s="235">
        <v>14042624.72</v>
      </c>
      <c r="C8" s="234" t="s">
        <v>144</v>
      </c>
      <c r="D8" s="235">
        <v>12298401.64</v>
      </c>
    </row>
    <row r="9" ht="16.5" customHeight="1" spans="1:4">
      <c r="A9" s="234" t="s">
        <v>145</v>
      </c>
      <c r="B9" s="26"/>
      <c r="C9" s="234" t="s">
        <v>146</v>
      </c>
      <c r="D9" s="235"/>
    </row>
    <row r="10" ht="16.5" customHeight="1" spans="1:4">
      <c r="A10" s="234" t="s">
        <v>147</v>
      </c>
      <c r="B10" s="26"/>
      <c r="C10" s="234" t="s">
        <v>148</v>
      </c>
      <c r="D10" s="235"/>
    </row>
    <row r="11" ht="16.5" customHeight="1" spans="1:4">
      <c r="A11" s="234" t="s">
        <v>149</v>
      </c>
      <c r="B11" s="26"/>
      <c r="C11" s="234" t="s">
        <v>150</v>
      </c>
      <c r="D11" s="235"/>
    </row>
    <row r="12" ht="16.5" customHeight="1" spans="1:4">
      <c r="A12" s="234" t="s">
        <v>143</v>
      </c>
      <c r="B12" s="26"/>
      <c r="C12" s="234" t="s">
        <v>151</v>
      </c>
      <c r="D12" s="235"/>
    </row>
    <row r="13" ht="16.5" customHeight="1" spans="1:4">
      <c r="A13" s="236" t="s">
        <v>145</v>
      </c>
      <c r="B13" s="26"/>
      <c r="C13" s="71" t="s">
        <v>152</v>
      </c>
      <c r="D13" s="115">
        <v>389400</v>
      </c>
    </row>
    <row r="14" ht="16.5" customHeight="1" spans="1:4">
      <c r="A14" s="236" t="s">
        <v>147</v>
      </c>
      <c r="B14" s="26"/>
      <c r="C14" s="71" t="s">
        <v>153</v>
      </c>
      <c r="D14" s="115"/>
    </row>
    <row r="15" ht="16.5" customHeight="1" spans="1:4">
      <c r="A15" s="237"/>
      <c r="B15" s="26"/>
      <c r="C15" s="71" t="s">
        <v>154</v>
      </c>
      <c r="D15" s="115">
        <v>597166</v>
      </c>
    </row>
    <row r="16" ht="16.5" customHeight="1" spans="1:4">
      <c r="A16" s="237"/>
      <c r="B16" s="26"/>
      <c r="C16" s="71" t="s">
        <v>155</v>
      </c>
      <c r="D16" s="115">
        <v>347305.08</v>
      </c>
    </row>
    <row r="17" ht="16.5" customHeight="1" spans="1:4">
      <c r="A17" s="237"/>
      <c r="B17" s="26"/>
      <c r="C17" s="71" t="s">
        <v>156</v>
      </c>
      <c r="D17" s="115"/>
    </row>
    <row r="18" ht="16.5" customHeight="1" spans="1:4">
      <c r="A18" s="237"/>
      <c r="B18" s="26"/>
      <c r="C18" s="71" t="s">
        <v>157</v>
      </c>
      <c r="D18" s="115"/>
    </row>
    <row r="19" ht="16.5" customHeight="1" spans="1:4">
      <c r="A19" s="237"/>
      <c r="B19" s="26"/>
      <c r="C19" s="71" t="s">
        <v>158</v>
      </c>
      <c r="D19" s="115"/>
    </row>
    <row r="20" ht="16.5" customHeight="1" spans="1:4">
      <c r="A20" s="237"/>
      <c r="B20" s="26"/>
      <c r="C20" s="71" t="s">
        <v>159</v>
      </c>
      <c r="D20" s="115"/>
    </row>
    <row r="21" ht="16.5" customHeight="1" spans="1:4">
      <c r="A21" s="237"/>
      <c r="B21" s="26"/>
      <c r="C21" s="71" t="s">
        <v>160</v>
      </c>
      <c r="D21" s="115"/>
    </row>
    <row r="22" ht="16.5" customHeight="1" spans="1:4">
      <c r="A22" s="237"/>
      <c r="B22" s="26"/>
      <c r="C22" s="71" t="s">
        <v>161</v>
      </c>
      <c r="D22" s="115"/>
    </row>
    <row r="23" ht="16.5" customHeight="1" spans="1:4">
      <c r="A23" s="237"/>
      <c r="B23" s="26"/>
      <c r="C23" s="71" t="s">
        <v>162</v>
      </c>
      <c r="D23" s="115"/>
    </row>
    <row r="24" ht="16.5" customHeight="1" spans="1:4">
      <c r="A24" s="237"/>
      <c r="B24" s="26"/>
      <c r="C24" s="71" t="s">
        <v>163</v>
      </c>
      <c r="D24" s="115"/>
    </row>
    <row r="25" ht="16.5" customHeight="1" spans="1:4">
      <c r="A25" s="237"/>
      <c r="B25" s="26"/>
      <c r="C25" s="71" t="s">
        <v>164</v>
      </c>
      <c r="D25" s="115"/>
    </row>
    <row r="26" ht="16.5" customHeight="1" spans="1:4">
      <c r="A26" s="237"/>
      <c r="B26" s="26"/>
      <c r="C26" s="71" t="s">
        <v>165</v>
      </c>
      <c r="D26" s="115">
        <v>410352</v>
      </c>
    </row>
    <row r="27" ht="16.5" customHeight="1" spans="1:4">
      <c r="A27" s="237"/>
      <c r="B27" s="26"/>
      <c r="C27" s="71" t="s">
        <v>166</v>
      </c>
      <c r="D27" s="26"/>
    </row>
    <row r="28" ht="16.5" customHeight="1" spans="1:4">
      <c r="A28" s="237"/>
      <c r="B28" s="26"/>
      <c r="C28" s="71" t="s">
        <v>167</v>
      </c>
      <c r="D28" s="26"/>
    </row>
    <row r="29" ht="16.5" customHeight="1" spans="1:4">
      <c r="A29" s="237"/>
      <c r="B29" s="26"/>
      <c r="C29" s="71" t="s">
        <v>168</v>
      </c>
      <c r="D29" s="26"/>
    </row>
    <row r="30" ht="16.5" customHeight="1" spans="1:4">
      <c r="A30" s="237"/>
      <c r="B30" s="26"/>
      <c r="C30" s="71" t="s">
        <v>169</v>
      </c>
      <c r="D30" s="26"/>
    </row>
    <row r="31" ht="16.5" customHeight="1" spans="1:4">
      <c r="A31" s="237"/>
      <c r="B31" s="26"/>
      <c r="C31" s="71" t="s">
        <v>170</v>
      </c>
      <c r="D31" s="26"/>
    </row>
    <row r="32" ht="16.5" customHeight="1" spans="1:4">
      <c r="A32" s="237"/>
      <c r="B32" s="26"/>
      <c r="C32" s="236" t="s">
        <v>171</v>
      </c>
      <c r="D32" s="26"/>
    </row>
    <row r="33" ht="16.5" customHeight="1" spans="1:4">
      <c r="A33" s="237"/>
      <c r="B33" s="26"/>
      <c r="C33" s="236" t="s">
        <v>172</v>
      </c>
      <c r="D33" s="26"/>
    </row>
    <row r="34" ht="16.5" customHeight="1" spans="1:4">
      <c r="A34" s="237"/>
      <c r="B34" s="26"/>
      <c r="C34" s="32" t="s">
        <v>173</v>
      </c>
      <c r="D34" s="26"/>
    </row>
    <row r="35" ht="15" customHeight="1" spans="1:4">
      <c r="A35" s="238" t="s">
        <v>50</v>
      </c>
      <c r="B35" s="239">
        <v>14042624.72</v>
      </c>
      <c r="C35" s="238" t="s">
        <v>51</v>
      </c>
      <c r="D35" s="239">
        <v>14042624.72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G4" sqref="G4"/>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221"/>
      <c r="F2" s="73"/>
      <c r="G2" s="151" t="s">
        <v>174</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6" t="str">
        <f>"单位名称："&amp;"昆明市西山区政务服务管理局"</f>
        <v>单位名称：昆明市西山区政务服务管理局</v>
      </c>
      <c r="B4"/>
      <c r="C4"/>
      <c r="D4"/>
      <c r="E4"/>
      <c r="F4" s="145"/>
      <c r="G4" s="151" t="s">
        <v>1</v>
      </c>
    </row>
    <row r="5" ht="20.25" customHeight="1" spans="1:7">
      <c r="A5" s="222" t="s">
        <v>175</v>
      </c>
      <c r="B5" s="223"/>
      <c r="C5" s="152" t="s">
        <v>55</v>
      </c>
      <c r="D5" s="224" t="s">
        <v>75</v>
      </c>
      <c r="E5" s="13"/>
      <c r="F5" s="14"/>
      <c r="G5" s="225" t="s">
        <v>76</v>
      </c>
    </row>
    <row r="6" ht="20.25" customHeight="1" spans="1:7">
      <c r="A6" s="226" t="s">
        <v>72</v>
      </c>
      <c r="B6" s="226" t="s">
        <v>73</v>
      </c>
      <c r="C6" s="20"/>
      <c r="D6" s="157" t="s">
        <v>57</v>
      </c>
      <c r="E6" s="157" t="s">
        <v>176</v>
      </c>
      <c r="F6" s="157" t="s">
        <v>177</v>
      </c>
      <c r="G6" s="227"/>
    </row>
    <row r="7" ht="15" customHeight="1" spans="1:7">
      <c r="A7" s="62" t="s">
        <v>82</v>
      </c>
      <c r="B7" s="62" t="s">
        <v>83</v>
      </c>
      <c r="C7" s="62" t="s">
        <v>84</v>
      </c>
      <c r="D7" s="62" t="s">
        <v>85</v>
      </c>
      <c r="E7" s="62" t="s">
        <v>86</v>
      </c>
      <c r="F7" s="62" t="s">
        <v>87</v>
      </c>
      <c r="G7" s="62" t="s">
        <v>88</v>
      </c>
    </row>
    <row r="8" ht="15" customHeight="1" spans="1:7">
      <c r="A8" s="32" t="s">
        <v>97</v>
      </c>
      <c r="B8" s="32" t="s">
        <v>98</v>
      </c>
      <c r="C8" s="35">
        <v>12298401.64</v>
      </c>
      <c r="D8" s="34">
        <v>10187781.64</v>
      </c>
      <c r="E8" s="34">
        <v>9418195.76</v>
      </c>
      <c r="F8" s="34">
        <v>769585.88</v>
      </c>
      <c r="G8" s="34">
        <v>2110620</v>
      </c>
    </row>
    <row r="9" ht="15" customHeight="1" spans="1:7">
      <c r="A9" s="228" t="s">
        <v>99</v>
      </c>
      <c r="B9" s="228" t="s">
        <v>100</v>
      </c>
      <c r="C9" s="35">
        <v>12298401.64</v>
      </c>
      <c r="D9" s="34">
        <v>10187781.64</v>
      </c>
      <c r="E9" s="34">
        <v>9418195.76</v>
      </c>
      <c r="F9" s="34">
        <v>769585.88</v>
      </c>
      <c r="G9" s="34">
        <v>2110620</v>
      </c>
    </row>
    <row r="10" ht="15" customHeight="1" spans="1:7">
      <c r="A10" s="229" t="s">
        <v>101</v>
      </c>
      <c r="B10" s="229" t="s">
        <v>102</v>
      </c>
      <c r="C10" s="35">
        <v>10212781.64</v>
      </c>
      <c r="D10" s="34">
        <v>10187781.64</v>
      </c>
      <c r="E10" s="34">
        <v>9418195.76</v>
      </c>
      <c r="F10" s="34">
        <v>769585.88</v>
      </c>
      <c r="G10" s="34">
        <v>25000</v>
      </c>
    </row>
    <row r="11" ht="15" customHeight="1" spans="1:7">
      <c r="A11" s="229" t="s">
        <v>103</v>
      </c>
      <c r="B11" s="229" t="s">
        <v>104</v>
      </c>
      <c r="C11" s="35">
        <v>2085620</v>
      </c>
      <c r="D11" s="34"/>
      <c r="E11" s="34"/>
      <c r="F11" s="34"/>
      <c r="G11" s="34">
        <v>2085620</v>
      </c>
    </row>
    <row r="12" ht="15" customHeight="1" spans="1:7">
      <c r="A12" s="32" t="s">
        <v>105</v>
      </c>
      <c r="B12" s="32" t="s">
        <v>106</v>
      </c>
      <c r="C12" s="35">
        <v>389400</v>
      </c>
      <c r="D12" s="34"/>
      <c r="E12" s="34"/>
      <c r="F12" s="34"/>
      <c r="G12" s="34">
        <v>389400</v>
      </c>
    </row>
    <row r="13" ht="15" customHeight="1" spans="1:7">
      <c r="A13" s="228" t="s">
        <v>107</v>
      </c>
      <c r="B13" s="228" t="s">
        <v>108</v>
      </c>
      <c r="C13" s="35">
        <v>389400</v>
      </c>
      <c r="D13" s="34"/>
      <c r="E13" s="34"/>
      <c r="F13" s="34"/>
      <c r="G13" s="34">
        <v>389400</v>
      </c>
    </row>
    <row r="14" ht="15" customHeight="1" spans="1:7">
      <c r="A14" s="229" t="s">
        <v>109</v>
      </c>
      <c r="B14" s="229" t="s">
        <v>110</v>
      </c>
      <c r="C14" s="35">
        <v>389400</v>
      </c>
      <c r="D14" s="34"/>
      <c r="E14" s="34"/>
      <c r="F14" s="34"/>
      <c r="G14" s="34">
        <v>389400</v>
      </c>
    </row>
    <row r="15" ht="15" customHeight="1" spans="1:7">
      <c r="A15" s="32" t="s">
        <v>111</v>
      </c>
      <c r="B15" s="32" t="s">
        <v>112</v>
      </c>
      <c r="C15" s="35">
        <v>597166</v>
      </c>
      <c r="D15" s="34">
        <v>597166</v>
      </c>
      <c r="E15" s="34">
        <v>597166</v>
      </c>
      <c r="F15" s="34"/>
      <c r="G15" s="34"/>
    </row>
    <row r="16" ht="15" customHeight="1" spans="1:7">
      <c r="A16" s="228" t="s">
        <v>113</v>
      </c>
      <c r="B16" s="228" t="s">
        <v>114</v>
      </c>
      <c r="C16" s="35">
        <v>56161</v>
      </c>
      <c r="D16" s="34">
        <v>56161</v>
      </c>
      <c r="E16" s="34">
        <v>56161</v>
      </c>
      <c r="F16" s="34"/>
      <c r="G16" s="34"/>
    </row>
    <row r="17" ht="15" customHeight="1" spans="1:7">
      <c r="A17" s="229" t="s">
        <v>115</v>
      </c>
      <c r="B17" s="229" t="s">
        <v>102</v>
      </c>
      <c r="C17" s="35">
        <v>56161</v>
      </c>
      <c r="D17" s="34">
        <v>56161</v>
      </c>
      <c r="E17" s="34">
        <v>56161</v>
      </c>
      <c r="F17" s="34"/>
      <c r="G17" s="34"/>
    </row>
    <row r="18" ht="15" customHeight="1" spans="1:7">
      <c r="A18" s="228" t="s">
        <v>116</v>
      </c>
      <c r="B18" s="228" t="s">
        <v>117</v>
      </c>
      <c r="C18" s="35">
        <v>541005</v>
      </c>
      <c r="D18" s="34">
        <v>541005</v>
      </c>
      <c r="E18" s="34">
        <v>541005</v>
      </c>
      <c r="F18" s="34"/>
      <c r="G18" s="34"/>
    </row>
    <row r="19" ht="15" customHeight="1" spans="1:7">
      <c r="A19" s="229" t="s">
        <v>118</v>
      </c>
      <c r="B19" s="229" t="s">
        <v>119</v>
      </c>
      <c r="C19" s="35">
        <v>465405</v>
      </c>
      <c r="D19" s="34">
        <v>465405</v>
      </c>
      <c r="E19" s="34">
        <v>465405</v>
      </c>
      <c r="F19" s="34"/>
      <c r="G19" s="34"/>
    </row>
    <row r="20" ht="15" customHeight="1" spans="1:7">
      <c r="A20" s="229" t="s">
        <v>120</v>
      </c>
      <c r="B20" s="229" t="s">
        <v>121</v>
      </c>
      <c r="C20" s="35">
        <v>75600</v>
      </c>
      <c r="D20" s="34">
        <v>75600</v>
      </c>
      <c r="E20" s="34">
        <v>75600</v>
      </c>
      <c r="F20" s="34"/>
      <c r="G20" s="34"/>
    </row>
    <row r="21" ht="15" customHeight="1" spans="1:7">
      <c r="A21" s="32" t="s">
        <v>122</v>
      </c>
      <c r="B21" s="32" t="s">
        <v>123</v>
      </c>
      <c r="C21" s="35">
        <v>347305.08</v>
      </c>
      <c r="D21" s="34">
        <v>347305.08</v>
      </c>
      <c r="E21" s="34">
        <v>347305.08</v>
      </c>
      <c r="F21" s="34"/>
      <c r="G21" s="34"/>
    </row>
    <row r="22" ht="15" customHeight="1" spans="1:7">
      <c r="A22" s="228" t="s">
        <v>124</v>
      </c>
      <c r="B22" s="228" t="s">
        <v>125</v>
      </c>
      <c r="C22" s="35">
        <v>347305.08</v>
      </c>
      <c r="D22" s="34">
        <v>347305.08</v>
      </c>
      <c r="E22" s="34">
        <v>347305.08</v>
      </c>
      <c r="F22" s="34"/>
      <c r="G22" s="34"/>
    </row>
    <row r="23" ht="15" customHeight="1" spans="1:7">
      <c r="A23" s="229" t="s">
        <v>126</v>
      </c>
      <c r="B23" s="229" t="s">
        <v>127</v>
      </c>
      <c r="C23" s="35">
        <v>130605</v>
      </c>
      <c r="D23" s="34">
        <v>130605</v>
      </c>
      <c r="E23" s="34">
        <v>130605</v>
      </c>
      <c r="F23" s="34"/>
      <c r="G23" s="34"/>
    </row>
    <row r="24" ht="15" customHeight="1" spans="1:7">
      <c r="A24" s="229" t="s">
        <v>128</v>
      </c>
      <c r="B24" s="229" t="s">
        <v>129</v>
      </c>
      <c r="C24" s="35">
        <v>69656</v>
      </c>
      <c r="D24" s="34">
        <v>69656</v>
      </c>
      <c r="E24" s="34">
        <v>69656</v>
      </c>
      <c r="F24" s="34"/>
      <c r="G24" s="34"/>
    </row>
    <row r="25" ht="15" customHeight="1" spans="1:7">
      <c r="A25" s="229" t="s">
        <v>130</v>
      </c>
      <c r="B25" s="229" t="s">
        <v>131</v>
      </c>
      <c r="C25" s="35">
        <v>129142</v>
      </c>
      <c r="D25" s="34">
        <v>129142</v>
      </c>
      <c r="E25" s="34">
        <v>129142</v>
      </c>
      <c r="F25" s="34"/>
      <c r="G25" s="34"/>
    </row>
    <row r="26" ht="15" customHeight="1" spans="1:7">
      <c r="A26" s="229" t="s">
        <v>132</v>
      </c>
      <c r="B26" s="229" t="s">
        <v>133</v>
      </c>
      <c r="C26" s="35">
        <v>17902.08</v>
      </c>
      <c r="D26" s="34">
        <v>17902.08</v>
      </c>
      <c r="E26" s="34">
        <v>17902.08</v>
      </c>
      <c r="F26" s="34"/>
      <c r="G26" s="34"/>
    </row>
    <row r="27" ht="15" customHeight="1" spans="1:7">
      <c r="A27" s="32" t="s">
        <v>134</v>
      </c>
      <c r="B27" s="32" t="s">
        <v>135</v>
      </c>
      <c r="C27" s="35">
        <v>410352</v>
      </c>
      <c r="D27" s="34">
        <v>410352</v>
      </c>
      <c r="E27" s="34">
        <v>410352</v>
      </c>
      <c r="F27" s="34"/>
      <c r="G27" s="34"/>
    </row>
    <row r="28" ht="15" customHeight="1" spans="1:7">
      <c r="A28" s="228" t="s">
        <v>136</v>
      </c>
      <c r="B28" s="228" t="s">
        <v>137</v>
      </c>
      <c r="C28" s="35">
        <v>410352</v>
      </c>
      <c r="D28" s="34">
        <v>410352</v>
      </c>
      <c r="E28" s="34">
        <v>410352</v>
      </c>
      <c r="F28" s="34"/>
      <c r="G28" s="34"/>
    </row>
    <row r="29" ht="18" customHeight="1" spans="1:7">
      <c r="A29" s="229" t="s">
        <v>138</v>
      </c>
      <c r="B29" s="229" t="s">
        <v>139</v>
      </c>
      <c r="C29" s="35">
        <v>410352</v>
      </c>
      <c r="D29" s="34">
        <v>410352</v>
      </c>
      <c r="E29" s="34">
        <v>410352</v>
      </c>
      <c r="F29" s="34"/>
      <c r="G29" s="34"/>
    </row>
    <row r="30" ht="18" customHeight="1" spans="1:7">
      <c r="A30" s="21" t="s">
        <v>178</v>
      </c>
      <c r="B30" s="21"/>
      <c r="C30" s="35">
        <v>14042624.72</v>
      </c>
      <c r="D30" s="34">
        <v>11542604.72</v>
      </c>
      <c r="E30" s="35">
        <v>10773018.84</v>
      </c>
      <c r="F30" s="35">
        <v>769585.88</v>
      </c>
      <c r="G30" s="35">
        <v>2500020</v>
      </c>
    </row>
  </sheetData>
  <mergeCells count="7">
    <mergeCell ref="A3:G3"/>
    <mergeCell ref="A4:E4"/>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5" sqref="A5:A6"/>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8"/>
      <c r="B2" s="48"/>
      <c r="C2" s="48"/>
      <c r="D2" s="48"/>
      <c r="E2" s="47"/>
      <c r="F2" s="215" t="s">
        <v>179</v>
      </c>
    </row>
    <row r="3" ht="41.25" customHeight="1" spans="1:6">
      <c r="A3" s="216" t="str">
        <f>"2025"&amp;"年一般公共预算“三公”经费支出预算表"</f>
        <v>2025年一般公共预算“三公”经费支出预算表</v>
      </c>
      <c r="B3" s="48"/>
      <c r="C3" s="48"/>
      <c r="D3" s="48"/>
      <c r="E3" s="47"/>
      <c r="F3" s="48"/>
    </row>
    <row r="4" customHeight="1" spans="1:6">
      <c r="A4" s="217" t="s">
        <v>71</v>
      </c>
      <c r="B4" s="218"/>
      <c r="D4" s="48"/>
      <c r="E4" s="47"/>
      <c r="F4" s="66" t="s">
        <v>1</v>
      </c>
    </row>
    <row r="5" ht="27" customHeight="1" spans="1:6">
      <c r="A5" s="52" t="s">
        <v>180</v>
      </c>
      <c r="B5" s="52" t="s">
        <v>181</v>
      </c>
      <c r="C5" s="52" t="s">
        <v>182</v>
      </c>
      <c r="D5" s="52"/>
      <c r="E5" s="41"/>
      <c r="F5" s="52" t="s">
        <v>183</v>
      </c>
    </row>
    <row r="6" ht="28.5" customHeight="1" spans="1:6">
      <c r="A6" s="219"/>
      <c r="B6" s="54"/>
      <c r="C6" s="41" t="s">
        <v>57</v>
      </c>
      <c r="D6" s="41" t="s">
        <v>184</v>
      </c>
      <c r="E6" s="41" t="s">
        <v>185</v>
      </c>
      <c r="F6" s="53"/>
    </row>
    <row r="7" ht="17.25" customHeight="1" spans="1:6">
      <c r="A7" s="59" t="s">
        <v>82</v>
      </c>
      <c r="B7" s="59" t="s">
        <v>83</v>
      </c>
      <c r="C7" s="59" t="s">
        <v>84</v>
      </c>
      <c r="D7" s="59" t="s">
        <v>85</v>
      </c>
      <c r="E7" s="59" t="s">
        <v>86</v>
      </c>
      <c r="F7" s="59" t="s">
        <v>87</v>
      </c>
    </row>
    <row r="8" ht="17.25" customHeight="1" spans="1:6">
      <c r="A8" s="26"/>
      <c r="B8" s="26"/>
      <c r="C8" s="26"/>
      <c r="D8" s="26"/>
      <c r="E8" s="26"/>
      <c r="F8" s="26"/>
    </row>
    <row r="9" ht="30" customHeight="1" spans="1:6">
      <c r="A9" s="220" t="s">
        <v>186</v>
      </c>
      <c r="B9" s="220"/>
      <c r="C9" s="220"/>
      <c r="D9" s="220"/>
      <c r="E9" s="220"/>
      <c r="F9" s="220"/>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3"/>
  <sheetViews>
    <sheetView showZeros="0" workbookViewId="0">
      <pane ySplit="1" topLeftCell="A2" activePane="bottomLeft" state="frozen"/>
      <selection/>
      <selection pane="bottomLeft" activeCell="A10" sqref="A10:B10"/>
    </sheetView>
  </sheetViews>
  <sheetFormatPr defaultColWidth="9.14814814814815" defaultRowHeight="14.25" customHeight="1"/>
  <cols>
    <col min="1" max="1" width="25.6666666666667" customWidth="1"/>
    <col min="2" max="2" width="25.7777777777778" customWidth="1"/>
    <col min="3" max="3" width="21.3333333333333" customWidth="1"/>
    <col min="4" max="4" width="31.2777777777778" customWidth="1"/>
    <col min="5" max="5" width="10.1481481481481" customWidth="1"/>
    <col min="6" max="6" width="29.3333333333333" customWidth="1"/>
    <col min="7" max="7" width="10.2777777777778" customWidth="1"/>
    <col min="8" max="8" width="28.2222222222222" customWidth="1"/>
    <col min="9" max="24" width="18.712962962963" customWidth="1"/>
  </cols>
  <sheetData>
    <row r="1" customHeight="1" spans="1:24">
      <c r="A1" s="82"/>
      <c r="B1" s="82"/>
      <c r="C1" s="82"/>
      <c r="D1" s="82"/>
      <c r="E1" s="82"/>
      <c r="F1" s="82"/>
      <c r="G1" s="82"/>
      <c r="H1" s="82"/>
      <c r="I1" s="82"/>
      <c r="J1" s="82"/>
      <c r="K1" s="82"/>
      <c r="L1" s="82"/>
      <c r="M1" s="82"/>
      <c r="N1" s="82"/>
      <c r="O1" s="82"/>
      <c r="P1" s="82"/>
      <c r="Q1" s="82"/>
      <c r="R1" s="82"/>
      <c r="S1" s="82"/>
      <c r="T1" s="82"/>
      <c r="U1" s="82"/>
      <c r="V1" s="82"/>
      <c r="W1" s="82"/>
      <c r="X1" s="82"/>
    </row>
    <row r="2" ht="13.5" customHeight="1" spans="2:24">
      <c r="B2" s="174"/>
      <c r="C2" s="197"/>
      <c r="E2" s="198"/>
      <c r="F2" s="198"/>
      <c r="G2" s="198"/>
      <c r="H2" s="198"/>
      <c r="I2" s="84"/>
      <c r="J2" s="84"/>
      <c r="K2" s="84"/>
      <c r="L2" s="84"/>
      <c r="M2" s="84"/>
      <c r="N2" s="84"/>
      <c r="R2" s="84"/>
      <c r="V2" s="197"/>
      <c r="X2" s="140" t="s">
        <v>187</v>
      </c>
    </row>
    <row r="3" ht="45.75" customHeight="1" spans="1:24">
      <c r="A3" s="86" t="str">
        <f>"2025"&amp;"年部门基本支出预算表"</f>
        <v>2025年部门基本支出预算表</v>
      </c>
      <c r="B3" s="129"/>
      <c r="C3" s="86"/>
      <c r="D3" s="86"/>
      <c r="E3" s="86"/>
      <c r="F3" s="86"/>
      <c r="G3" s="86"/>
      <c r="H3" s="86"/>
      <c r="I3" s="86"/>
      <c r="J3" s="86"/>
      <c r="K3" s="86"/>
      <c r="L3" s="86"/>
      <c r="M3" s="86"/>
      <c r="N3" s="86"/>
      <c r="O3" s="129"/>
      <c r="P3" s="129"/>
      <c r="Q3" s="129"/>
      <c r="R3" s="86"/>
      <c r="S3" s="86"/>
      <c r="T3" s="86"/>
      <c r="U3" s="86"/>
      <c r="V3" s="86"/>
      <c r="W3" s="86"/>
      <c r="X3" s="86"/>
    </row>
    <row r="4" ht="18.75" customHeight="1" spans="1:24">
      <c r="A4" s="6" t="s">
        <v>71</v>
      </c>
      <c r="B4" s="8"/>
      <c r="C4" s="161"/>
      <c r="D4" s="161"/>
      <c r="E4" s="161"/>
      <c r="F4" s="161"/>
      <c r="G4" s="161"/>
      <c r="H4" s="161"/>
      <c r="I4" s="89"/>
      <c r="J4" s="89"/>
      <c r="K4" s="89"/>
      <c r="L4" s="89"/>
      <c r="M4" s="89"/>
      <c r="N4" s="89"/>
      <c r="O4" s="131"/>
      <c r="P4" s="131"/>
      <c r="Q4" s="131"/>
      <c r="R4" s="89"/>
      <c r="V4" s="197"/>
      <c r="X4" s="140" t="s">
        <v>1</v>
      </c>
    </row>
    <row r="5" ht="18" customHeight="1" spans="1:24">
      <c r="A5" s="176" t="s">
        <v>188</v>
      </c>
      <c r="B5" s="176" t="s">
        <v>189</v>
      </c>
      <c r="C5" s="176" t="s">
        <v>190</v>
      </c>
      <c r="D5" s="176" t="s">
        <v>191</v>
      </c>
      <c r="E5" s="176" t="s">
        <v>192</v>
      </c>
      <c r="F5" s="176" t="s">
        <v>193</v>
      </c>
      <c r="G5" s="176" t="s">
        <v>194</v>
      </c>
      <c r="H5" s="176" t="s">
        <v>195</v>
      </c>
      <c r="I5" s="207" t="s">
        <v>196</v>
      </c>
      <c r="J5" s="125" t="s">
        <v>196</v>
      </c>
      <c r="K5" s="125"/>
      <c r="L5" s="125"/>
      <c r="M5" s="125"/>
      <c r="N5" s="125"/>
      <c r="O5" s="186"/>
      <c r="P5" s="186"/>
      <c r="Q5" s="186"/>
      <c r="R5" s="110" t="s">
        <v>61</v>
      </c>
      <c r="S5" s="125" t="s">
        <v>62</v>
      </c>
      <c r="T5" s="125"/>
      <c r="U5" s="125"/>
      <c r="V5" s="125"/>
      <c r="W5" s="125"/>
      <c r="X5" s="126"/>
    </row>
    <row r="6" ht="18" customHeight="1" spans="1:24">
      <c r="A6" s="177"/>
      <c r="B6" s="178"/>
      <c r="C6" s="199"/>
      <c r="D6" s="177"/>
      <c r="E6" s="177"/>
      <c r="F6" s="177"/>
      <c r="G6" s="177"/>
      <c r="H6" s="177"/>
      <c r="I6" s="208" t="s">
        <v>197</v>
      </c>
      <c r="J6" s="207" t="s">
        <v>58</v>
      </c>
      <c r="K6" s="125"/>
      <c r="L6" s="125"/>
      <c r="M6" s="125"/>
      <c r="N6" s="126"/>
      <c r="O6" s="185" t="s">
        <v>198</v>
      </c>
      <c r="P6" s="186"/>
      <c r="Q6" s="187"/>
      <c r="R6" s="176" t="s">
        <v>61</v>
      </c>
      <c r="S6" s="207" t="s">
        <v>62</v>
      </c>
      <c r="T6" s="110" t="s">
        <v>64</v>
      </c>
      <c r="U6" s="125" t="s">
        <v>62</v>
      </c>
      <c r="V6" s="110" t="s">
        <v>66</v>
      </c>
      <c r="W6" s="110" t="s">
        <v>67</v>
      </c>
      <c r="X6" s="214" t="s">
        <v>68</v>
      </c>
    </row>
    <row r="7" ht="19.5" customHeight="1" spans="1:24">
      <c r="A7" s="178"/>
      <c r="B7" s="178"/>
      <c r="C7" s="178"/>
      <c r="D7" s="178"/>
      <c r="E7" s="178"/>
      <c r="F7" s="178"/>
      <c r="G7" s="178"/>
      <c r="H7" s="178"/>
      <c r="I7" s="178"/>
      <c r="J7" s="209" t="s">
        <v>199</v>
      </c>
      <c r="K7" s="176" t="s">
        <v>200</v>
      </c>
      <c r="L7" s="176" t="s">
        <v>201</v>
      </c>
      <c r="M7" s="176" t="s">
        <v>202</v>
      </c>
      <c r="N7" s="176" t="s">
        <v>203</v>
      </c>
      <c r="O7" s="176" t="s">
        <v>58</v>
      </c>
      <c r="P7" s="176" t="s">
        <v>59</v>
      </c>
      <c r="Q7" s="176" t="s">
        <v>60</v>
      </c>
      <c r="R7" s="178"/>
      <c r="S7" s="176" t="s">
        <v>57</v>
      </c>
      <c r="T7" s="176" t="s">
        <v>64</v>
      </c>
      <c r="U7" s="176" t="s">
        <v>204</v>
      </c>
      <c r="V7" s="176" t="s">
        <v>66</v>
      </c>
      <c r="W7" s="176" t="s">
        <v>67</v>
      </c>
      <c r="X7" s="176" t="s">
        <v>68</v>
      </c>
    </row>
    <row r="8" ht="37.5" customHeight="1" spans="1:24">
      <c r="A8" s="200"/>
      <c r="B8" s="100"/>
      <c r="C8" s="200"/>
      <c r="D8" s="200"/>
      <c r="E8" s="200"/>
      <c r="F8" s="200"/>
      <c r="G8" s="200"/>
      <c r="H8" s="200"/>
      <c r="I8" s="200"/>
      <c r="J8" s="210" t="s">
        <v>57</v>
      </c>
      <c r="K8" s="179" t="s">
        <v>205</v>
      </c>
      <c r="L8" s="179" t="s">
        <v>201</v>
      </c>
      <c r="M8" s="179" t="s">
        <v>202</v>
      </c>
      <c r="N8" s="179" t="s">
        <v>203</v>
      </c>
      <c r="O8" s="179" t="s">
        <v>201</v>
      </c>
      <c r="P8" s="179" t="s">
        <v>202</v>
      </c>
      <c r="Q8" s="179" t="s">
        <v>203</v>
      </c>
      <c r="R8" s="179" t="s">
        <v>61</v>
      </c>
      <c r="S8" s="179" t="s">
        <v>57</v>
      </c>
      <c r="T8" s="179" t="s">
        <v>64</v>
      </c>
      <c r="U8" s="179" t="s">
        <v>204</v>
      </c>
      <c r="V8" s="179" t="s">
        <v>66</v>
      </c>
      <c r="W8" s="179" t="s">
        <v>67</v>
      </c>
      <c r="X8" s="179" t="s">
        <v>68</v>
      </c>
    </row>
    <row r="9" customHeight="1" spans="1:24">
      <c r="A9" s="195">
        <v>1</v>
      </c>
      <c r="B9" s="195">
        <v>2</v>
      </c>
      <c r="C9" s="195">
        <v>3</v>
      </c>
      <c r="D9" s="195">
        <v>4</v>
      </c>
      <c r="E9" s="195">
        <v>5</v>
      </c>
      <c r="F9" s="195">
        <v>6</v>
      </c>
      <c r="G9" s="195">
        <v>7</v>
      </c>
      <c r="H9" s="195">
        <v>8</v>
      </c>
      <c r="I9" s="195">
        <v>9</v>
      </c>
      <c r="J9" s="195">
        <v>10</v>
      </c>
      <c r="K9" s="195">
        <v>11</v>
      </c>
      <c r="L9" s="195">
        <v>12</v>
      </c>
      <c r="M9" s="195">
        <v>13</v>
      </c>
      <c r="N9" s="195">
        <v>14</v>
      </c>
      <c r="O9" s="195">
        <v>15</v>
      </c>
      <c r="P9" s="195">
        <v>16</v>
      </c>
      <c r="Q9" s="195">
        <v>17</v>
      </c>
      <c r="R9" s="195">
        <v>18</v>
      </c>
      <c r="S9" s="195">
        <v>19</v>
      </c>
      <c r="T9" s="195">
        <v>20</v>
      </c>
      <c r="U9" s="195">
        <v>21</v>
      </c>
      <c r="V9" s="195">
        <v>22</v>
      </c>
      <c r="W9" s="195">
        <v>23</v>
      </c>
      <c r="X9" s="195">
        <v>24</v>
      </c>
    </row>
    <row r="10" customHeight="1" spans="1:24">
      <c r="A10" s="22" t="s">
        <v>69</v>
      </c>
      <c r="B10" s="22" t="s">
        <v>69</v>
      </c>
      <c r="C10" s="281" t="s">
        <v>206</v>
      </c>
      <c r="D10" s="201" t="s">
        <v>139</v>
      </c>
      <c r="E10" s="201" t="s">
        <v>138</v>
      </c>
      <c r="F10" s="201" t="s">
        <v>139</v>
      </c>
      <c r="G10" s="201" t="s">
        <v>207</v>
      </c>
      <c r="H10" s="201" t="s">
        <v>139</v>
      </c>
      <c r="I10" s="211">
        <v>410352</v>
      </c>
      <c r="J10" s="211">
        <v>410352</v>
      </c>
      <c r="K10" s="212"/>
      <c r="L10" s="212"/>
      <c r="M10" s="211">
        <v>410352</v>
      </c>
      <c r="N10" s="212"/>
      <c r="O10" s="212"/>
      <c r="P10" s="195"/>
      <c r="Q10" s="195"/>
      <c r="R10" s="195"/>
      <c r="S10" s="195"/>
      <c r="T10" s="195"/>
      <c r="U10" s="195"/>
      <c r="V10" s="195"/>
      <c r="W10" s="195"/>
      <c r="X10" s="195"/>
    </row>
    <row r="11" customHeight="1" spans="1:24">
      <c r="A11" s="22" t="s">
        <v>69</v>
      </c>
      <c r="B11" s="22" t="s">
        <v>69</v>
      </c>
      <c r="C11" s="281" t="s">
        <v>208</v>
      </c>
      <c r="D11" s="201" t="s">
        <v>209</v>
      </c>
      <c r="E11" s="201" t="s">
        <v>101</v>
      </c>
      <c r="F11" s="201" t="s">
        <v>102</v>
      </c>
      <c r="G11" s="201" t="s">
        <v>210</v>
      </c>
      <c r="H11" s="201" t="s">
        <v>211</v>
      </c>
      <c r="I11" s="211">
        <v>300000</v>
      </c>
      <c r="J11" s="211">
        <v>300000</v>
      </c>
      <c r="K11" s="212"/>
      <c r="L11" s="212"/>
      <c r="M11" s="211">
        <v>300000</v>
      </c>
      <c r="N11" s="212"/>
      <c r="O11" s="212"/>
      <c r="P11" s="195"/>
      <c r="Q11" s="195"/>
      <c r="R11" s="195"/>
      <c r="S11" s="195"/>
      <c r="T11" s="195"/>
      <c r="U11" s="195"/>
      <c r="V11" s="195"/>
      <c r="W11" s="195"/>
      <c r="X11" s="195"/>
    </row>
    <row r="12" customHeight="1" spans="1:24">
      <c r="A12" s="22" t="s">
        <v>69</v>
      </c>
      <c r="B12" s="22" t="s">
        <v>69</v>
      </c>
      <c r="C12" s="281" t="s">
        <v>208</v>
      </c>
      <c r="D12" s="201" t="s">
        <v>212</v>
      </c>
      <c r="E12" s="201" t="s">
        <v>101</v>
      </c>
      <c r="F12" s="201" t="s">
        <v>102</v>
      </c>
      <c r="G12" s="201" t="s">
        <v>210</v>
      </c>
      <c r="H12" s="201" t="s">
        <v>211</v>
      </c>
      <c r="I12" s="211">
        <v>378720</v>
      </c>
      <c r="J12" s="211">
        <v>378720</v>
      </c>
      <c r="K12" s="212"/>
      <c r="L12" s="212"/>
      <c r="M12" s="211">
        <v>378720</v>
      </c>
      <c r="N12" s="212"/>
      <c r="O12" s="212"/>
      <c r="P12" s="195"/>
      <c r="Q12" s="195"/>
      <c r="R12" s="195"/>
      <c r="S12" s="195"/>
      <c r="T12" s="195"/>
      <c r="U12" s="195"/>
      <c r="V12" s="195"/>
      <c r="W12" s="195"/>
      <c r="X12" s="195"/>
    </row>
    <row r="13" customHeight="1" spans="1:24">
      <c r="A13" s="22" t="s">
        <v>69</v>
      </c>
      <c r="B13" s="22" t="s">
        <v>69</v>
      </c>
      <c r="C13" s="281" t="s">
        <v>213</v>
      </c>
      <c r="D13" s="201" t="s">
        <v>214</v>
      </c>
      <c r="E13" s="201" t="s">
        <v>120</v>
      </c>
      <c r="F13" s="201" t="s">
        <v>121</v>
      </c>
      <c r="G13" s="201" t="s">
        <v>215</v>
      </c>
      <c r="H13" s="201" t="s">
        <v>216</v>
      </c>
      <c r="I13" s="211">
        <v>75600</v>
      </c>
      <c r="J13" s="211">
        <v>75600</v>
      </c>
      <c r="K13" s="212"/>
      <c r="L13" s="212"/>
      <c r="M13" s="211">
        <v>75600</v>
      </c>
      <c r="N13" s="212"/>
      <c r="O13" s="212"/>
      <c r="P13" s="195"/>
      <c r="Q13" s="195"/>
      <c r="R13" s="195"/>
      <c r="S13" s="195"/>
      <c r="T13" s="195"/>
      <c r="U13" s="195"/>
      <c r="V13" s="195"/>
      <c r="W13" s="195"/>
      <c r="X13" s="195"/>
    </row>
    <row r="14" customHeight="1" spans="1:24">
      <c r="A14" s="22" t="s">
        <v>69</v>
      </c>
      <c r="B14" s="22" t="s">
        <v>69</v>
      </c>
      <c r="C14" s="281" t="s">
        <v>217</v>
      </c>
      <c r="D14" s="201" t="s">
        <v>218</v>
      </c>
      <c r="E14" s="201" t="s">
        <v>101</v>
      </c>
      <c r="F14" s="201" t="s">
        <v>102</v>
      </c>
      <c r="G14" s="201" t="s">
        <v>219</v>
      </c>
      <c r="H14" s="201" t="s">
        <v>220</v>
      </c>
      <c r="I14" s="211">
        <v>132600</v>
      </c>
      <c r="J14" s="211">
        <v>132600</v>
      </c>
      <c r="K14" s="212"/>
      <c r="L14" s="212"/>
      <c r="M14" s="211">
        <v>132600</v>
      </c>
      <c r="N14" s="212"/>
      <c r="O14" s="212"/>
      <c r="P14" s="195"/>
      <c r="Q14" s="195"/>
      <c r="R14" s="195"/>
      <c r="S14" s="195"/>
      <c r="T14" s="195"/>
      <c r="U14" s="195"/>
      <c r="V14" s="195"/>
      <c r="W14" s="195"/>
      <c r="X14" s="195"/>
    </row>
    <row r="15" customHeight="1" spans="1:24">
      <c r="A15" s="22" t="s">
        <v>69</v>
      </c>
      <c r="B15" s="22" t="s">
        <v>69</v>
      </c>
      <c r="C15" s="281" t="s">
        <v>221</v>
      </c>
      <c r="D15" s="201" t="s">
        <v>222</v>
      </c>
      <c r="E15" s="201" t="s">
        <v>101</v>
      </c>
      <c r="F15" s="201" t="s">
        <v>102</v>
      </c>
      <c r="G15" s="201" t="s">
        <v>223</v>
      </c>
      <c r="H15" s="201" t="s">
        <v>224</v>
      </c>
      <c r="I15" s="211">
        <v>3997332</v>
      </c>
      <c r="J15" s="211">
        <v>3997332</v>
      </c>
      <c r="K15" s="212"/>
      <c r="L15" s="212"/>
      <c r="M15" s="211">
        <v>3997332</v>
      </c>
      <c r="N15" s="212"/>
      <c r="O15" s="212"/>
      <c r="P15" s="195"/>
      <c r="Q15" s="195"/>
      <c r="R15" s="195"/>
      <c r="S15" s="195"/>
      <c r="T15" s="195"/>
      <c r="U15" s="195"/>
      <c r="V15" s="195"/>
      <c r="W15" s="195"/>
      <c r="X15" s="195"/>
    </row>
    <row r="16" customHeight="1" spans="1:24">
      <c r="A16" s="22" t="s">
        <v>69</v>
      </c>
      <c r="B16" s="22" t="s">
        <v>69</v>
      </c>
      <c r="C16" s="281" t="s">
        <v>221</v>
      </c>
      <c r="D16" s="201" t="s">
        <v>225</v>
      </c>
      <c r="E16" s="201" t="s">
        <v>101</v>
      </c>
      <c r="F16" s="201" t="s">
        <v>102</v>
      </c>
      <c r="G16" s="201" t="s">
        <v>223</v>
      </c>
      <c r="H16" s="201" t="s">
        <v>224</v>
      </c>
      <c r="I16" s="211">
        <v>958560</v>
      </c>
      <c r="J16" s="211">
        <v>958560</v>
      </c>
      <c r="K16" s="212"/>
      <c r="L16" s="212"/>
      <c r="M16" s="211">
        <v>958560</v>
      </c>
      <c r="N16" s="212"/>
      <c r="O16" s="212"/>
      <c r="P16" s="195"/>
      <c r="Q16" s="195"/>
      <c r="R16" s="195"/>
      <c r="S16" s="195"/>
      <c r="T16" s="195"/>
      <c r="U16" s="195"/>
      <c r="V16" s="195"/>
      <c r="W16" s="195"/>
      <c r="X16" s="195"/>
    </row>
    <row r="17" customHeight="1" spans="1:24">
      <c r="A17" s="22" t="s">
        <v>69</v>
      </c>
      <c r="B17" s="22" t="s">
        <v>69</v>
      </c>
      <c r="C17" s="281" t="s">
        <v>221</v>
      </c>
      <c r="D17" s="201" t="s">
        <v>226</v>
      </c>
      <c r="E17" s="201" t="s">
        <v>101</v>
      </c>
      <c r="F17" s="201" t="s">
        <v>102</v>
      </c>
      <c r="G17" s="201" t="s">
        <v>223</v>
      </c>
      <c r="H17" s="201" t="s">
        <v>224</v>
      </c>
      <c r="I17" s="211">
        <v>850584</v>
      </c>
      <c r="J17" s="211">
        <v>850584</v>
      </c>
      <c r="K17" s="212"/>
      <c r="L17" s="212"/>
      <c r="M17" s="211">
        <v>850584</v>
      </c>
      <c r="N17" s="212"/>
      <c r="O17" s="212"/>
      <c r="P17" s="195"/>
      <c r="Q17" s="195"/>
      <c r="R17" s="195"/>
      <c r="S17" s="195"/>
      <c r="T17" s="195"/>
      <c r="U17" s="195"/>
      <c r="V17" s="195"/>
      <c r="W17" s="195"/>
      <c r="X17" s="195"/>
    </row>
    <row r="18" customHeight="1" spans="1:24">
      <c r="A18" s="22" t="s">
        <v>69</v>
      </c>
      <c r="B18" s="22" t="s">
        <v>69</v>
      </c>
      <c r="C18" s="281" t="s">
        <v>221</v>
      </c>
      <c r="D18" s="201" t="s">
        <v>227</v>
      </c>
      <c r="E18" s="201" t="s">
        <v>101</v>
      </c>
      <c r="F18" s="201" t="s">
        <v>102</v>
      </c>
      <c r="G18" s="201" t="s">
        <v>223</v>
      </c>
      <c r="H18" s="201" t="s">
        <v>224</v>
      </c>
      <c r="I18" s="211">
        <v>204960</v>
      </c>
      <c r="J18" s="211">
        <v>204960</v>
      </c>
      <c r="K18" s="212"/>
      <c r="L18" s="212"/>
      <c r="M18" s="211">
        <v>204960</v>
      </c>
      <c r="N18" s="212"/>
      <c r="O18" s="212"/>
      <c r="P18" s="195"/>
      <c r="Q18" s="195"/>
      <c r="R18" s="195"/>
      <c r="S18" s="195"/>
      <c r="T18" s="195"/>
      <c r="U18" s="195"/>
      <c r="V18" s="195"/>
      <c r="W18" s="195"/>
      <c r="X18" s="195"/>
    </row>
    <row r="19" customHeight="1" spans="1:24">
      <c r="A19" s="22" t="s">
        <v>69</v>
      </c>
      <c r="B19" s="22" t="s">
        <v>69</v>
      </c>
      <c r="C19" s="281" t="s">
        <v>228</v>
      </c>
      <c r="D19" s="201" t="s">
        <v>229</v>
      </c>
      <c r="E19" s="201" t="s">
        <v>101</v>
      </c>
      <c r="F19" s="201" t="s">
        <v>102</v>
      </c>
      <c r="G19" s="201" t="s">
        <v>219</v>
      </c>
      <c r="H19" s="201" t="s">
        <v>220</v>
      </c>
      <c r="I19" s="211">
        <v>38400</v>
      </c>
      <c r="J19" s="211">
        <v>38400</v>
      </c>
      <c r="K19" s="212"/>
      <c r="L19" s="212"/>
      <c r="M19" s="211">
        <v>38400</v>
      </c>
      <c r="N19" s="212"/>
      <c r="O19" s="212"/>
      <c r="P19" s="195"/>
      <c r="Q19" s="195"/>
      <c r="R19" s="195"/>
      <c r="S19" s="195"/>
      <c r="T19" s="195"/>
      <c r="U19" s="195"/>
      <c r="V19" s="195"/>
      <c r="W19" s="195"/>
      <c r="X19" s="195"/>
    </row>
    <row r="20" customHeight="1" spans="1:24">
      <c r="A20" s="22" t="s">
        <v>69</v>
      </c>
      <c r="B20" s="22" t="s">
        <v>69</v>
      </c>
      <c r="C20" s="282" t="s">
        <v>230</v>
      </c>
      <c r="D20" s="201" t="s">
        <v>231</v>
      </c>
      <c r="E20" s="201" t="s">
        <v>101</v>
      </c>
      <c r="F20" s="201" t="s">
        <v>102</v>
      </c>
      <c r="G20" s="201" t="s">
        <v>210</v>
      </c>
      <c r="H20" s="201" t="s">
        <v>211</v>
      </c>
      <c r="I20" s="211">
        <v>280000</v>
      </c>
      <c r="J20" s="211">
        <v>280000</v>
      </c>
      <c r="K20" s="212"/>
      <c r="L20" s="212"/>
      <c r="M20" s="211">
        <v>280000</v>
      </c>
      <c r="N20" s="212"/>
      <c r="O20" s="212"/>
      <c r="P20" s="195"/>
      <c r="Q20" s="195"/>
      <c r="R20" s="195"/>
      <c r="S20" s="195"/>
      <c r="T20" s="195"/>
      <c r="U20" s="195"/>
      <c r="V20" s="195"/>
      <c r="W20" s="195"/>
      <c r="X20" s="195"/>
    </row>
    <row r="21" customHeight="1" spans="1:24">
      <c r="A21" s="22" t="s">
        <v>69</v>
      </c>
      <c r="B21" s="22" t="s">
        <v>69</v>
      </c>
      <c r="C21" s="282" t="s">
        <v>232</v>
      </c>
      <c r="D21" s="201" t="s">
        <v>233</v>
      </c>
      <c r="E21" s="201" t="s">
        <v>101</v>
      </c>
      <c r="F21" s="201" t="s">
        <v>102</v>
      </c>
      <c r="G21" s="201" t="s">
        <v>234</v>
      </c>
      <c r="H21" s="201" t="s">
        <v>235</v>
      </c>
      <c r="I21" s="211">
        <v>13163.04</v>
      </c>
      <c r="J21" s="211">
        <v>13163.04</v>
      </c>
      <c r="K21" s="212"/>
      <c r="L21" s="212"/>
      <c r="M21" s="211">
        <v>13163.04</v>
      </c>
      <c r="N21" s="212"/>
      <c r="O21" s="212"/>
      <c r="P21" s="195"/>
      <c r="Q21" s="195"/>
      <c r="R21" s="195"/>
      <c r="S21" s="195"/>
      <c r="T21" s="195"/>
      <c r="U21" s="195"/>
      <c r="V21" s="195"/>
      <c r="W21" s="195"/>
      <c r="X21" s="195"/>
    </row>
    <row r="22" customHeight="1" spans="1:24">
      <c r="A22" s="22" t="s">
        <v>69</v>
      </c>
      <c r="B22" s="22" t="s">
        <v>69</v>
      </c>
      <c r="C22" s="282" t="s">
        <v>232</v>
      </c>
      <c r="D22" s="201" t="s">
        <v>236</v>
      </c>
      <c r="E22" s="201" t="s">
        <v>101</v>
      </c>
      <c r="F22" s="201" t="s">
        <v>102</v>
      </c>
      <c r="G22" s="201" t="s">
        <v>234</v>
      </c>
      <c r="H22" s="201" t="s">
        <v>235</v>
      </c>
      <c r="I22" s="211">
        <v>5079.84</v>
      </c>
      <c r="J22" s="211">
        <v>5079.84</v>
      </c>
      <c r="K22" s="212"/>
      <c r="L22" s="212"/>
      <c r="M22" s="211">
        <v>5079.84</v>
      </c>
      <c r="N22" s="212"/>
      <c r="O22" s="212"/>
      <c r="P22" s="195"/>
      <c r="Q22" s="195"/>
      <c r="R22" s="195"/>
      <c r="S22" s="195"/>
      <c r="T22" s="195"/>
      <c r="U22" s="195"/>
      <c r="V22" s="195"/>
      <c r="W22" s="195"/>
      <c r="X22" s="195"/>
    </row>
    <row r="23" customHeight="1" spans="1:24">
      <c r="A23" s="22" t="s">
        <v>69</v>
      </c>
      <c r="B23" s="22" t="s">
        <v>69</v>
      </c>
      <c r="C23" s="282" t="s">
        <v>237</v>
      </c>
      <c r="D23" s="201" t="s">
        <v>238</v>
      </c>
      <c r="E23" s="201" t="s">
        <v>101</v>
      </c>
      <c r="F23" s="201" t="s">
        <v>102</v>
      </c>
      <c r="G23" s="201" t="s">
        <v>239</v>
      </c>
      <c r="H23" s="201" t="s">
        <v>240</v>
      </c>
      <c r="I23" s="211">
        <v>658152</v>
      </c>
      <c r="J23" s="211">
        <v>658152</v>
      </c>
      <c r="K23" s="212"/>
      <c r="L23" s="212"/>
      <c r="M23" s="211">
        <v>658152</v>
      </c>
      <c r="N23" s="212"/>
      <c r="O23" s="212"/>
      <c r="P23" s="195"/>
      <c r="Q23" s="195"/>
      <c r="R23" s="195"/>
      <c r="S23" s="195"/>
      <c r="T23" s="195"/>
      <c r="U23" s="195"/>
      <c r="V23" s="195"/>
      <c r="W23" s="195"/>
      <c r="X23" s="195"/>
    </row>
    <row r="24" customHeight="1" spans="1:24">
      <c r="A24" s="22" t="s">
        <v>69</v>
      </c>
      <c r="B24" s="22" t="s">
        <v>69</v>
      </c>
      <c r="C24" s="282" t="s">
        <v>237</v>
      </c>
      <c r="D24" s="201" t="s">
        <v>241</v>
      </c>
      <c r="E24" s="201" t="s">
        <v>101</v>
      </c>
      <c r="F24" s="201" t="s">
        <v>102</v>
      </c>
      <c r="G24" s="201" t="s">
        <v>242</v>
      </c>
      <c r="H24" s="201" t="s">
        <v>243</v>
      </c>
      <c r="I24" s="211">
        <v>175800</v>
      </c>
      <c r="J24" s="211">
        <v>175800</v>
      </c>
      <c r="K24" s="212"/>
      <c r="L24" s="212"/>
      <c r="M24" s="211">
        <v>175800</v>
      </c>
      <c r="N24" s="212"/>
      <c r="O24" s="212"/>
      <c r="P24" s="195"/>
      <c r="Q24" s="195"/>
      <c r="R24" s="195"/>
      <c r="S24" s="195"/>
      <c r="T24" s="195"/>
      <c r="U24" s="195"/>
      <c r="V24" s="195"/>
      <c r="W24" s="195"/>
      <c r="X24" s="195"/>
    </row>
    <row r="25" customHeight="1" spans="1:24">
      <c r="A25" s="22" t="s">
        <v>69</v>
      </c>
      <c r="B25" s="22" t="s">
        <v>69</v>
      </c>
      <c r="C25" s="282" t="s">
        <v>237</v>
      </c>
      <c r="D25" s="201" t="s">
        <v>244</v>
      </c>
      <c r="E25" s="201" t="s">
        <v>101</v>
      </c>
      <c r="F25" s="201" t="s">
        <v>102</v>
      </c>
      <c r="G25" s="201" t="s">
        <v>242</v>
      </c>
      <c r="H25" s="201" t="s">
        <v>243</v>
      </c>
      <c r="I25" s="211">
        <v>770292</v>
      </c>
      <c r="J25" s="211">
        <v>770292</v>
      </c>
      <c r="K25" s="212"/>
      <c r="L25" s="212"/>
      <c r="M25" s="211">
        <v>770292</v>
      </c>
      <c r="N25" s="212"/>
      <c r="O25" s="212"/>
      <c r="P25" s="195"/>
      <c r="Q25" s="195"/>
      <c r="R25" s="195"/>
      <c r="S25" s="195"/>
      <c r="T25" s="195"/>
      <c r="U25" s="195"/>
      <c r="V25" s="195"/>
      <c r="W25" s="195"/>
      <c r="X25" s="195"/>
    </row>
    <row r="26" customHeight="1" spans="1:24">
      <c r="A26" s="22" t="s">
        <v>69</v>
      </c>
      <c r="B26" s="22" t="s">
        <v>69</v>
      </c>
      <c r="C26" s="282" t="s">
        <v>237</v>
      </c>
      <c r="D26" s="201" t="s">
        <v>245</v>
      </c>
      <c r="E26" s="201" t="s">
        <v>101</v>
      </c>
      <c r="F26" s="201" t="s">
        <v>102</v>
      </c>
      <c r="G26" s="201" t="s">
        <v>210</v>
      </c>
      <c r="H26" s="201" t="s">
        <v>211</v>
      </c>
      <c r="I26" s="211">
        <v>54846</v>
      </c>
      <c r="J26" s="211">
        <v>54846</v>
      </c>
      <c r="K26" s="212"/>
      <c r="L26" s="212"/>
      <c r="M26" s="211">
        <v>54846</v>
      </c>
      <c r="N26" s="212"/>
      <c r="O26" s="212"/>
      <c r="P26" s="195"/>
      <c r="Q26" s="195"/>
      <c r="R26" s="195"/>
      <c r="S26" s="195"/>
      <c r="T26" s="195"/>
      <c r="U26" s="195"/>
      <c r="V26" s="195"/>
      <c r="W26" s="195"/>
      <c r="X26" s="195"/>
    </row>
    <row r="27" customHeight="1" spans="1:24">
      <c r="A27" s="22" t="s">
        <v>69</v>
      </c>
      <c r="B27" s="22" t="s">
        <v>69</v>
      </c>
      <c r="C27" s="202" t="s">
        <v>246</v>
      </c>
      <c r="D27" s="201" t="s">
        <v>247</v>
      </c>
      <c r="E27" s="201" t="s">
        <v>101</v>
      </c>
      <c r="F27" s="201" t="s">
        <v>102</v>
      </c>
      <c r="G27" s="201" t="s">
        <v>248</v>
      </c>
      <c r="H27" s="201" t="s">
        <v>249</v>
      </c>
      <c r="I27" s="211">
        <v>1800</v>
      </c>
      <c r="J27" s="211">
        <v>1800</v>
      </c>
      <c r="K27" s="212"/>
      <c r="L27" s="212"/>
      <c r="M27" s="211">
        <v>1800</v>
      </c>
      <c r="N27" s="212"/>
      <c r="O27" s="212"/>
      <c r="P27" s="195"/>
      <c r="Q27" s="195"/>
      <c r="R27" s="195"/>
      <c r="S27" s="195"/>
      <c r="T27" s="195"/>
      <c r="U27" s="195"/>
      <c r="V27" s="195"/>
      <c r="W27" s="195"/>
      <c r="X27" s="195"/>
    </row>
    <row r="28" customHeight="1" spans="1:24">
      <c r="A28" s="22" t="s">
        <v>69</v>
      </c>
      <c r="B28" s="22" t="s">
        <v>69</v>
      </c>
      <c r="C28" s="282" t="s">
        <v>250</v>
      </c>
      <c r="D28" s="201" t="s">
        <v>251</v>
      </c>
      <c r="E28" s="201" t="s">
        <v>101</v>
      </c>
      <c r="F28" s="201" t="s">
        <v>102</v>
      </c>
      <c r="G28" s="201" t="s">
        <v>239</v>
      </c>
      <c r="H28" s="201" t="s">
        <v>240</v>
      </c>
      <c r="I28" s="211">
        <v>253992</v>
      </c>
      <c r="J28" s="211">
        <v>253992</v>
      </c>
      <c r="K28" s="212"/>
      <c r="L28" s="212"/>
      <c r="M28" s="211">
        <v>253992</v>
      </c>
      <c r="N28" s="212"/>
      <c r="O28" s="212"/>
      <c r="P28" s="195"/>
      <c r="Q28" s="195"/>
      <c r="R28" s="195"/>
      <c r="S28" s="195"/>
      <c r="T28" s="195"/>
      <c r="U28" s="195"/>
      <c r="V28" s="195"/>
      <c r="W28" s="195"/>
      <c r="X28" s="195"/>
    </row>
    <row r="29" customHeight="1" spans="1:24">
      <c r="A29" s="22" t="s">
        <v>69</v>
      </c>
      <c r="B29" s="22" t="s">
        <v>69</v>
      </c>
      <c r="C29" s="282" t="s">
        <v>250</v>
      </c>
      <c r="D29" s="201" t="s">
        <v>252</v>
      </c>
      <c r="E29" s="201" t="s">
        <v>101</v>
      </c>
      <c r="F29" s="201" t="s">
        <v>102</v>
      </c>
      <c r="G29" s="201" t="s">
        <v>242</v>
      </c>
      <c r="H29" s="201" t="s">
        <v>243</v>
      </c>
      <c r="I29" s="211">
        <v>150348</v>
      </c>
      <c r="J29" s="211">
        <v>150348</v>
      </c>
      <c r="K29" s="212"/>
      <c r="L29" s="212"/>
      <c r="M29" s="211">
        <v>150348</v>
      </c>
      <c r="N29" s="212"/>
      <c r="O29" s="212"/>
      <c r="P29" s="195"/>
      <c r="Q29" s="195"/>
      <c r="R29" s="195"/>
      <c r="S29" s="195"/>
      <c r="T29" s="195"/>
      <c r="U29" s="195"/>
      <c r="V29" s="195"/>
      <c r="W29" s="195"/>
      <c r="X29" s="195"/>
    </row>
    <row r="30" customHeight="1" spans="1:24">
      <c r="A30" s="22" t="s">
        <v>69</v>
      </c>
      <c r="B30" s="22" t="s">
        <v>69</v>
      </c>
      <c r="C30" s="282" t="s">
        <v>250</v>
      </c>
      <c r="D30" s="201" t="s">
        <v>253</v>
      </c>
      <c r="E30" s="201" t="s">
        <v>101</v>
      </c>
      <c r="F30" s="201" t="s">
        <v>102</v>
      </c>
      <c r="G30" s="201" t="s">
        <v>210</v>
      </c>
      <c r="H30" s="201" t="s">
        <v>211</v>
      </c>
      <c r="I30" s="211">
        <v>21166</v>
      </c>
      <c r="J30" s="211">
        <v>21166</v>
      </c>
      <c r="K30" s="212"/>
      <c r="L30" s="212"/>
      <c r="M30" s="211">
        <v>21166</v>
      </c>
      <c r="N30" s="212"/>
      <c r="O30" s="212"/>
      <c r="P30" s="195"/>
      <c r="Q30" s="195"/>
      <c r="R30" s="195"/>
      <c r="S30" s="195"/>
      <c r="T30" s="195"/>
      <c r="U30" s="195"/>
      <c r="V30" s="195"/>
      <c r="W30" s="195"/>
      <c r="X30" s="195"/>
    </row>
    <row r="31" customHeight="1" spans="1:24">
      <c r="A31" s="22" t="s">
        <v>69</v>
      </c>
      <c r="B31" s="22" t="s">
        <v>69</v>
      </c>
      <c r="C31" s="282" t="s">
        <v>250</v>
      </c>
      <c r="D31" s="201" t="s">
        <v>254</v>
      </c>
      <c r="E31" s="201" t="s">
        <v>101</v>
      </c>
      <c r="F31" s="201" t="s">
        <v>102</v>
      </c>
      <c r="G31" s="201" t="s">
        <v>255</v>
      </c>
      <c r="H31" s="201" t="s">
        <v>256</v>
      </c>
      <c r="I31" s="211">
        <v>141540</v>
      </c>
      <c r="J31" s="211">
        <v>141540</v>
      </c>
      <c r="K31" s="212"/>
      <c r="L31" s="212"/>
      <c r="M31" s="211">
        <v>141540</v>
      </c>
      <c r="N31" s="212"/>
      <c r="O31" s="212"/>
      <c r="P31" s="195"/>
      <c r="Q31" s="195"/>
      <c r="R31" s="195"/>
      <c r="S31" s="195"/>
      <c r="T31" s="195"/>
      <c r="U31" s="195"/>
      <c r="V31" s="195"/>
      <c r="W31" s="195"/>
      <c r="X31" s="195"/>
    </row>
    <row r="32" customHeight="1" spans="1:24">
      <c r="A32" s="22" t="s">
        <v>69</v>
      </c>
      <c r="B32" s="22" t="s">
        <v>69</v>
      </c>
      <c r="C32" s="282" t="s">
        <v>250</v>
      </c>
      <c r="D32" s="201" t="s">
        <v>257</v>
      </c>
      <c r="E32" s="201" t="s">
        <v>101</v>
      </c>
      <c r="F32" s="201" t="s">
        <v>102</v>
      </c>
      <c r="G32" s="201" t="s">
        <v>255</v>
      </c>
      <c r="H32" s="201" t="s">
        <v>256</v>
      </c>
      <c r="I32" s="211">
        <v>216840</v>
      </c>
      <c r="J32" s="211">
        <v>216840</v>
      </c>
      <c r="K32" s="212"/>
      <c r="L32" s="212"/>
      <c r="M32" s="211">
        <v>216840</v>
      </c>
      <c r="N32" s="212"/>
      <c r="O32" s="212"/>
      <c r="P32" s="195"/>
      <c r="Q32" s="195"/>
      <c r="R32" s="195"/>
      <c r="S32" s="195"/>
      <c r="T32" s="195"/>
      <c r="U32" s="195"/>
      <c r="V32" s="195"/>
      <c r="W32" s="195"/>
      <c r="X32" s="195"/>
    </row>
    <row r="33" customHeight="1" spans="1:24">
      <c r="A33" s="22" t="s">
        <v>69</v>
      </c>
      <c r="B33" s="22" t="s">
        <v>69</v>
      </c>
      <c r="C33" s="282" t="s">
        <v>258</v>
      </c>
      <c r="D33" s="201" t="s">
        <v>259</v>
      </c>
      <c r="E33" s="201" t="s">
        <v>101</v>
      </c>
      <c r="F33" s="201" t="s">
        <v>102</v>
      </c>
      <c r="G33" s="201" t="s">
        <v>248</v>
      </c>
      <c r="H33" s="201" t="s">
        <v>249</v>
      </c>
      <c r="I33" s="211">
        <v>41250</v>
      </c>
      <c r="J33" s="211">
        <v>41250</v>
      </c>
      <c r="K33" s="212"/>
      <c r="L33" s="212"/>
      <c r="M33" s="211">
        <v>41250</v>
      </c>
      <c r="N33" s="212"/>
      <c r="O33" s="212"/>
      <c r="P33" s="195"/>
      <c r="Q33" s="195"/>
      <c r="R33" s="195"/>
      <c r="S33" s="195"/>
      <c r="T33" s="195"/>
      <c r="U33" s="195"/>
      <c r="V33" s="195"/>
      <c r="W33" s="195"/>
      <c r="X33" s="195"/>
    </row>
    <row r="34" customHeight="1" spans="1:24">
      <c r="A34" s="22" t="s">
        <v>69</v>
      </c>
      <c r="B34" s="22" t="s">
        <v>69</v>
      </c>
      <c r="C34" s="282" t="s">
        <v>258</v>
      </c>
      <c r="D34" s="201" t="s">
        <v>260</v>
      </c>
      <c r="E34" s="201" t="s">
        <v>101</v>
      </c>
      <c r="F34" s="201" t="s">
        <v>102</v>
      </c>
      <c r="G34" s="201" t="s">
        <v>261</v>
      </c>
      <c r="H34" s="201" t="s">
        <v>262</v>
      </c>
      <c r="I34" s="211">
        <v>8441</v>
      </c>
      <c r="J34" s="211">
        <v>8441</v>
      </c>
      <c r="K34" s="212"/>
      <c r="L34" s="212"/>
      <c r="M34" s="211">
        <v>8441</v>
      </c>
      <c r="N34" s="212"/>
      <c r="O34" s="212"/>
      <c r="P34" s="195"/>
      <c r="Q34" s="195"/>
      <c r="R34" s="195"/>
      <c r="S34" s="195"/>
      <c r="T34" s="195"/>
      <c r="U34" s="195"/>
      <c r="V34" s="195"/>
      <c r="W34" s="195"/>
      <c r="X34" s="195"/>
    </row>
    <row r="35" customHeight="1" spans="1:24">
      <c r="A35" s="22" t="s">
        <v>69</v>
      </c>
      <c r="B35" s="22" t="s">
        <v>69</v>
      </c>
      <c r="C35" s="282" t="s">
        <v>258</v>
      </c>
      <c r="D35" s="201" t="s">
        <v>263</v>
      </c>
      <c r="E35" s="201" t="s">
        <v>101</v>
      </c>
      <c r="F35" s="201" t="s">
        <v>102</v>
      </c>
      <c r="G35" s="201" t="s">
        <v>261</v>
      </c>
      <c r="H35" s="201" t="s">
        <v>262</v>
      </c>
      <c r="I35" s="211">
        <v>29360</v>
      </c>
      <c r="J35" s="211">
        <v>29360</v>
      </c>
      <c r="K35" s="212"/>
      <c r="L35" s="212"/>
      <c r="M35" s="211">
        <v>29360</v>
      </c>
      <c r="N35" s="212"/>
      <c r="O35" s="212"/>
      <c r="P35" s="195"/>
      <c r="Q35" s="195"/>
      <c r="R35" s="195"/>
      <c r="S35" s="195"/>
      <c r="T35" s="195"/>
      <c r="U35" s="195"/>
      <c r="V35" s="195"/>
      <c r="W35" s="195"/>
      <c r="X35" s="195"/>
    </row>
    <row r="36" customHeight="1" spans="1:24">
      <c r="A36" s="22" t="s">
        <v>69</v>
      </c>
      <c r="B36" s="22" t="s">
        <v>69</v>
      </c>
      <c r="C36" s="282" t="s">
        <v>258</v>
      </c>
      <c r="D36" s="201" t="s">
        <v>264</v>
      </c>
      <c r="E36" s="201" t="s">
        <v>101</v>
      </c>
      <c r="F36" s="201" t="s">
        <v>102</v>
      </c>
      <c r="G36" s="201" t="s">
        <v>261</v>
      </c>
      <c r="H36" s="201" t="s">
        <v>262</v>
      </c>
      <c r="I36" s="211">
        <v>6000</v>
      </c>
      <c r="J36" s="211">
        <v>6000</v>
      </c>
      <c r="K36" s="212"/>
      <c r="L36" s="212"/>
      <c r="M36" s="211">
        <v>6000</v>
      </c>
      <c r="N36" s="212"/>
      <c r="O36" s="212"/>
      <c r="P36" s="195"/>
      <c r="Q36" s="195"/>
      <c r="R36" s="195"/>
      <c r="S36" s="195"/>
      <c r="T36" s="195"/>
      <c r="U36" s="195"/>
      <c r="V36" s="195"/>
      <c r="W36" s="195"/>
      <c r="X36" s="195"/>
    </row>
    <row r="37" customHeight="1" spans="1:24">
      <c r="A37" s="22" t="s">
        <v>69</v>
      </c>
      <c r="B37" s="22" t="s">
        <v>69</v>
      </c>
      <c r="C37" s="282" t="s">
        <v>258</v>
      </c>
      <c r="D37" s="201" t="s">
        <v>265</v>
      </c>
      <c r="E37" s="201" t="s">
        <v>101</v>
      </c>
      <c r="F37" s="201" t="s">
        <v>102</v>
      </c>
      <c r="G37" s="201" t="s">
        <v>266</v>
      </c>
      <c r="H37" s="201" t="s">
        <v>267</v>
      </c>
      <c r="I37" s="211">
        <v>13041</v>
      </c>
      <c r="J37" s="211">
        <v>13041</v>
      </c>
      <c r="K37" s="212"/>
      <c r="L37" s="212"/>
      <c r="M37" s="211">
        <v>13041</v>
      </c>
      <c r="N37" s="212"/>
      <c r="O37" s="212"/>
      <c r="P37" s="195"/>
      <c r="Q37" s="195"/>
      <c r="R37" s="195"/>
      <c r="S37" s="195"/>
      <c r="T37" s="195"/>
      <c r="U37" s="195"/>
      <c r="V37" s="195"/>
      <c r="W37" s="195"/>
      <c r="X37" s="195"/>
    </row>
    <row r="38" customHeight="1" spans="1:24">
      <c r="A38" s="22" t="s">
        <v>69</v>
      </c>
      <c r="B38" s="22" t="s">
        <v>69</v>
      </c>
      <c r="C38" s="282" t="s">
        <v>258</v>
      </c>
      <c r="D38" s="201" t="s">
        <v>268</v>
      </c>
      <c r="E38" s="201" t="s">
        <v>101</v>
      </c>
      <c r="F38" s="201" t="s">
        <v>102</v>
      </c>
      <c r="G38" s="201" t="s">
        <v>266</v>
      </c>
      <c r="H38" s="201" t="s">
        <v>267</v>
      </c>
      <c r="I38" s="211">
        <v>209790</v>
      </c>
      <c r="J38" s="211">
        <v>209790</v>
      </c>
      <c r="K38" s="212"/>
      <c r="L38" s="212"/>
      <c r="M38" s="211">
        <v>209790</v>
      </c>
      <c r="N38" s="212"/>
      <c r="O38" s="212"/>
      <c r="P38" s="195"/>
      <c r="Q38" s="195"/>
      <c r="R38" s="195"/>
      <c r="S38" s="195"/>
      <c r="T38" s="195"/>
      <c r="U38" s="195"/>
      <c r="V38" s="195"/>
      <c r="W38" s="195"/>
      <c r="X38" s="195"/>
    </row>
    <row r="39" customHeight="1" spans="1:24">
      <c r="A39" s="203" t="s">
        <v>69</v>
      </c>
      <c r="B39" s="203" t="s">
        <v>69</v>
      </c>
      <c r="C39" s="282" t="s">
        <v>258</v>
      </c>
      <c r="D39" s="201" t="s">
        <v>269</v>
      </c>
      <c r="E39" s="201" t="s">
        <v>101</v>
      </c>
      <c r="F39" s="201" t="s">
        <v>102</v>
      </c>
      <c r="G39" s="201" t="s">
        <v>270</v>
      </c>
      <c r="H39" s="201" t="s">
        <v>271</v>
      </c>
      <c r="I39" s="211">
        <v>14055</v>
      </c>
      <c r="J39" s="211">
        <v>14055</v>
      </c>
      <c r="K39" s="213"/>
      <c r="L39" s="213"/>
      <c r="M39" s="211">
        <v>14055</v>
      </c>
      <c r="N39" s="213"/>
      <c r="O39" s="213"/>
      <c r="P39" s="195"/>
      <c r="Q39" s="195"/>
      <c r="R39" s="195"/>
      <c r="S39" s="195"/>
      <c r="T39" s="195"/>
      <c r="U39" s="195"/>
      <c r="V39" s="195"/>
      <c r="W39" s="195"/>
      <c r="X39" s="195"/>
    </row>
    <row r="40" customHeight="1" spans="1:24">
      <c r="A40" s="203" t="s">
        <v>69</v>
      </c>
      <c r="B40" s="203" t="s">
        <v>69</v>
      </c>
      <c r="C40" s="282" t="s">
        <v>258</v>
      </c>
      <c r="D40" s="201" t="s">
        <v>272</v>
      </c>
      <c r="E40" s="201" t="s">
        <v>101</v>
      </c>
      <c r="F40" s="201" t="s">
        <v>102</v>
      </c>
      <c r="G40" s="201" t="s">
        <v>273</v>
      </c>
      <c r="H40" s="201" t="s">
        <v>272</v>
      </c>
      <c r="I40" s="211">
        <v>27600</v>
      </c>
      <c r="J40" s="211">
        <v>27600</v>
      </c>
      <c r="K40" s="213"/>
      <c r="L40" s="213"/>
      <c r="M40" s="211">
        <v>27600</v>
      </c>
      <c r="N40" s="213"/>
      <c r="O40" s="213"/>
      <c r="P40" s="195"/>
      <c r="Q40" s="195"/>
      <c r="R40" s="195"/>
      <c r="S40" s="195"/>
      <c r="T40" s="195"/>
      <c r="U40" s="195"/>
      <c r="V40" s="195"/>
      <c r="W40" s="195"/>
      <c r="X40" s="195"/>
    </row>
    <row r="41" customHeight="1" spans="1:24">
      <c r="A41" s="203" t="s">
        <v>69</v>
      </c>
      <c r="B41" s="203" t="s">
        <v>69</v>
      </c>
      <c r="C41" s="282" t="s">
        <v>258</v>
      </c>
      <c r="D41" s="201" t="s">
        <v>274</v>
      </c>
      <c r="E41" s="201" t="s">
        <v>101</v>
      </c>
      <c r="F41" s="201" t="s">
        <v>102</v>
      </c>
      <c r="G41" s="201" t="s">
        <v>275</v>
      </c>
      <c r="H41" s="201" t="s">
        <v>276</v>
      </c>
      <c r="I41" s="211">
        <v>30000</v>
      </c>
      <c r="J41" s="211">
        <v>30000</v>
      </c>
      <c r="K41" s="213"/>
      <c r="L41" s="213"/>
      <c r="M41" s="211">
        <v>30000</v>
      </c>
      <c r="N41" s="213"/>
      <c r="O41" s="213"/>
      <c r="P41" s="195"/>
      <c r="Q41" s="195"/>
      <c r="R41" s="195"/>
      <c r="S41" s="195"/>
      <c r="T41" s="195"/>
      <c r="U41" s="195"/>
      <c r="V41" s="195"/>
      <c r="W41" s="195"/>
      <c r="X41" s="195"/>
    </row>
    <row r="42" customHeight="1" spans="1:24">
      <c r="A42" s="203" t="s">
        <v>69</v>
      </c>
      <c r="B42" s="203" t="s">
        <v>69</v>
      </c>
      <c r="C42" s="282" t="s">
        <v>258</v>
      </c>
      <c r="D42" s="201" t="s">
        <v>277</v>
      </c>
      <c r="E42" s="201" t="s">
        <v>101</v>
      </c>
      <c r="F42" s="201" t="s">
        <v>102</v>
      </c>
      <c r="G42" s="201" t="s">
        <v>278</v>
      </c>
      <c r="H42" s="201" t="s">
        <v>279</v>
      </c>
      <c r="I42" s="211">
        <v>45000</v>
      </c>
      <c r="J42" s="211">
        <v>45000</v>
      </c>
      <c r="K42" s="213"/>
      <c r="L42" s="213"/>
      <c r="M42" s="211">
        <v>45000</v>
      </c>
      <c r="N42" s="213"/>
      <c r="O42" s="213"/>
      <c r="P42" s="195"/>
      <c r="Q42" s="195"/>
      <c r="R42" s="195"/>
      <c r="S42" s="195"/>
      <c r="T42" s="195"/>
      <c r="U42" s="195"/>
      <c r="V42" s="195"/>
      <c r="W42" s="195"/>
      <c r="X42" s="195"/>
    </row>
    <row r="43" customHeight="1" spans="1:24">
      <c r="A43" s="203" t="s">
        <v>69</v>
      </c>
      <c r="B43" s="203" t="s">
        <v>69</v>
      </c>
      <c r="C43" s="282" t="s">
        <v>258</v>
      </c>
      <c r="D43" s="201" t="s">
        <v>280</v>
      </c>
      <c r="E43" s="201" t="s">
        <v>101</v>
      </c>
      <c r="F43" s="201" t="s">
        <v>102</v>
      </c>
      <c r="G43" s="201" t="s">
        <v>219</v>
      </c>
      <c r="H43" s="201" t="s">
        <v>220</v>
      </c>
      <c r="I43" s="211">
        <v>13260</v>
      </c>
      <c r="J43" s="211">
        <v>13260</v>
      </c>
      <c r="K43" s="213"/>
      <c r="L43" s="213"/>
      <c r="M43" s="211">
        <v>13260</v>
      </c>
      <c r="N43" s="213"/>
      <c r="O43" s="213"/>
      <c r="P43" s="195"/>
      <c r="Q43" s="195"/>
      <c r="R43" s="195"/>
      <c r="S43" s="195"/>
      <c r="T43" s="195"/>
      <c r="U43" s="195"/>
      <c r="V43" s="195"/>
      <c r="W43" s="195"/>
      <c r="X43" s="195"/>
    </row>
    <row r="44" customHeight="1" spans="1:24">
      <c r="A44" s="203" t="s">
        <v>69</v>
      </c>
      <c r="B44" s="203" t="s">
        <v>69</v>
      </c>
      <c r="C44" s="282" t="s">
        <v>258</v>
      </c>
      <c r="D44" s="201" t="s">
        <v>281</v>
      </c>
      <c r="E44" s="201" t="s">
        <v>101</v>
      </c>
      <c r="F44" s="201" t="s">
        <v>102</v>
      </c>
      <c r="G44" s="201" t="s">
        <v>282</v>
      </c>
      <c r="H44" s="201" t="s">
        <v>283</v>
      </c>
      <c r="I44" s="211">
        <v>16000</v>
      </c>
      <c r="J44" s="211">
        <v>16000</v>
      </c>
      <c r="K44" s="213"/>
      <c r="L44" s="213"/>
      <c r="M44" s="211">
        <v>16000</v>
      </c>
      <c r="N44" s="213"/>
      <c r="O44" s="213"/>
      <c r="P44" s="195"/>
      <c r="Q44" s="195"/>
      <c r="R44" s="195"/>
      <c r="S44" s="195"/>
      <c r="T44" s="195"/>
      <c r="U44" s="195"/>
      <c r="V44" s="195"/>
      <c r="W44" s="195"/>
      <c r="X44" s="195"/>
    </row>
    <row r="45" customHeight="1" spans="1:24">
      <c r="A45" s="203" t="s">
        <v>69</v>
      </c>
      <c r="B45" s="203" t="s">
        <v>69</v>
      </c>
      <c r="C45" s="282" t="s">
        <v>258</v>
      </c>
      <c r="D45" s="201" t="s">
        <v>284</v>
      </c>
      <c r="E45" s="201" t="s">
        <v>101</v>
      </c>
      <c r="F45" s="201" t="s">
        <v>102</v>
      </c>
      <c r="G45" s="201" t="s">
        <v>285</v>
      </c>
      <c r="H45" s="201" t="s">
        <v>286</v>
      </c>
      <c r="I45" s="211">
        <v>5250</v>
      </c>
      <c r="J45" s="211">
        <v>5250</v>
      </c>
      <c r="K45" s="213"/>
      <c r="L45" s="213"/>
      <c r="M45" s="211">
        <v>5250</v>
      </c>
      <c r="N45" s="213"/>
      <c r="O45" s="213"/>
      <c r="P45" s="195"/>
      <c r="Q45" s="195"/>
      <c r="R45" s="195"/>
      <c r="S45" s="195"/>
      <c r="T45" s="195"/>
      <c r="U45" s="195"/>
      <c r="V45" s="195"/>
      <c r="W45" s="195"/>
      <c r="X45" s="195"/>
    </row>
    <row r="46" customHeight="1" spans="1:24">
      <c r="A46" s="203" t="s">
        <v>69</v>
      </c>
      <c r="B46" s="203" t="s">
        <v>69</v>
      </c>
      <c r="C46" s="282" t="s">
        <v>258</v>
      </c>
      <c r="D46" s="201" t="s">
        <v>287</v>
      </c>
      <c r="E46" s="201" t="s">
        <v>101</v>
      </c>
      <c r="F46" s="201" t="s">
        <v>102</v>
      </c>
      <c r="G46" s="201" t="s">
        <v>288</v>
      </c>
      <c r="H46" s="201" t="s">
        <v>289</v>
      </c>
      <c r="I46" s="211">
        <v>24000</v>
      </c>
      <c r="J46" s="211">
        <v>24000</v>
      </c>
      <c r="K46" s="213"/>
      <c r="L46" s="213"/>
      <c r="M46" s="211">
        <v>24000</v>
      </c>
      <c r="N46" s="213"/>
      <c r="O46" s="213"/>
      <c r="P46" s="195"/>
      <c r="Q46" s="195"/>
      <c r="R46" s="195"/>
      <c r="S46" s="195"/>
      <c r="T46" s="195"/>
      <c r="U46" s="195"/>
      <c r="V46" s="195"/>
      <c r="W46" s="195"/>
      <c r="X46" s="195"/>
    </row>
    <row r="47" customHeight="1" spans="1:24">
      <c r="A47" s="203" t="s">
        <v>69</v>
      </c>
      <c r="B47" s="203" t="s">
        <v>69</v>
      </c>
      <c r="C47" s="282" t="s">
        <v>258</v>
      </c>
      <c r="D47" s="201" t="s">
        <v>290</v>
      </c>
      <c r="E47" s="201" t="s">
        <v>101</v>
      </c>
      <c r="F47" s="201" t="s">
        <v>102</v>
      </c>
      <c r="G47" s="201" t="s">
        <v>248</v>
      </c>
      <c r="H47" s="201" t="s">
        <v>249</v>
      </c>
      <c r="I47" s="211">
        <v>22000</v>
      </c>
      <c r="J47" s="211">
        <v>22000</v>
      </c>
      <c r="K47" s="213"/>
      <c r="L47" s="213"/>
      <c r="M47" s="211">
        <v>22000</v>
      </c>
      <c r="N47" s="213"/>
      <c r="O47" s="213"/>
      <c r="P47" s="195"/>
      <c r="Q47" s="195"/>
      <c r="R47" s="195"/>
      <c r="S47" s="195"/>
      <c r="T47" s="195"/>
      <c r="U47" s="195"/>
      <c r="V47" s="195"/>
      <c r="W47" s="195"/>
      <c r="X47" s="195"/>
    </row>
    <row r="48" customHeight="1" spans="1:24">
      <c r="A48" s="203" t="s">
        <v>69</v>
      </c>
      <c r="B48" s="203" t="s">
        <v>69</v>
      </c>
      <c r="C48" s="282" t="s">
        <v>258</v>
      </c>
      <c r="D48" s="201" t="s">
        <v>291</v>
      </c>
      <c r="E48" s="201" t="s">
        <v>101</v>
      </c>
      <c r="F48" s="201" t="s">
        <v>102</v>
      </c>
      <c r="G48" s="201" t="s">
        <v>261</v>
      </c>
      <c r="H48" s="201" t="s">
        <v>262</v>
      </c>
      <c r="I48" s="211">
        <v>3200</v>
      </c>
      <c r="J48" s="211">
        <v>3200</v>
      </c>
      <c r="K48" s="213"/>
      <c r="L48" s="213"/>
      <c r="M48" s="211">
        <v>3200</v>
      </c>
      <c r="N48" s="213"/>
      <c r="O48" s="213"/>
      <c r="P48" s="195"/>
      <c r="Q48" s="195"/>
      <c r="R48" s="195"/>
      <c r="S48" s="195"/>
      <c r="T48" s="195"/>
      <c r="U48" s="195"/>
      <c r="V48" s="195"/>
      <c r="W48" s="195"/>
      <c r="X48" s="195"/>
    </row>
    <row r="49" customHeight="1" spans="1:24">
      <c r="A49" s="203" t="s">
        <v>69</v>
      </c>
      <c r="B49" s="203" t="s">
        <v>69</v>
      </c>
      <c r="C49" s="282" t="s">
        <v>258</v>
      </c>
      <c r="D49" s="201" t="s">
        <v>292</v>
      </c>
      <c r="E49" s="201" t="s">
        <v>101</v>
      </c>
      <c r="F49" s="201" t="s">
        <v>102</v>
      </c>
      <c r="G49" s="201" t="s">
        <v>270</v>
      </c>
      <c r="H49" s="201" t="s">
        <v>271</v>
      </c>
      <c r="I49" s="211">
        <v>7496</v>
      </c>
      <c r="J49" s="211">
        <v>7496</v>
      </c>
      <c r="K49" s="213"/>
      <c r="L49" s="213"/>
      <c r="M49" s="211">
        <v>7496</v>
      </c>
      <c r="N49" s="213"/>
      <c r="O49" s="213"/>
      <c r="P49" s="195"/>
      <c r="Q49" s="195"/>
      <c r="R49" s="195"/>
      <c r="S49" s="195"/>
      <c r="T49" s="195"/>
      <c r="U49" s="195"/>
      <c r="V49" s="195"/>
      <c r="W49" s="195"/>
      <c r="X49" s="195"/>
    </row>
    <row r="50" customHeight="1" spans="1:24">
      <c r="A50" s="203" t="s">
        <v>69</v>
      </c>
      <c r="B50" s="203" t="s">
        <v>69</v>
      </c>
      <c r="C50" s="282" t="s">
        <v>258</v>
      </c>
      <c r="D50" s="201" t="s">
        <v>293</v>
      </c>
      <c r="E50" s="201" t="s">
        <v>101</v>
      </c>
      <c r="F50" s="201" t="s">
        <v>102</v>
      </c>
      <c r="G50" s="201" t="s">
        <v>275</v>
      </c>
      <c r="H50" s="201" t="s">
        <v>276</v>
      </c>
      <c r="I50" s="211">
        <v>16000</v>
      </c>
      <c r="J50" s="211">
        <v>16000</v>
      </c>
      <c r="K50" s="213"/>
      <c r="L50" s="213"/>
      <c r="M50" s="211">
        <v>16000</v>
      </c>
      <c r="N50" s="213"/>
      <c r="O50" s="213"/>
      <c r="P50" s="195"/>
      <c r="Q50" s="195"/>
      <c r="R50" s="195"/>
      <c r="S50" s="195"/>
      <c r="T50" s="195"/>
      <c r="U50" s="195"/>
      <c r="V50" s="195"/>
      <c r="W50" s="195"/>
      <c r="X50" s="195"/>
    </row>
    <row r="51" customHeight="1" spans="1:24">
      <c r="A51" s="203" t="s">
        <v>69</v>
      </c>
      <c r="B51" s="203" t="s">
        <v>69</v>
      </c>
      <c r="C51" s="282" t="s">
        <v>258</v>
      </c>
      <c r="D51" s="201" t="s">
        <v>294</v>
      </c>
      <c r="E51" s="201" t="s">
        <v>101</v>
      </c>
      <c r="F51" s="201" t="s">
        <v>102</v>
      </c>
      <c r="G51" s="201" t="s">
        <v>288</v>
      </c>
      <c r="H51" s="201" t="s">
        <v>289</v>
      </c>
      <c r="I51" s="211">
        <v>12800</v>
      </c>
      <c r="J51" s="211">
        <v>12800</v>
      </c>
      <c r="K51" s="213"/>
      <c r="L51" s="213"/>
      <c r="M51" s="211">
        <v>12800</v>
      </c>
      <c r="N51" s="213"/>
      <c r="O51" s="213"/>
      <c r="P51" s="195"/>
      <c r="Q51" s="195"/>
      <c r="R51" s="195"/>
      <c r="S51" s="195"/>
      <c r="T51" s="195"/>
      <c r="U51" s="195"/>
      <c r="V51" s="195"/>
      <c r="W51" s="195"/>
      <c r="X51" s="195"/>
    </row>
    <row r="52" customHeight="1" spans="1:24">
      <c r="A52" s="203" t="s">
        <v>69</v>
      </c>
      <c r="B52" s="203" t="s">
        <v>69</v>
      </c>
      <c r="C52" s="282" t="s">
        <v>258</v>
      </c>
      <c r="D52" s="201" t="s">
        <v>295</v>
      </c>
      <c r="E52" s="201" t="s">
        <v>101</v>
      </c>
      <c r="F52" s="201" t="s">
        <v>102</v>
      </c>
      <c r="G52" s="201" t="s">
        <v>285</v>
      </c>
      <c r="H52" s="201" t="s">
        <v>286</v>
      </c>
      <c r="I52" s="211">
        <v>2800</v>
      </c>
      <c r="J52" s="211">
        <v>2800</v>
      </c>
      <c r="K52" s="213"/>
      <c r="L52" s="213"/>
      <c r="M52" s="211">
        <v>2800</v>
      </c>
      <c r="N52" s="213"/>
      <c r="O52" s="213"/>
      <c r="P52" s="195"/>
      <c r="Q52" s="195"/>
      <c r="R52" s="195"/>
      <c r="S52" s="195"/>
      <c r="T52" s="195"/>
      <c r="U52" s="195"/>
      <c r="V52" s="195"/>
      <c r="W52" s="195"/>
      <c r="X52" s="195"/>
    </row>
    <row r="53" customHeight="1" spans="1:24">
      <c r="A53" s="203" t="s">
        <v>69</v>
      </c>
      <c r="B53" s="203" t="s">
        <v>69</v>
      </c>
      <c r="C53" s="282" t="s">
        <v>258</v>
      </c>
      <c r="D53" s="201" t="s">
        <v>296</v>
      </c>
      <c r="E53" s="201" t="s">
        <v>101</v>
      </c>
      <c r="F53" s="201" t="s">
        <v>102</v>
      </c>
      <c r="G53" s="201" t="s">
        <v>278</v>
      </c>
      <c r="H53" s="201" t="s">
        <v>279</v>
      </c>
      <c r="I53" s="211">
        <v>24000</v>
      </c>
      <c r="J53" s="211">
        <v>24000</v>
      </c>
      <c r="K53" s="213"/>
      <c r="L53" s="213"/>
      <c r="M53" s="211">
        <v>24000</v>
      </c>
      <c r="N53" s="213"/>
      <c r="O53" s="213"/>
      <c r="P53" s="195"/>
      <c r="Q53" s="195"/>
      <c r="R53" s="195"/>
      <c r="S53" s="195"/>
      <c r="T53" s="195"/>
      <c r="U53" s="195"/>
      <c r="V53" s="195"/>
      <c r="W53" s="195"/>
      <c r="X53" s="195"/>
    </row>
    <row r="54" customHeight="1" spans="1:24">
      <c r="A54" s="203" t="s">
        <v>69</v>
      </c>
      <c r="B54" s="203" t="s">
        <v>69</v>
      </c>
      <c r="C54" s="283" t="s">
        <v>297</v>
      </c>
      <c r="D54" s="201" t="s">
        <v>298</v>
      </c>
      <c r="E54" s="201" t="s">
        <v>115</v>
      </c>
      <c r="F54" s="201" t="s">
        <v>102</v>
      </c>
      <c r="G54" s="201" t="s">
        <v>299</v>
      </c>
      <c r="H54" s="201" t="s">
        <v>300</v>
      </c>
      <c r="I54" s="211">
        <v>56161</v>
      </c>
      <c r="J54" s="211">
        <v>56161</v>
      </c>
      <c r="K54" s="213"/>
      <c r="L54" s="213"/>
      <c r="M54" s="211">
        <v>56161</v>
      </c>
      <c r="N54" s="213"/>
      <c r="O54" s="213"/>
      <c r="P54" s="195"/>
      <c r="Q54" s="195"/>
      <c r="R54" s="195"/>
      <c r="S54" s="195"/>
      <c r="T54" s="195"/>
      <c r="U54" s="195"/>
      <c r="V54" s="195"/>
      <c r="W54" s="195"/>
      <c r="X54" s="195"/>
    </row>
    <row r="55" customHeight="1" spans="1:24">
      <c r="A55" s="203" t="s">
        <v>69</v>
      </c>
      <c r="B55" s="203" t="s">
        <v>69</v>
      </c>
      <c r="C55" s="283" t="s">
        <v>301</v>
      </c>
      <c r="D55" s="201" t="s">
        <v>302</v>
      </c>
      <c r="E55" s="201" t="s">
        <v>101</v>
      </c>
      <c r="F55" s="201" t="s">
        <v>102</v>
      </c>
      <c r="G55" s="201" t="s">
        <v>278</v>
      </c>
      <c r="H55" s="201" t="s">
        <v>279</v>
      </c>
      <c r="I55" s="211">
        <v>7200</v>
      </c>
      <c r="J55" s="211">
        <v>7200</v>
      </c>
      <c r="K55" s="213"/>
      <c r="L55" s="213"/>
      <c r="M55" s="211">
        <v>7200</v>
      </c>
      <c r="N55" s="213"/>
      <c r="O55" s="213"/>
      <c r="P55" s="195"/>
      <c r="Q55" s="195"/>
      <c r="R55" s="195"/>
      <c r="S55" s="195"/>
      <c r="T55" s="195"/>
      <c r="U55" s="195"/>
      <c r="V55" s="195"/>
      <c r="W55" s="195"/>
      <c r="X55" s="195"/>
    </row>
    <row r="56" customHeight="1" spans="1:24">
      <c r="A56" s="203" t="s">
        <v>69</v>
      </c>
      <c r="B56" s="203" t="s">
        <v>69</v>
      </c>
      <c r="C56" s="282" t="s">
        <v>303</v>
      </c>
      <c r="D56" s="201" t="s">
        <v>304</v>
      </c>
      <c r="E56" s="201" t="s">
        <v>118</v>
      </c>
      <c r="F56" s="201" t="s">
        <v>119</v>
      </c>
      <c r="G56" s="201" t="s">
        <v>305</v>
      </c>
      <c r="H56" s="201" t="s">
        <v>306</v>
      </c>
      <c r="I56" s="211">
        <v>465405</v>
      </c>
      <c r="J56" s="211">
        <v>465405</v>
      </c>
      <c r="K56" s="213"/>
      <c r="L56" s="213"/>
      <c r="M56" s="211">
        <v>465405</v>
      </c>
      <c r="N56" s="213"/>
      <c r="O56" s="213"/>
      <c r="P56" s="195"/>
      <c r="Q56" s="195"/>
      <c r="R56" s="195"/>
      <c r="S56" s="195"/>
      <c r="T56" s="195"/>
      <c r="U56" s="195"/>
      <c r="V56" s="195"/>
      <c r="W56" s="195"/>
      <c r="X56" s="195"/>
    </row>
    <row r="57" customHeight="1" spans="1:24">
      <c r="A57" s="203" t="s">
        <v>69</v>
      </c>
      <c r="B57" s="203" t="s">
        <v>69</v>
      </c>
      <c r="C57" s="282" t="s">
        <v>303</v>
      </c>
      <c r="D57" s="201" t="s">
        <v>307</v>
      </c>
      <c r="E57" s="201" t="s">
        <v>126</v>
      </c>
      <c r="F57" s="201" t="s">
        <v>127</v>
      </c>
      <c r="G57" s="201" t="s">
        <v>308</v>
      </c>
      <c r="H57" s="201" t="s">
        <v>309</v>
      </c>
      <c r="I57" s="211">
        <v>130605</v>
      </c>
      <c r="J57" s="211">
        <v>130605</v>
      </c>
      <c r="K57" s="213"/>
      <c r="L57" s="213"/>
      <c r="M57" s="211">
        <v>130605</v>
      </c>
      <c r="N57" s="213"/>
      <c r="O57" s="213"/>
      <c r="P57" s="195"/>
      <c r="Q57" s="195"/>
      <c r="R57" s="195"/>
      <c r="S57" s="195"/>
      <c r="T57" s="195"/>
      <c r="U57" s="195"/>
      <c r="V57" s="195"/>
      <c r="W57" s="195"/>
      <c r="X57" s="195"/>
    </row>
    <row r="58" customHeight="1" spans="1:24">
      <c r="A58" s="203" t="s">
        <v>69</v>
      </c>
      <c r="B58" s="203" t="s">
        <v>69</v>
      </c>
      <c r="C58" s="282" t="s">
        <v>303</v>
      </c>
      <c r="D58" s="201" t="s">
        <v>310</v>
      </c>
      <c r="E58" s="201" t="s">
        <v>130</v>
      </c>
      <c r="F58" s="201" t="s">
        <v>131</v>
      </c>
      <c r="G58" s="201" t="s">
        <v>311</v>
      </c>
      <c r="H58" s="201" t="s">
        <v>312</v>
      </c>
      <c r="I58" s="211">
        <v>129142</v>
      </c>
      <c r="J58" s="211">
        <v>129142</v>
      </c>
      <c r="K58" s="213"/>
      <c r="L58" s="213"/>
      <c r="M58" s="211">
        <v>129142</v>
      </c>
      <c r="N58" s="213"/>
      <c r="O58" s="213"/>
      <c r="P58" s="195"/>
      <c r="Q58" s="195"/>
      <c r="R58" s="195"/>
      <c r="S58" s="195"/>
      <c r="T58" s="195"/>
      <c r="U58" s="195"/>
      <c r="V58" s="195"/>
      <c r="W58" s="195"/>
      <c r="X58" s="195"/>
    </row>
    <row r="59" customHeight="1" spans="1:24">
      <c r="A59" s="203" t="s">
        <v>69</v>
      </c>
      <c r="B59" s="203" t="s">
        <v>69</v>
      </c>
      <c r="C59" s="282" t="s">
        <v>303</v>
      </c>
      <c r="D59" s="201" t="s">
        <v>313</v>
      </c>
      <c r="E59" s="201" t="s">
        <v>101</v>
      </c>
      <c r="F59" s="201" t="s">
        <v>102</v>
      </c>
      <c r="G59" s="201" t="s">
        <v>314</v>
      </c>
      <c r="H59" s="201" t="s">
        <v>315</v>
      </c>
      <c r="I59" s="211">
        <v>5063.76</v>
      </c>
      <c r="J59" s="211">
        <v>5063.76</v>
      </c>
      <c r="K59" s="213"/>
      <c r="L59" s="213"/>
      <c r="M59" s="211">
        <v>5063.76</v>
      </c>
      <c r="N59" s="213"/>
      <c r="O59" s="213"/>
      <c r="P59" s="195"/>
      <c r="Q59" s="195"/>
      <c r="R59" s="195"/>
      <c r="S59" s="195"/>
      <c r="T59" s="195"/>
      <c r="U59" s="195"/>
      <c r="V59" s="195"/>
      <c r="W59" s="195"/>
      <c r="X59" s="195"/>
    </row>
    <row r="60" customHeight="1" spans="1:24">
      <c r="A60" s="203" t="s">
        <v>69</v>
      </c>
      <c r="B60" s="203" t="s">
        <v>69</v>
      </c>
      <c r="C60" s="282" t="s">
        <v>303</v>
      </c>
      <c r="D60" s="201" t="s">
        <v>316</v>
      </c>
      <c r="E60" s="201" t="s">
        <v>132</v>
      </c>
      <c r="F60" s="201" t="s">
        <v>133</v>
      </c>
      <c r="G60" s="201" t="s">
        <v>314</v>
      </c>
      <c r="H60" s="201" t="s">
        <v>315</v>
      </c>
      <c r="I60" s="211">
        <v>12402</v>
      </c>
      <c r="J60" s="211">
        <v>12402</v>
      </c>
      <c r="K60" s="213"/>
      <c r="L60" s="213"/>
      <c r="M60" s="211">
        <v>12402</v>
      </c>
      <c r="N60" s="213"/>
      <c r="O60" s="213"/>
      <c r="P60" s="195"/>
      <c r="Q60" s="195"/>
      <c r="R60" s="195"/>
      <c r="S60" s="195"/>
      <c r="T60" s="195"/>
      <c r="U60" s="195"/>
      <c r="V60" s="195"/>
      <c r="W60" s="195"/>
      <c r="X60" s="195"/>
    </row>
    <row r="61" customHeight="1" spans="1:24">
      <c r="A61" s="203" t="s">
        <v>69</v>
      </c>
      <c r="B61" s="203" t="s">
        <v>69</v>
      </c>
      <c r="C61" s="282" t="s">
        <v>303</v>
      </c>
      <c r="D61" s="201" t="s">
        <v>317</v>
      </c>
      <c r="E61" s="201" t="s">
        <v>132</v>
      </c>
      <c r="F61" s="201" t="s">
        <v>133</v>
      </c>
      <c r="G61" s="201" t="s">
        <v>314</v>
      </c>
      <c r="H61" s="201" t="s">
        <v>315</v>
      </c>
      <c r="I61" s="211">
        <v>5500.08</v>
      </c>
      <c r="J61" s="211">
        <v>5500.08</v>
      </c>
      <c r="K61" s="213"/>
      <c r="L61" s="213"/>
      <c r="M61" s="211">
        <v>5500.08</v>
      </c>
      <c r="N61" s="213"/>
      <c r="O61" s="213"/>
      <c r="P61" s="195"/>
      <c r="Q61" s="195"/>
      <c r="R61" s="195"/>
      <c r="S61" s="195"/>
      <c r="T61" s="195"/>
      <c r="U61" s="195"/>
      <c r="V61" s="195"/>
      <c r="W61" s="195"/>
      <c r="X61" s="195"/>
    </row>
    <row r="62" customHeight="1" spans="1:24">
      <c r="A62" s="203" t="s">
        <v>69</v>
      </c>
      <c r="B62" s="203" t="s">
        <v>69</v>
      </c>
      <c r="C62" s="282" t="s">
        <v>303</v>
      </c>
      <c r="D62" s="201" t="s">
        <v>318</v>
      </c>
      <c r="E62" s="201" t="s">
        <v>128</v>
      </c>
      <c r="F62" s="201" t="s">
        <v>129</v>
      </c>
      <c r="G62" s="201" t="s">
        <v>308</v>
      </c>
      <c r="H62" s="201" t="s">
        <v>309</v>
      </c>
      <c r="I62" s="211">
        <v>69656</v>
      </c>
      <c r="J62" s="211">
        <v>69656</v>
      </c>
      <c r="K62" s="213"/>
      <c r="L62" s="213"/>
      <c r="M62" s="211">
        <v>69656</v>
      </c>
      <c r="N62" s="213"/>
      <c r="O62" s="213"/>
      <c r="P62" s="195"/>
      <c r="Q62" s="195"/>
      <c r="R62" s="195"/>
      <c r="S62" s="195"/>
      <c r="T62" s="195"/>
      <c r="U62" s="195"/>
      <c r="V62" s="195"/>
      <c r="W62" s="195"/>
      <c r="X62" s="195"/>
    </row>
    <row r="63" ht="17.25" customHeight="1" spans="1:24">
      <c r="A63" s="181" t="s">
        <v>178</v>
      </c>
      <c r="B63" s="182"/>
      <c r="C63" s="205"/>
      <c r="D63" s="205"/>
      <c r="E63" s="205"/>
      <c r="F63" s="205"/>
      <c r="G63" s="205"/>
      <c r="H63" s="206"/>
      <c r="I63" s="211">
        <v>11542604.72</v>
      </c>
      <c r="J63" s="211">
        <v>11542604.72</v>
      </c>
      <c r="K63" s="136"/>
      <c r="L63" s="136"/>
      <c r="M63" s="211">
        <v>11542604.72</v>
      </c>
      <c r="N63" s="136"/>
      <c r="O63" s="122"/>
      <c r="P63" s="122"/>
      <c r="Q63" s="122"/>
      <c r="R63" s="122"/>
      <c r="S63" s="122"/>
      <c r="T63" s="122"/>
      <c r="U63" s="122"/>
      <c r="V63" s="122"/>
      <c r="W63" s="122"/>
      <c r="X63" s="122"/>
    </row>
  </sheetData>
  <mergeCells count="31">
    <mergeCell ref="A3:X3"/>
    <mergeCell ref="A4:H4"/>
    <mergeCell ref="I5:X5"/>
    <mergeCell ref="J6:N6"/>
    <mergeCell ref="O6:Q6"/>
    <mergeCell ref="S6:X6"/>
    <mergeCell ref="A63:H6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workbookViewId="0">
      <pane ySplit="1" topLeftCell="A2" activePane="bottomLeft" state="frozen"/>
      <selection/>
      <selection pane="bottomLeft" activeCell="A4" sqref="A4:H4"/>
    </sheetView>
  </sheetViews>
  <sheetFormatPr defaultColWidth="9.14814814814815" defaultRowHeight="14.25" customHeight="1"/>
  <cols>
    <col min="1" max="1" width="11.1111111111111" customWidth="1"/>
    <col min="2" max="2" width="23.4444444444444" customWidth="1"/>
    <col min="3" max="3" width="50.7777777777778" customWidth="1"/>
    <col min="4" max="4" width="23.8518518518519" customWidth="1"/>
    <col min="5" max="5" width="11.1481481481481"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82"/>
      <c r="B1" s="82"/>
      <c r="C1" s="82"/>
      <c r="D1" s="82"/>
      <c r="E1" s="82"/>
      <c r="F1" s="82"/>
      <c r="G1" s="82"/>
      <c r="H1" s="82"/>
      <c r="I1" s="82"/>
      <c r="J1" s="82"/>
      <c r="K1" s="82"/>
      <c r="L1" s="82"/>
      <c r="M1" s="82"/>
      <c r="N1" s="82"/>
      <c r="O1" s="82"/>
      <c r="P1" s="82"/>
      <c r="Q1" s="82"/>
      <c r="R1" s="82"/>
      <c r="S1" s="82"/>
      <c r="T1" s="82"/>
      <c r="U1" s="82"/>
      <c r="V1" s="82"/>
      <c r="W1" s="82"/>
    </row>
    <row r="2" ht="13.5" customHeight="1" spans="2:23">
      <c r="B2" s="174"/>
      <c r="E2" s="175"/>
      <c r="F2" s="175"/>
      <c r="G2" s="175"/>
      <c r="H2" s="175"/>
      <c r="U2" s="174"/>
      <c r="W2" s="142" t="s">
        <v>319</v>
      </c>
    </row>
    <row r="3" ht="46.5" customHeight="1" spans="1:23">
      <c r="A3" s="129" t="str">
        <f>"2025"&amp;"年部门项目支出预算表"</f>
        <v>2025年部门项目支出预算表</v>
      </c>
      <c r="B3" s="129"/>
      <c r="C3" s="129"/>
      <c r="D3" s="129"/>
      <c r="E3" s="129"/>
      <c r="F3" s="129"/>
      <c r="G3" s="129"/>
      <c r="H3" s="129"/>
      <c r="I3" s="129"/>
      <c r="J3" s="129"/>
      <c r="K3" s="129"/>
      <c r="L3" s="129"/>
      <c r="M3" s="129"/>
      <c r="N3" s="129"/>
      <c r="O3" s="129"/>
      <c r="P3" s="129"/>
      <c r="Q3" s="129"/>
      <c r="R3" s="129"/>
      <c r="S3" s="129"/>
      <c r="T3" s="129"/>
      <c r="U3" s="129"/>
      <c r="V3" s="129"/>
      <c r="W3" s="129"/>
    </row>
    <row r="4" ht="17" customHeight="1" spans="1:23">
      <c r="A4" s="6" t="s">
        <v>71</v>
      </c>
      <c r="B4" s="8"/>
      <c r="C4" s="161"/>
      <c r="D4" s="161"/>
      <c r="E4" s="161"/>
      <c r="F4" s="161"/>
      <c r="G4" s="161"/>
      <c r="H4" s="161"/>
      <c r="I4" s="131"/>
      <c r="J4" s="131"/>
      <c r="K4" s="131"/>
      <c r="L4" s="131"/>
      <c r="M4" s="131"/>
      <c r="N4" s="131"/>
      <c r="O4" s="131"/>
      <c r="P4" s="131"/>
      <c r="Q4" s="131"/>
      <c r="U4" s="174"/>
      <c r="W4" s="142" t="s">
        <v>1</v>
      </c>
    </row>
    <row r="5" ht="21.75" customHeight="1" spans="1:23">
      <c r="A5" s="176" t="s">
        <v>320</v>
      </c>
      <c r="B5" s="91" t="s">
        <v>190</v>
      </c>
      <c r="C5" s="176" t="s">
        <v>191</v>
      </c>
      <c r="D5" s="176" t="s">
        <v>321</v>
      </c>
      <c r="E5" s="91" t="s">
        <v>192</v>
      </c>
      <c r="F5" s="91" t="s">
        <v>193</v>
      </c>
      <c r="G5" s="91" t="s">
        <v>322</v>
      </c>
      <c r="H5" s="91" t="s">
        <v>323</v>
      </c>
      <c r="I5" s="184" t="s">
        <v>55</v>
      </c>
      <c r="J5" s="185" t="s">
        <v>324</v>
      </c>
      <c r="K5" s="186"/>
      <c r="L5" s="186"/>
      <c r="M5" s="187"/>
      <c r="N5" s="185" t="s">
        <v>198</v>
      </c>
      <c r="O5" s="186"/>
      <c r="P5" s="187"/>
      <c r="Q5" s="91" t="s">
        <v>61</v>
      </c>
      <c r="R5" s="185" t="s">
        <v>62</v>
      </c>
      <c r="S5" s="186"/>
      <c r="T5" s="186"/>
      <c r="U5" s="186"/>
      <c r="V5" s="186"/>
      <c r="W5" s="187"/>
    </row>
    <row r="6" ht="21.75" customHeight="1" spans="1:23">
      <c r="A6" s="177"/>
      <c r="B6" s="178"/>
      <c r="C6" s="177"/>
      <c r="D6" s="177"/>
      <c r="E6" s="94"/>
      <c r="F6" s="94"/>
      <c r="G6" s="94"/>
      <c r="H6" s="94"/>
      <c r="I6" s="178"/>
      <c r="J6" s="188" t="s">
        <v>58</v>
      </c>
      <c r="K6" s="189"/>
      <c r="L6" s="91" t="s">
        <v>59</v>
      </c>
      <c r="M6" s="91" t="s">
        <v>60</v>
      </c>
      <c r="N6" s="91" t="s">
        <v>58</v>
      </c>
      <c r="O6" s="91" t="s">
        <v>59</v>
      </c>
      <c r="P6" s="91" t="s">
        <v>60</v>
      </c>
      <c r="Q6" s="94"/>
      <c r="R6" s="91" t="s">
        <v>57</v>
      </c>
      <c r="S6" s="91" t="s">
        <v>64</v>
      </c>
      <c r="T6" s="91" t="s">
        <v>204</v>
      </c>
      <c r="U6" s="91" t="s">
        <v>66</v>
      </c>
      <c r="V6" s="91" t="s">
        <v>67</v>
      </c>
      <c r="W6" s="91" t="s">
        <v>68</v>
      </c>
    </row>
    <row r="7" ht="21" customHeight="1" spans="1:23">
      <c r="A7" s="178"/>
      <c r="B7" s="178"/>
      <c r="C7" s="178"/>
      <c r="D7" s="178"/>
      <c r="E7" s="178"/>
      <c r="F7" s="178"/>
      <c r="G7" s="178"/>
      <c r="H7" s="178"/>
      <c r="I7" s="178"/>
      <c r="J7" s="190" t="s">
        <v>57</v>
      </c>
      <c r="K7" s="191"/>
      <c r="L7" s="178"/>
      <c r="M7" s="178"/>
      <c r="N7" s="178"/>
      <c r="O7" s="178"/>
      <c r="P7" s="178"/>
      <c r="Q7" s="178"/>
      <c r="R7" s="178"/>
      <c r="S7" s="178"/>
      <c r="T7" s="178"/>
      <c r="U7" s="178"/>
      <c r="V7" s="178"/>
      <c r="W7" s="178"/>
    </row>
    <row r="8" ht="39.75" customHeight="1" spans="1:23">
      <c r="A8" s="179"/>
      <c r="B8" s="100"/>
      <c r="C8" s="179"/>
      <c r="D8" s="179"/>
      <c r="E8" s="97"/>
      <c r="F8" s="97"/>
      <c r="G8" s="97"/>
      <c r="H8" s="97"/>
      <c r="I8" s="100"/>
      <c r="J8" s="192" t="s">
        <v>57</v>
      </c>
      <c r="K8" s="192" t="s">
        <v>325</v>
      </c>
      <c r="L8" s="97"/>
      <c r="M8" s="97"/>
      <c r="N8" s="97"/>
      <c r="O8" s="97"/>
      <c r="P8" s="97"/>
      <c r="Q8" s="97"/>
      <c r="R8" s="97"/>
      <c r="S8" s="97"/>
      <c r="T8" s="97"/>
      <c r="U8" s="100"/>
      <c r="V8" s="97"/>
      <c r="W8" s="97"/>
    </row>
    <row r="9" s="173" customFormat="1" ht="15" customHeight="1" spans="1:23">
      <c r="A9" s="180">
        <v>1</v>
      </c>
      <c r="B9" s="180">
        <v>2</v>
      </c>
      <c r="C9" s="180">
        <v>3</v>
      </c>
      <c r="D9" s="180">
        <v>4</v>
      </c>
      <c r="E9" s="180">
        <v>5</v>
      </c>
      <c r="F9" s="180">
        <v>6</v>
      </c>
      <c r="G9" s="180">
        <v>7</v>
      </c>
      <c r="H9" s="180">
        <v>8</v>
      </c>
      <c r="I9" s="180">
        <v>9</v>
      </c>
      <c r="J9" s="180">
        <v>10</v>
      </c>
      <c r="K9" s="180">
        <v>11</v>
      </c>
      <c r="L9" s="193">
        <v>12</v>
      </c>
      <c r="M9" s="193">
        <v>13</v>
      </c>
      <c r="N9" s="193">
        <v>14</v>
      </c>
      <c r="O9" s="193">
        <v>15</v>
      </c>
      <c r="P9" s="193">
        <v>16</v>
      </c>
      <c r="Q9" s="193">
        <v>17</v>
      </c>
      <c r="R9" s="193">
        <v>18</v>
      </c>
      <c r="S9" s="193">
        <v>19</v>
      </c>
      <c r="T9" s="193">
        <v>20</v>
      </c>
      <c r="U9" s="180">
        <v>21</v>
      </c>
      <c r="V9" s="193">
        <v>22</v>
      </c>
      <c r="W9" s="180">
        <v>23</v>
      </c>
    </row>
    <row r="10" ht="15" customHeight="1" spans="1:23">
      <c r="A10" s="25" t="s">
        <v>326</v>
      </c>
      <c r="B10" s="281" t="s">
        <v>327</v>
      </c>
      <c r="C10" s="24" t="s">
        <v>328</v>
      </c>
      <c r="D10" s="22" t="s">
        <v>69</v>
      </c>
      <c r="E10" s="25" t="s">
        <v>103</v>
      </c>
      <c r="F10" s="25" t="s">
        <v>104</v>
      </c>
      <c r="G10" s="25" t="s">
        <v>329</v>
      </c>
      <c r="H10" s="25" t="s">
        <v>330</v>
      </c>
      <c r="I10" s="121">
        <v>97000</v>
      </c>
      <c r="J10" s="121">
        <v>97000</v>
      </c>
      <c r="K10" s="121">
        <v>97000</v>
      </c>
      <c r="L10" s="121"/>
      <c r="M10" s="194"/>
      <c r="N10" s="194"/>
      <c r="O10" s="194"/>
      <c r="P10" s="195"/>
      <c r="Q10" s="195"/>
      <c r="R10" s="195"/>
      <c r="S10" s="195"/>
      <c r="T10" s="195"/>
      <c r="U10" s="194"/>
      <c r="V10" s="195"/>
      <c r="W10" s="194"/>
    </row>
    <row r="11" ht="15" customHeight="1" spans="1:23">
      <c r="A11" s="25" t="s">
        <v>331</v>
      </c>
      <c r="B11" s="281" t="s">
        <v>332</v>
      </c>
      <c r="C11" s="24" t="s">
        <v>333</v>
      </c>
      <c r="D11" s="22" t="s">
        <v>69</v>
      </c>
      <c r="E11" s="25" t="s">
        <v>109</v>
      </c>
      <c r="F11" s="25" t="s">
        <v>110</v>
      </c>
      <c r="G11" s="25" t="s">
        <v>334</v>
      </c>
      <c r="H11" s="25" t="s">
        <v>335</v>
      </c>
      <c r="I11" s="121">
        <v>80000</v>
      </c>
      <c r="J11" s="121">
        <v>80000</v>
      </c>
      <c r="K11" s="121">
        <v>80000</v>
      </c>
      <c r="L11" s="121"/>
      <c r="M11" s="194"/>
      <c r="N11" s="194"/>
      <c r="O11" s="194"/>
      <c r="P11" s="195"/>
      <c r="Q11" s="195"/>
      <c r="R11" s="195"/>
      <c r="S11" s="195"/>
      <c r="T11" s="195"/>
      <c r="U11" s="194"/>
      <c r="V11" s="195"/>
      <c r="W11" s="194"/>
    </row>
    <row r="12" ht="15" customHeight="1" spans="1:23">
      <c r="A12" s="25" t="s">
        <v>331</v>
      </c>
      <c r="B12" s="281" t="s">
        <v>336</v>
      </c>
      <c r="C12" s="24" t="s">
        <v>337</v>
      </c>
      <c r="D12" s="22" t="s">
        <v>69</v>
      </c>
      <c r="E12" s="25" t="s">
        <v>103</v>
      </c>
      <c r="F12" s="25" t="s">
        <v>104</v>
      </c>
      <c r="G12" s="25" t="s">
        <v>338</v>
      </c>
      <c r="H12" s="25" t="s">
        <v>339</v>
      </c>
      <c r="I12" s="121">
        <v>3000</v>
      </c>
      <c r="J12" s="121">
        <v>3000</v>
      </c>
      <c r="K12" s="121">
        <v>3000</v>
      </c>
      <c r="L12" s="121"/>
      <c r="M12" s="194"/>
      <c r="N12" s="194"/>
      <c r="O12" s="194"/>
      <c r="P12" s="195"/>
      <c r="Q12" s="195"/>
      <c r="R12" s="195"/>
      <c r="S12" s="195"/>
      <c r="T12" s="195"/>
      <c r="U12" s="194"/>
      <c r="V12" s="195"/>
      <c r="W12" s="194"/>
    </row>
    <row r="13" ht="15" customHeight="1" spans="1:23">
      <c r="A13" s="25" t="s">
        <v>331</v>
      </c>
      <c r="B13" s="281" t="s">
        <v>336</v>
      </c>
      <c r="C13" s="24" t="s">
        <v>337</v>
      </c>
      <c r="D13" s="22" t="s">
        <v>69</v>
      </c>
      <c r="E13" s="25" t="s">
        <v>103</v>
      </c>
      <c r="F13" s="25" t="s">
        <v>104</v>
      </c>
      <c r="G13" s="25" t="s">
        <v>334</v>
      </c>
      <c r="H13" s="25" t="s">
        <v>335</v>
      </c>
      <c r="I13" s="121">
        <v>997000</v>
      </c>
      <c r="J13" s="121">
        <v>997000</v>
      </c>
      <c r="K13" s="121">
        <v>997000</v>
      </c>
      <c r="L13" s="121"/>
      <c r="M13" s="194"/>
      <c r="N13" s="194"/>
      <c r="O13" s="194"/>
      <c r="P13" s="195"/>
      <c r="Q13" s="195"/>
      <c r="R13" s="195"/>
      <c r="S13" s="195"/>
      <c r="T13" s="195"/>
      <c r="U13" s="194"/>
      <c r="V13" s="195"/>
      <c r="W13" s="194"/>
    </row>
    <row r="14" ht="15" customHeight="1" spans="1:23">
      <c r="A14" s="25" t="s">
        <v>331</v>
      </c>
      <c r="B14" s="281" t="s">
        <v>340</v>
      </c>
      <c r="C14" s="24" t="s">
        <v>341</v>
      </c>
      <c r="D14" s="22" t="s">
        <v>69</v>
      </c>
      <c r="E14" s="25" t="s">
        <v>103</v>
      </c>
      <c r="F14" s="25" t="s">
        <v>104</v>
      </c>
      <c r="G14" s="25" t="s">
        <v>329</v>
      </c>
      <c r="H14" s="25" t="s">
        <v>330</v>
      </c>
      <c r="I14" s="121">
        <v>25920</v>
      </c>
      <c r="J14" s="121">
        <v>25920</v>
      </c>
      <c r="K14" s="121">
        <v>25920</v>
      </c>
      <c r="L14" s="121"/>
      <c r="M14" s="194"/>
      <c r="N14" s="194"/>
      <c r="O14" s="194"/>
      <c r="P14" s="195"/>
      <c r="Q14" s="195"/>
      <c r="R14" s="195"/>
      <c r="S14" s="195"/>
      <c r="T14" s="195"/>
      <c r="U14" s="194"/>
      <c r="V14" s="195"/>
      <c r="W14" s="194"/>
    </row>
    <row r="15" ht="15" customHeight="1" spans="1:23">
      <c r="A15" s="25" t="s">
        <v>331</v>
      </c>
      <c r="B15" s="281" t="s">
        <v>342</v>
      </c>
      <c r="C15" s="24" t="s">
        <v>343</v>
      </c>
      <c r="D15" s="22" t="s">
        <v>69</v>
      </c>
      <c r="E15" s="25" t="s">
        <v>103</v>
      </c>
      <c r="F15" s="25" t="s">
        <v>104</v>
      </c>
      <c r="G15" s="25" t="s">
        <v>334</v>
      </c>
      <c r="H15" s="25" t="s">
        <v>335</v>
      </c>
      <c r="I15" s="121">
        <v>334200</v>
      </c>
      <c r="J15" s="121">
        <v>334200</v>
      </c>
      <c r="K15" s="121">
        <v>334200</v>
      </c>
      <c r="L15" s="121"/>
      <c r="M15" s="194"/>
      <c r="N15" s="194"/>
      <c r="O15" s="194"/>
      <c r="P15" s="195"/>
      <c r="Q15" s="195"/>
      <c r="R15" s="195"/>
      <c r="S15" s="195"/>
      <c r="T15" s="195"/>
      <c r="U15" s="194"/>
      <c r="V15" s="195"/>
      <c r="W15" s="194"/>
    </row>
    <row r="16" ht="15" customHeight="1" spans="1:23">
      <c r="A16" s="25" t="s">
        <v>331</v>
      </c>
      <c r="B16" s="281" t="s">
        <v>344</v>
      </c>
      <c r="C16" s="24" t="s">
        <v>345</v>
      </c>
      <c r="D16" s="22" t="s">
        <v>69</v>
      </c>
      <c r="E16" s="25" t="s">
        <v>103</v>
      </c>
      <c r="F16" s="25" t="s">
        <v>104</v>
      </c>
      <c r="G16" s="25" t="s">
        <v>334</v>
      </c>
      <c r="H16" s="25" t="s">
        <v>335</v>
      </c>
      <c r="I16" s="121">
        <v>10000</v>
      </c>
      <c r="J16" s="121">
        <v>10000</v>
      </c>
      <c r="K16" s="121">
        <v>10000</v>
      </c>
      <c r="L16" s="121"/>
      <c r="M16" s="194"/>
      <c r="N16" s="194"/>
      <c r="O16" s="194"/>
      <c r="P16" s="195"/>
      <c r="Q16" s="195"/>
      <c r="R16" s="195"/>
      <c r="S16" s="195"/>
      <c r="T16" s="195"/>
      <c r="U16" s="194"/>
      <c r="V16" s="195"/>
      <c r="W16" s="194"/>
    </row>
    <row r="17" ht="15" customHeight="1" spans="1:23">
      <c r="A17" s="25" t="s">
        <v>326</v>
      </c>
      <c r="B17" s="281" t="s">
        <v>346</v>
      </c>
      <c r="C17" s="24" t="s">
        <v>347</v>
      </c>
      <c r="D17" s="22" t="s">
        <v>69</v>
      </c>
      <c r="E17" s="25" t="s">
        <v>109</v>
      </c>
      <c r="F17" s="25" t="s">
        <v>110</v>
      </c>
      <c r="G17" s="25" t="s">
        <v>288</v>
      </c>
      <c r="H17" s="25" t="s">
        <v>289</v>
      </c>
      <c r="I17" s="121">
        <v>180000</v>
      </c>
      <c r="J17" s="121">
        <v>180000</v>
      </c>
      <c r="K17" s="121">
        <v>180000</v>
      </c>
      <c r="L17" s="121"/>
      <c r="M17" s="194"/>
      <c r="N17" s="194"/>
      <c r="O17" s="194"/>
      <c r="P17" s="195"/>
      <c r="Q17" s="195"/>
      <c r="R17" s="195"/>
      <c r="S17" s="195"/>
      <c r="T17" s="195"/>
      <c r="U17" s="194"/>
      <c r="V17" s="195"/>
      <c r="W17" s="194"/>
    </row>
    <row r="18" ht="15" customHeight="1" spans="1:23">
      <c r="A18" s="25" t="s">
        <v>331</v>
      </c>
      <c r="B18" s="281" t="s">
        <v>348</v>
      </c>
      <c r="C18" s="24" t="s">
        <v>349</v>
      </c>
      <c r="D18" s="22" t="s">
        <v>69</v>
      </c>
      <c r="E18" s="25" t="s">
        <v>103</v>
      </c>
      <c r="F18" s="25" t="s">
        <v>104</v>
      </c>
      <c r="G18" s="25" t="s">
        <v>334</v>
      </c>
      <c r="H18" s="25" t="s">
        <v>335</v>
      </c>
      <c r="I18" s="121">
        <v>50000</v>
      </c>
      <c r="J18" s="121">
        <v>50000</v>
      </c>
      <c r="K18" s="121">
        <v>50000</v>
      </c>
      <c r="L18" s="121"/>
      <c r="M18" s="194"/>
      <c r="N18" s="194"/>
      <c r="O18" s="194"/>
      <c r="P18" s="195"/>
      <c r="Q18" s="195"/>
      <c r="R18" s="195"/>
      <c r="S18" s="195"/>
      <c r="T18" s="195"/>
      <c r="U18" s="194"/>
      <c r="V18" s="195"/>
      <c r="W18" s="194"/>
    </row>
    <row r="19" ht="15" customHeight="1" spans="1:23">
      <c r="A19" s="25" t="s">
        <v>331</v>
      </c>
      <c r="B19" s="281" t="s">
        <v>350</v>
      </c>
      <c r="C19" s="24" t="s">
        <v>351</v>
      </c>
      <c r="D19" s="22" t="s">
        <v>69</v>
      </c>
      <c r="E19" s="25" t="s">
        <v>103</v>
      </c>
      <c r="F19" s="25" t="s">
        <v>104</v>
      </c>
      <c r="G19" s="25" t="s">
        <v>334</v>
      </c>
      <c r="H19" s="25" t="s">
        <v>335</v>
      </c>
      <c r="I19" s="121">
        <v>20000</v>
      </c>
      <c r="J19" s="121">
        <v>20000</v>
      </c>
      <c r="K19" s="121">
        <v>20000</v>
      </c>
      <c r="L19" s="121"/>
      <c r="M19" s="194"/>
      <c r="N19" s="194"/>
      <c r="O19" s="194"/>
      <c r="P19" s="195"/>
      <c r="Q19" s="195"/>
      <c r="R19" s="195"/>
      <c r="S19" s="195"/>
      <c r="T19" s="195"/>
      <c r="U19" s="194"/>
      <c r="V19" s="195"/>
      <c r="W19" s="194"/>
    </row>
    <row r="20" ht="15" customHeight="1" spans="1:23">
      <c r="A20" s="25" t="s">
        <v>331</v>
      </c>
      <c r="B20" s="281" t="s">
        <v>352</v>
      </c>
      <c r="C20" s="24" t="s">
        <v>353</v>
      </c>
      <c r="D20" s="22" t="s">
        <v>69</v>
      </c>
      <c r="E20" s="25" t="s">
        <v>103</v>
      </c>
      <c r="F20" s="25" t="s">
        <v>104</v>
      </c>
      <c r="G20" s="25" t="s">
        <v>285</v>
      </c>
      <c r="H20" s="25" t="s">
        <v>286</v>
      </c>
      <c r="I20" s="121">
        <v>192500</v>
      </c>
      <c r="J20" s="121">
        <v>192500</v>
      </c>
      <c r="K20" s="121">
        <v>192500</v>
      </c>
      <c r="L20" s="121"/>
      <c r="M20" s="194"/>
      <c r="N20" s="194"/>
      <c r="O20" s="194"/>
      <c r="P20" s="195"/>
      <c r="Q20" s="195"/>
      <c r="R20" s="195"/>
      <c r="S20" s="195"/>
      <c r="T20" s="195"/>
      <c r="U20" s="194"/>
      <c r="V20" s="195"/>
      <c r="W20" s="194"/>
    </row>
    <row r="21" ht="15" customHeight="1" spans="1:23">
      <c r="A21" s="25" t="s">
        <v>326</v>
      </c>
      <c r="B21" s="281" t="s">
        <v>354</v>
      </c>
      <c r="C21" s="24" t="s">
        <v>355</v>
      </c>
      <c r="D21" s="22" t="s">
        <v>69</v>
      </c>
      <c r="E21" s="25" t="s">
        <v>109</v>
      </c>
      <c r="F21" s="25" t="s">
        <v>110</v>
      </c>
      <c r="G21" s="25" t="s">
        <v>334</v>
      </c>
      <c r="H21" s="25" t="s">
        <v>335</v>
      </c>
      <c r="I21" s="121">
        <v>129400</v>
      </c>
      <c r="J21" s="121">
        <v>129400</v>
      </c>
      <c r="K21" s="121">
        <v>129400</v>
      </c>
      <c r="L21" s="121"/>
      <c r="M21" s="194"/>
      <c r="N21" s="194"/>
      <c r="O21" s="194"/>
      <c r="P21" s="195"/>
      <c r="Q21" s="195"/>
      <c r="R21" s="195"/>
      <c r="S21" s="195"/>
      <c r="T21" s="195"/>
      <c r="U21" s="194"/>
      <c r="V21" s="195"/>
      <c r="W21" s="194"/>
    </row>
    <row r="22" ht="15" customHeight="1" spans="1:23">
      <c r="A22" s="25" t="s">
        <v>326</v>
      </c>
      <c r="B22" s="281" t="s">
        <v>356</v>
      </c>
      <c r="C22" s="24" t="s">
        <v>357</v>
      </c>
      <c r="D22" s="22" t="s">
        <v>69</v>
      </c>
      <c r="E22" s="25" t="s">
        <v>103</v>
      </c>
      <c r="F22" s="25" t="s">
        <v>104</v>
      </c>
      <c r="G22" s="25" t="s">
        <v>334</v>
      </c>
      <c r="H22" s="25" t="s">
        <v>335</v>
      </c>
      <c r="I22" s="121">
        <v>176000</v>
      </c>
      <c r="J22" s="121">
        <v>176000</v>
      </c>
      <c r="K22" s="121">
        <v>176000</v>
      </c>
      <c r="L22" s="121"/>
      <c r="M22" s="194"/>
      <c r="N22" s="194"/>
      <c r="O22" s="194"/>
      <c r="P22" s="195"/>
      <c r="Q22" s="195"/>
      <c r="R22" s="195"/>
      <c r="S22" s="195"/>
      <c r="T22" s="195"/>
      <c r="U22" s="194"/>
      <c r="V22" s="195"/>
      <c r="W22" s="194"/>
    </row>
    <row r="23" ht="15" customHeight="1" spans="1:23">
      <c r="A23" s="25" t="s">
        <v>326</v>
      </c>
      <c r="B23" s="281" t="s">
        <v>358</v>
      </c>
      <c r="C23" s="24" t="s">
        <v>359</v>
      </c>
      <c r="D23" s="22" t="s">
        <v>69</v>
      </c>
      <c r="E23" s="25" t="s">
        <v>103</v>
      </c>
      <c r="F23" s="25" t="s">
        <v>104</v>
      </c>
      <c r="G23" s="25" t="s">
        <v>334</v>
      </c>
      <c r="H23" s="25" t="s">
        <v>335</v>
      </c>
      <c r="I23" s="121">
        <v>180000</v>
      </c>
      <c r="J23" s="121">
        <v>180000</v>
      </c>
      <c r="K23" s="121">
        <v>180000</v>
      </c>
      <c r="L23" s="121"/>
      <c r="M23" s="196"/>
      <c r="N23" s="196"/>
      <c r="O23" s="196"/>
      <c r="P23" s="195"/>
      <c r="Q23" s="195"/>
      <c r="R23" s="195"/>
      <c r="S23" s="195"/>
      <c r="T23" s="195"/>
      <c r="U23" s="194"/>
      <c r="V23" s="195"/>
      <c r="W23" s="194"/>
    </row>
    <row r="24" ht="15" customHeight="1" spans="1:23">
      <c r="A24" s="25" t="s">
        <v>326</v>
      </c>
      <c r="B24" s="281" t="s">
        <v>360</v>
      </c>
      <c r="C24" s="24" t="s">
        <v>361</v>
      </c>
      <c r="D24" s="22" t="s">
        <v>69</v>
      </c>
      <c r="E24" s="25" t="s">
        <v>101</v>
      </c>
      <c r="F24" s="25" t="s">
        <v>102</v>
      </c>
      <c r="G24" s="25" t="s">
        <v>334</v>
      </c>
      <c r="H24" s="25" t="s">
        <v>335</v>
      </c>
      <c r="I24" s="121">
        <v>25000</v>
      </c>
      <c r="J24" s="121">
        <v>25000</v>
      </c>
      <c r="K24" s="121">
        <v>25000</v>
      </c>
      <c r="L24" s="121"/>
      <c r="M24" s="196"/>
      <c r="N24" s="196"/>
      <c r="O24" s="196"/>
      <c r="P24" s="195"/>
      <c r="Q24" s="195"/>
      <c r="R24" s="195"/>
      <c r="S24" s="195"/>
      <c r="T24" s="195"/>
      <c r="U24" s="194"/>
      <c r="V24" s="195"/>
      <c r="W24" s="194"/>
    </row>
    <row r="25" ht="18.75" customHeight="1" spans="1:23">
      <c r="A25" s="181" t="s">
        <v>178</v>
      </c>
      <c r="B25" s="182"/>
      <c r="C25" s="182"/>
      <c r="D25" s="182"/>
      <c r="E25" s="182"/>
      <c r="F25" s="182"/>
      <c r="G25" s="182"/>
      <c r="H25" s="183"/>
      <c r="I25" s="121">
        <v>2500020</v>
      </c>
      <c r="J25" s="121">
        <v>2500020</v>
      </c>
      <c r="K25" s="121">
        <v>2500020</v>
      </c>
      <c r="L25" s="122"/>
      <c r="M25" s="122"/>
      <c r="N25" s="122"/>
      <c r="O25" s="122"/>
      <c r="P25" s="122"/>
      <c r="Q25" s="122"/>
      <c r="R25" s="122"/>
      <c r="S25" s="122"/>
      <c r="T25" s="122"/>
      <c r="U25" s="122"/>
      <c r="V25" s="122"/>
      <c r="W25" s="122"/>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4"/>
  <sheetViews>
    <sheetView showZeros="0" workbookViewId="0">
      <pane ySplit="1" topLeftCell="A59" activePane="bottomLeft" state="frozen"/>
      <selection/>
      <selection pane="bottomLeft" activeCell="A77" sqref="A77:A82"/>
    </sheetView>
  </sheetViews>
  <sheetFormatPr defaultColWidth="9.14814814814815" defaultRowHeight="12" customHeight="1"/>
  <cols>
    <col min="1" max="1" width="17.5555555555556" style="1" customWidth="1"/>
    <col min="2" max="2" width="43.7777777777778" style="1" customWidth="1"/>
    <col min="3" max="3" width="13.3333333333333" style="1" customWidth="1"/>
    <col min="4" max="4" width="16.1111111111111" style="1" customWidth="1"/>
    <col min="5" max="5" width="29.5555555555556" style="1" customWidth="1"/>
    <col min="6" max="6" width="9.77777777777778" style="1" customWidth="1"/>
    <col min="7" max="7" width="9.33333333333333" style="1" customWidth="1"/>
    <col min="8" max="8" width="11.8888888888889" style="1" customWidth="1"/>
    <col min="9" max="9" width="10.4444444444444" style="1" customWidth="1"/>
    <col min="10" max="10" width="32" style="1" customWidth="1"/>
    <col min="11" max="16384" width="9.14814814814815" style="1"/>
  </cols>
  <sheetData>
    <row r="1" customHeight="1" spans="1:10">
      <c r="A1" s="2"/>
      <c r="B1" s="2"/>
      <c r="C1" s="2"/>
      <c r="D1" s="2"/>
      <c r="E1" s="2"/>
      <c r="F1" s="2"/>
      <c r="G1" s="2"/>
      <c r="H1" s="2"/>
      <c r="I1" s="2"/>
      <c r="J1" s="2"/>
    </row>
    <row r="2" ht="18" customHeight="1" spans="10:10">
      <c r="J2" s="4" t="s">
        <v>362</v>
      </c>
    </row>
    <row r="3" ht="39.75" customHeight="1" spans="1:10">
      <c r="A3" s="67" t="str">
        <f>"2025"&amp;"年部门项目支出绩效目标表"</f>
        <v>2025年部门项目支出绩效目标表</v>
      </c>
      <c r="B3" s="5"/>
      <c r="C3" s="5"/>
      <c r="D3" s="5"/>
      <c r="E3" s="5"/>
      <c r="F3" s="68"/>
      <c r="G3" s="5"/>
      <c r="H3" s="68"/>
      <c r="I3" s="68"/>
      <c r="J3" s="5"/>
    </row>
    <row r="4" ht="17.25" customHeight="1" spans="1:8">
      <c r="A4" s="6" t="s">
        <v>71</v>
      </c>
      <c r="B4" s="8"/>
      <c r="C4" s="161"/>
      <c r="D4" s="161"/>
      <c r="E4" s="161"/>
      <c r="F4" s="161"/>
      <c r="G4" s="161"/>
      <c r="H4" s="161"/>
    </row>
    <row r="5" ht="44.25" customHeight="1" spans="1:10">
      <c r="A5" s="69" t="s">
        <v>191</v>
      </c>
      <c r="B5" s="69" t="s">
        <v>363</v>
      </c>
      <c r="C5" s="69" t="s">
        <v>364</v>
      </c>
      <c r="D5" s="69" t="s">
        <v>365</v>
      </c>
      <c r="E5" s="69" t="s">
        <v>366</v>
      </c>
      <c r="F5" s="70" t="s">
        <v>367</v>
      </c>
      <c r="G5" s="69" t="s">
        <v>368</v>
      </c>
      <c r="H5" s="70" t="s">
        <v>369</v>
      </c>
      <c r="I5" s="70" t="s">
        <v>370</v>
      </c>
      <c r="J5" s="69" t="s">
        <v>371</v>
      </c>
    </row>
    <row r="6" ht="18.75" customHeight="1" spans="1:10">
      <c r="A6" s="162">
        <v>1</v>
      </c>
      <c r="B6" s="162">
        <v>2</v>
      </c>
      <c r="C6" s="162">
        <v>3</v>
      </c>
      <c r="D6" s="162">
        <v>4</v>
      </c>
      <c r="E6" s="162">
        <v>5</v>
      </c>
      <c r="F6" s="41">
        <v>6</v>
      </c>
      <c r="G6" s="162">
        <v>7</v>
      </c>
      <c r="H6" s="41">
        <v>8</v>
      </c>
      <c r="I6" s="41">
        <v>9</v>
      </c>
      <c r="J6" s="162">
        <v>10</v>
      </c>
    </row>
    <row r="7" ht="30" customHeight="1" spans="1:10">
      <c r="A7" s="163" t="s">
        <v>328</v>
      </c>
      <c r="B7" s="164" t="s">
        <v>372</v>
      </c>
      <c r="C7" s="165" t="s">
        <v>373</v>
      </c>
      <c r="D7" s="165" t="s">
        <v>374</v>
      </c>
      <c r="E7" s="165" t="s">
        <v>375</v>
      </c>
      <c r="F7" s="165" t="s">
        <v>376</v>
      </c>
      <c r="G7" s="165" t="s">
        <v>377</v>
      </c>
      <c r="H7" s="165" t="s">
        <v>378</v>
      </c>
      <c r="I7" s="165" t="s">
        <v>379</v>
      </c>
      <c r="J7" s="171" t="s">
        <v>380</v>
      </c>
    </row>
    <row r="8" ht="30" customHeight="1" spans="1:10">
      <c r="A8" s="166"/>
      <c r="B8" s="167"/>
      <c r="C8" s="165" t="s">
        <v>373</v>
      </c>
      <c r="D8" s="165" t="s">
        <v>381</v>
      </c>
      <c r="E8" s="165" t="s">
        <v>382</v>
      </c>
      <c r="F8" s="165" t="s">
        <v>376</v>
      </c>
      <c r="G8" s="165" t="s">
        <v>383</v>
      </c>
      <c r="H8" s="165" t="s">
        <v>384</v>
      </c>
      <c r="I8" s="165" t="s">
        <v>385</v>
      </c>
      <c r="J8" s="171" t="s">
        <v>386</v>
      </c>
    </row>
    <row r="9" ht="30" customHeight="1" spans="1:10">
      <c r="A9" s="166"/>
      <c r="B9" s="167"/>
      <c r="C9" s="165" t="s">
        <v>373</v>
      </c>
      <c r="D9" s="165" t="s">
        <v>387</v>
      </c>
      <c r="E9" s="165" t="s">
        <v>388</v>
      </c>
      <c r="F9" s="165" t="s">
        <v>376</v>
      </c>
      <c r="G9" s="165" t="s">
        <v>389</v>
      </c>
      <c r="H9" s="165" t="s">
        <v>384</v>
      </c>
      <c r="I9" s="165" t="s">
        <v>385</v>
      </c>
      <c r="J9" s="171" t="s">
        <v>390</v>
      </c>
    </row>
    <row r="10" ht="30" customHeight="1" spans="1:10">
      <c r="A10" s="166"/>
      <c r="B10" s="167"/>
      <c r="C10" s="165" t="s">
        <v>373</v>
      </c>
      <c r="D10" s="165" t="s">
        <v>391</v>
      </c>
      <c r="E10" s="165" t="s">
        <v>392</v>
      </c>
      <c r="F10" s="165" t="s">
        <v>393</v>
      </c>
      <c r="G10" s="165" t="s">
        <v>394</v>
      </c>
      <c r="H10" s="165" t="s">
        <v>395</v>
      </c>
      <c r="I10" s="165" t="s">
        <v>379</v>
      </c>
      <c r="J10" s="171" t="s">
        <v>396</v>
      </c>
    </row>
    <row r="11" ht="30" customHeight="1" spans="1:10">
      <c r="A11" s="166"/>
      <c r="B11" s="167"/>
      <c r="C11" s="165" t="s">
        <v>397</v>
      </c>
      <c r="D11" s="165" t="s">
        <v>398</v>
      </c>
      <c r="E11" s="165" t="s">
        <v>399</v>
      </c>
      <c r="F11" s="165" t="s">
        <v>376</v>
      </c>
      <c r="G11" s="165" t="s">
        <v>400</v>
      </c>
      <c r="H11" s="165" t="s">
        <v>384</v>
      </c>
      <c r="I11" s="165" t="s">
        <v>385</v>
      </c>
      <c r="J11" s="171" t="s">
        <v>401</v>
      </c>
    </row>
    <row r="12" ht="30" customHeight="1" spans="1:10">
      <c r="A12" s="168"/>
      <c r="B12" s="169"/>
      <c r="C12" s="165" t="s">
        <v>402</v>
      </c>
      <c r="D12" s="165" t="s">
        <v>403</v>
      </c>
      <c r="E12" s="165" t="s">
        <v>404</v>
      </c>
      <c r="F12" s="165" t="s">
        <v>405</v>
      </c>
      <c r="G12" s="165" t="s">
        <v>406</v>
      </c>
      <c r="H12" s="165" t="s">
        <v>407</v>
      </c>
      <c r="I12" s="165" t="s">
        <v>379</v>
      </c>
      <c r="J12" s="171" t="s">
        <v>408</v>
      </c>
    </row>
    <row r="13" ht="30" customHeight="1" spans="1:10">
      <c r="A13" s="163" t="s">
        <v>333</v>
      </c>
      <c r="B13" s="170" t="s">
        <v>409</v>
      </c>
      <c r="C13" s="165" t="s">
        <v>373</v>
      </c>
      <c r="D13" s="165" t="s">
        <v>374</v>
      </c>
      <c r="E13" s="165" t="s">
        <v>410</v>
      </c>
      <c r="F13" s="165" t="s">
        <v>405</v>
      </c>
      <c r="G13" s="165" t="s">
        <v>411</v>
      </c>
      <c r="H13" s="165" t="s">
        <v>412</v>
      </c>
      <c r="I13" s="165" t="s">
        <v>379</v>
      </c>
      <c r="J13" s="170" t="s">
        <v>413</v>
      </c>
    </row>
    <row r="14" ht="30" customHeight="1" spans="1:10">
      <c r="A14" s="166"/>
      <c r="B14" s="170"/>
      <c r="C14" s="165" t="s">
        <v>373</v>
      </c>
      <c r="D14" s="165" t="s">
        <v>381</v>
      </c>
      <c r="E14" s="165" t="s">
        <v>414</v>
      </c>
      <c r="F14" s="165" t="s">
        <v>376</v>
      </c>
      <c r="G14" s="165" t="s">
        <v>415</v>
      </c>
      <c r="H14" s="165" t="s">
        <v>384</v>
      </c>
      <c r="I14" s="165" t="s">
        <v>385</v>
      </c>
      <c r="J14" s="170" t="s">
        <v>416</v>
      </c>
    </row>
    <row r="15" ht="30" customHeight="1" spans="1:10">
      <c r="A15" s="166"/>
      <c r="B15" s="170"/>
      <c r="C15" s="165" t="s">
        <v>373</v>
      </c>
      <c r="D15" s="165" t="s">
        <v>387</v>
      </c>
      <c r="E15" s="165" t="s">
        <v>417</v>
      </c>
      <c r="F15" s="165" t="s">
        <v>405</v>
      </c>
      <c r="G15" s="165" t="s">
        <v>418</v>
      </c>
      <c r="H15" s="165" t="s">
        <v>419</v>
      </c>
      <c r="I15" s="165" t="s">
        <v>379</v>
      </c>
      <c r="J15" s="170" t="s">
        <v>420</v>
      </c>
    </row>
    <row r="16" ht="30" customHeight="1" spans="1:10">
      <c r="A16" s="166"/>
      <c r="B16" s="170"/>
      <c r="C16" s="165" t="s">
        <v>373</v>
      </c>
      <c r="D16" s="165" t="s">
        <v>391</v>
      </c>
      <c r="E16" s="165" t="s">
        <v>392</v>
      </c>
      <c r="F16" s="165" t="s">
        <v>393</v>
      </c>
      <c r="G16" s="165" t="s">
        <v>421</v>
      </c>
      <c r="H16" s="165" t="s">
        <v>395</v>
      </c>
      <c r="I16" s="165" t="s">
        <v>379</v>
      </c>
      <c r="J16" s="170" t="s">
        <v>422</v>
      </c>
    </row>
    <row r="17" ht="30" customHeight="1" spans="1:10">
      <c r="A17" s="166"/>
      <c r="B17" s="170"/>
      <c r="C17" s="165" t="s">
        <v>397</v>
      </c>
      <c r="D17" s="165" t="s">
        <v>398</v>
      </c>
      <c r="E17" s="165" t="s">
        <v>423</v>
      </c>
      <c r="F17" s="165" t="s">
        <v>376</v>
      </c>
      <c r="G17" s="165" t="s">
        <v>400</v>
      </c>
      <c r="H17" s="165" t="s">
        <v>384</v>
      </c>
      <c r="I17" s="165" t="s">
        <v>385</v>
      </c>
      <c r="J17" s="170" t="s">
        <v>424</v>
      </c>
    </row>
    <row r="18" ht="30" customHeight="1" spans="1:10">
      <c r="A18" s="168"/>
      <c r="B18" s="170"/>
      <c r="C18" s="165" t="s">
        <v>402</v>
      </c>
      <c r="D18" s="165" t="s">
        <v>403</v>
      </c>
      <c r="E18" s="165" t="s">
        <v>425</v>
      </c>
      <c r="F18" s="165" t="s">
        <v>405</v>
      </c>
      <c r="G18" s="165" t="s">
        <v>406</v>
      </c>
      <c r="H18" s="165" t="s">
        <v>407</v>
      </c>
      <c r="I18" s="165" t="s">
        <v>379</v>
      </c>
      <c r="J18" s="170" t="s">
        <v>426</v>
      </c>
    </row>
    <row r="19" ht="30" customHeight="1" spans="1:10">
      <c r="A19" s="163" t="s">
        <v>337</v>
      </c>
      <c r="B19" s="171" t="s">
        <v>427</v>
      </c>
      <c r="C19" s="165" t="s">
        <v>373</v>
      </c>
      <c r="D19" s="165" t="s">
        <v>374</v>
      </c>
      <c r="E19" s="165" t="s">
        <v>428</v>
      </c>
      <c r="F19" s="165" t="s">
        <v>405</v>
      </c>
      <c r="G19" s="165" t="s">
        <v>429</v>
      </c>
      <c r="H19" s="165" t="s">
        <v>430</v>
      </c>
      <c r="I19" s="165" t="s">
        <v>379</v>
      </c>
      <c r="J19" s="170" t="s">
        <v>431</v>
      </c>
    </row>
    <row r="20" ht="30" customHeight="1" spans="1:10">
      <c r="A20" s="166"/>
      <c r="B20" s="170"/>
      <c r="C20" s="165" t="s">
        <v>373</v>
      </c>
      <c r="D20" s="165" t="s">
        <v>381</v>
      </c>
      <c r="E20" s="165" t="s">
        <v>432</v>
      </c>
      <c r="F20" s="165" t="s">
        <v>376</v>
      </c>
      <c r="G20" s="165" t="s">
        <v>433</v>
      </c>
      <c r="H20" s="165" t="s">
        <v>384</v>
      </c>
      <c r="I20" s="165" t="s">
        <v>385</v>
      </c>
      <c r="J20" s="170" t="s">
        <v>434</v>
      </c>
    </row>
    <row r="21" ht="30" customHeight="1" spans="1:10">
      <c r="A21" s="166"/>
      <c r="B21" s="170"/>
      <c r="C21" s="165" t="s">
        <v>373</v>
      </c>
      <c r="D21" s="165" t="s">
        <v>387</v>
      </c>
      <c r="E21" s="165" t="s">
        <v>388</v>
      </c>
      <c r="F21" s="165" t="s">
        <v>376</v>
      </c>
      <c r="G21" s="165" t="s">
        <v>389</v>
      </c>
      <c r="H21" s="165" t="s">
        <v>384</v>
      </c>
      <c r="I21" s="165" t="s">
        <v>385</v>
      </c>
      <c r="J21" s="170" t="s">
        <v>435</v>
      </c>
    </row>
    <row r="22" ht="30" customHeight="1" spans="1:10">
      <c r="A22" s="166"/>
      <c r="B22" s="170"/>
      <c r="C22" s="165" t="s">
        <v>373</v>
      </c>
      <c r="D22" s="165" t="s">
        <v>391</v>
      </c>
      <c r="E22" s="165" t="s">
        <v>392</v>
      </c>
      <c r="F22" s="165" t="s">
        <v>393</v>
      </c>
      <c r="G22" s="165" t="s">
        <v>436</v>
      </c>
      <c r="H22" s="165" t="s">
        <v>395</v>
      </c>
      <c r="I22" s="165" t="s">
        <v>379</v>
      </c>
      <c r="J22" s="170" t="s">
        <v>422</v>
      </c>
    </row>
    <row r="23" ht="30" customHeight="1" spans="1:10">
      <c r="A23" s="166"/>
      <c r="B23" s="170"/>
      <c r="C23" s="165" t="s">
        <v>397</v>
      </c>
      <c r="D23" s="165" t="s">
        <v>398</v>
      </c>
      <c r="E23" s="165" t="s">
        <v>437</v>
      </c>
      <c r="F23" s="165" t="s">
        <v>405</v>
      </c>
      <c r="G23" s="165" t="s">
        <v>438</v>
      </c>
      <c r="H23" s="165" t="s">
        <v>384</v>
      </c>
      <c r="I23" s="165" t="s">
        <v>385</v>
      </c>
      <c r="J23" s="170" t="s">
        <v>439</v>
      </c>
    </row>
    <row r="24" ht="28" customHeight="1" spans="1:10">
      <c r="A24" s="168"/>
      <c r="B24" s="170"/>
      <c r="C24" s="165" t="s">
        <v>402</v>
      </c>
      <c r="D24" s="165" t="s">
        <v>403</v>
      </c>
      <c r="E24" s="165" t="s">
        <v>440</v>
      </c>
      <c r="F24" s="165" t="s">
        <v>405</v>
      </c>
      <c r="G24" s="165" t="s">
        <v>406</v>
      </c>
      <c r="H24" s="165" t="s">
        <v>407</v>
      </c>
      <c r="I24" s="165" t="s">
        <v>379</v>
      </c>
      <c r="J24" s="170" t="s">
        <v>441</v>
      </c>
    </row>
    <row r="25" ht="30" customHeight="1" spans="1:10">
      <c r="A25" s="163" t="s">
        <v>341</v>
      </c>
      <c r="B25" s="170" t="s">
        <v>442</v>
      </c>
      <c r="C25" s="165" t="s">
        <v>373</v>
      </c>
      <c r="D25" s="165" t="s">
        <v>374</v>
      </c>
      <c r="E25" s="165" t="s">
        <v>443</v>
      </c>
      <c r="F25" s="165" t="s">
        <v>376</v>
      </c>
      <c r="G25" s="165" t="s">
        <v>90</v>
      </c>
      <c r="H25" s="165" t="s">
        <v>412</v>
      </c>
      <c r="I25" s="165" t="s">
        <v>379</v>
      </c>
      <c r="J25" s="170" t="s">
        <v>444</v>
      </c>
    </row>
    <row r="26" ht="30" customHeight="1" spans="1:10">
      <c r="A26" s="166"/>
      <c r="B26" s="170"/>
      <c r="C26" s="165" t="s">
        <v>373</v>
      </c>
      <c r="D26" s="165" t="s">
        <v>381</v>
      </c>
      <c r="E26" s="165" t="s">
        <v>445</v>
      </c>
      <c r="F26" s="165" t="s">
        <v>376</v>
      </c>
      <c r="G26" s="165" t="s">
        <v>446</v>
      </c>
      <c r="H26" s="165" t="s">
        <v>384</v>
      </c>
      <c r="I26" s="165" t="s">
        <v>385</v>
      </c>
      <c r="J26" s="170" t="s">
        <v>447</v>
      </c>
    </row>
    <row r="27" ht="30" customHeight="1" spans="1:10">
      <c r="A27" s="166"/>
      <c r="B27" s="170"/>
      <c r="C27" s="165" t="s">
        <v>373</v>
      </c>
      <c r="D27" s="165" t="s">
        <v>387</v>
      </c>
      <c r="E27" s="165" t="s">
        <v>448</v>
      </c>
      <c r="F27" s="165" t="s">
        <v>449</v>
      </c>
      <c r="G27" s="165" t="s">
        <v>83</v>
      </c>
      <c r="H27" s="165" t="s">
        <v>419</v>
      </c>
      <c r="I27" s="165" t="s">
        <v>379</v>
      </c>
      <c r="J27" s="170" t="s">
        <v>450</v>
      </c>
    </row>
    <row r="28" ht="30" customHeight="1" spans="1:10">
      <c r="A28" s="166"/>
      <c r="B28" s="170"/>
      <c r="C28" s="165" t="s">
        <v>373</v>
      </c>
      <c r="D28" s="165" t="s">
        <v>391</v>
      </c>
      <c r="E28" s="165" t="s">
        <v>392</v>
      </c>
      <c r="F28" s="165" t="s">
        <v>393</v>
      </c>
      <c r="G28" s="165" t="s">
        <v>451</v>
      </c>
      <c r="H28" s="165" t="s">
        <v>395</v>
      </c>
      <c r="I28" s="165" t="s">
        <v>379</v>
      </c>
      <c r="J28" s="170" t="s">
        <v>422</v>
      </c>
    </row>
    <row r="29" ht="30" customHeight="1" spans="1:10">
      <c r="A29" s="166"/>
      <c r="B29" s="170"/>
      <c r="C29" s="165" t="s">
        <v>397</v>
      </c>
      <c r="D29" s="165" t="s">
        <v>398</v>
      </c>
      <c r="E29" s="165" t="s">
        <v>452</v>
      </c>
      <c r="F29" s="165" t="s">
        <v>376</v>
      </c>
      <c r="G29" s="165" t="s">
        <v>400</v>
      </c>
      <c r="H29" s="165" t="s">
        <v>384</v>
      </c>
      <c r="I29" s="165" t="s">
        <v>385</v>
      </c>
      <c r="J29" s="170" t="s">
        <v>453</v>
      </c>
    </row>
    <row r="30" ht="30" customHeight="1" spans="1:10">
      <c r="A30" s="168"/>
      <c r="B30" s="170"/>
      <c r="C30" s="165" t="s">
        <v>402</v>
      </c>
      <c r="D30" s="165" t="s">
        <v>403</v>
      </c>
      <c r="E30" s="165" t="s">
        <v>440</v>
      </c>
      <c r="F30" s="165" t="s">
        <v>405</v>
      </c>
      <c r="G30" s="165" t="s">
        <v>406</v>
      </c>
      <c r="H30" s="165" t="s">
        <v>407</v>
      </c>
      <c r="I30" s="165" t="s">
        <v>379</v>
      </c>
      <c r="J30" s="170" t="s">
        <v>454</v>
      </c>
    </row>
    <row r="31" ht="30" customHeight="1" spans="1:10">
      <c r="A31" s="163" t="s">
        <v>343</v>
      </c>
      <c r="B31" s="170" t="s">
        <v>455</v>
      </c>
      <c r="C31" s="165" t="s">
        <v>373</v>
      </c>
      <c r="D31" s="165" t="s">
        <v>374</v>
      </c>
      <c r="E31" s="165" t="s">
        <v>456</v>
      </c>
      <c r="F31" s="165" t="s">
        <v>393</v>
      </c>
      <c r="G31" s="165" t="s">
        <v>457</v>
      </c>
      <c r="H31" s="165" t="s">
        <v>458</v>
      </c>
      <c r="I31" s="165" t="s">
        <v>379</v>
      </c>
      <c r="J31" s="170" t="s">
        <v>459</v>
      </c>
    </row>
    <row r="32" ht="30" customHeight="1" spans="1:10">
      <c r="A32" s="166"/>
      <c r="B32" s="170"/>
      <c r="C32" s="165" t="s">
        <v>373</v>
      </c>
      <c r="D32" s="165" t="s">
        <v>381</v>
      </c>
      <c r="E32" s="165" t="s">
        <v>460</v>
      </c>
      <c r="F32" s="165" t="s">
        <v>376</v>
      </c>
      <c r="G32" s="165" t="s">
        <v>461</v>
      </c>
      <c r="H32" s="165" t="s">
        <v>407</v>
      </c>
      <c r="I32" s="165" t="s">
        <v>379</v>
      </c>
      <c r="J32" s="170" t="s">
        <v>462</v>
      </c>
    </row>
    <row r="33" ht="30" customHeight="1" spans="1:10">
      <c r="A33" s="166"/>
      <c r="B33" s="170"/>
      <c r="C33" s="165" t="s">
        <v>373</v>
      </c>
      <c r="D33" s="165" t="s">
        <v>387</v>
      </c>
      <c r="E33" s="165" t="s">
        <v>463</v>
      </c>
      <c r="F33" s="165" t="s">
        <v>376</v>
      </c>
      <c r="G33" s="165" t="s">
        <v>389</v>
      </c>
      <c r="H33" s="165" t="s">
        <v>384</v>
      </c>
      <c r="I33" s="165" t="s">
        <v>385</v>
      </c>
      <c r="J33" s="170" t="s">
        <v>464</v>
      </c>
    </row>
    <row r="34" ht="30" customHeight="1" spans="1:10">
      <c r="A34" s="166"/>
      <c r="B34" s="170"/>
      <c r="C34" s="165" t="s">
        <v>373</v>
      </c>
      <c r="D34" s="165" t="s">
        <v>387</v>
      </c>
      <c r="E34" s="165" t="s">
        <v>465</v>
      </c>
      <c r="F34" s="165" t="s">
        <v>376</v>
      </c>
      <c r="G34" s="165" t="s">
        <v>389</v>
      </c>
      <c r="H34" s="165" t="s">
        <v>384</v>
      </c>
      <c r="I34" s="165" t="s">
        <v>385</v>
      </c>
      <c r="J34" s="170" t="s">
        <v>466</v>
      </c>
    </row>
    <row r="35" ht="30" customHeight="1" spans="1:10">
      <c r="A35" s="166"/>
      <c r="B35" s="170"/>
      <c r="C35" s="165" t="s">
        <v>373</v>
      </c>
      <c r="D35" s="165" t="s">
        <v>391</v>
      </c>
      <c r="E35" s="165" t="s">
        <v>392</v>
      </c>
      <c r="F35" s="165" t="s">
        <v>393</v>
      </c>
      <c r="G35" s="165" t="s">
        <v>467</v>
      </c>
      <c r="H35" s="165" t="s">
        <v>395</v>
      </c>
      <c r="I35" s="165" t="s">
        <v>379</v>
      </c>
      <c r="J35" s="170" t="s">
        <v>468</v>
      </c>
    </row>
    <row r="36" ht="50" customHeight="1" spans="1:10">
      <c r="A36" s="166"/>
      <c r="B36" s="170"/>
      <c r="C36" s="165" t="s">
        <v>397</v>
      </c>
      <c r="D36" s="165" t="s">
        <v>398</v>
      </c>
      <c r="E36" s="165" t="s">
        <v>469</v>
      </c>
      <c r="F36" s="165" t="s">
        <v>405</v>
      </c>
      <c r="G36" s="165" t="s">
        <v>470</v>
      </c>
      <c r="H36" s="165" t="s">
        <v>384</v>
      </c>
      <c r="I36" s="165" t="s">
        <v>379</v>
      </c>
      <c r="J36" s="170" t="s">
        <v>471</v>
      </c>
    </row>
    <row r="37" ht="30" customHeight="1" spans="1:10">
      <c r="A37" s="168"/>
      <c r="B37" s="170"/>
      <c r="C37" s="165" t="s">
        <v>402</v>
      </c>
      <c r="D37" s="165" t="s">
        <v>403</v>
      </c>
      <c r="E37" s="165" t="s">
        <v>472</v>
      </c>
      <c r="F37" s="165" t="s">
        <v>405</v>
      </c>
      <c r="G37" s="165" t="s">
        <v>406</v>
      </c>
      <c r="H37" s="165" t="s">
        <v>407</v>
      </c>
      <c r="I37" s="165" t="s">
        <v>379</v>
      </c>
      <c r="J37" s="170" t="s">
        <v>473</v>
      </c>
    </row>
    <row r="38" ht="30" customHeight="1" spans="1:10">
      <c r="A38" s="163" t="s">
        <v>345</v>
      </c>
      <c r="B38" s="170" t="s">
        <v>474</v>
      </c>
      <c r="C38" s="165" t="s">
        <v>373</v>
      </c>
      <c r="D38" s="165" t="s">
        <v>374</v>
      </c>
      <c r="E38" s="165" t="s">
        <v>475</v>
      </c>
      <c r="F38" s="165" t="s">
        <v>393</v>
      </c>
      <c r="G38" s="165" t="s">
        <v>476</v>
      </c>
      <c r="H38" s="165" t="s">
        <v>477</v>
      </c>
      <c r="I38" s="165" t="s">
        <v>379</v>
      </c>
      <c r="J38" s="171" t="s">
        <v>478</v>
      </c>
    </row>
    <row r="39" ht="30" customHeight="1" spans="1:10">
      <c r="A39" s="166"/>
      <c r="B39" s="170"/>
      <c r="C39" s="165" t="s">
        <v>373</v>
      </c>
      <c r="D39" s="165" t="s">
        <v>374</v>
      </c>
      <c r="E39" s="165" t="s">
        <v>479</v>
      </c>
      <c r="F39" s="165" t="s">
        <v>405</v>
      </c>
      <c r="G39" s="165" t="s">
        <v>480</v>
      </c>
      <c r="H39" s="165" t="s">
        <v>481</v>
      </c>
      <c r="I39" s="165" t="s">
        <v>379</v>
      </c>
      <c r="J39" s="171" t="s">
        <v>482</v>
      </c>
    </row>
    <row r="40" ht="30" customHeight="1" spans="1:10">
      <c r="A40" s="166"/>
      <c r="B40" s="170"/>
      <c r="C40" s="165" t="s">
        <v>373</v>
      </c>
      <c r="D40" s="165" t="s">
        <v>381</v>
      </c>
      <c r="E40" s="165" t="s">
        <v>483</v>
      </c>
      <c r="F40" s="165" t="s">
        <v>405</v>
      </c>
      <c r="G40" s="165" t="s">
        <v>484</v>
      </c>
      <c r="H40" s="165" t="s">
        <v>407</v>
      </c>
      <c r="I40" s="165" t="s">
        <v>379</v>
      </c>
      <c r="J40" s="171" t="s">
        <v>485</v>
      </c>
    </row>
    <row r="41" ht="30" customHeight="1" spans="1:10">
      <c r="A41" s="166"/>
      <c r="B41" s="170"/>
      <c r="C41" s="165" t="s">
        <v>373</v>
      </c>
      <c r="D41" s="165" t="s">
        <v>387</v>
      </c>
      <c r="E41" s="165" t="s">
        <v>486</v>
      </c>
      <c r="F41" s="165" t="s">
        <v>376</v>
      </c>
      <c r="G41" s="165" t="s">
        <v>389</v>
      </c>
      <c r="H41" s="165" t="s">
        <v>384</v>
      </c>
      <c r="I41" s="165" t="s">
        <v>385</v>
      </c>
      <c r="J41" s="171" t="s">
        <v>487</v>
      </c>
    </row>
    <row r="42" ht="30" customHeight="1" spans="1:10">
      <c r="A42" s="166"/>
      <c r="B42" s="170"/>
      <c r="C42" s="165" t="s">
        <v>373</v>
      </c>
      <c r="D42" s="165" t="s">
        <v>391</v>
      </c>
      <c r="E42" s="165" t="s">
        <v>392</v>
      </c>
      <c r="F42" s="165" t="s">
        <v>393</v>
      </c>
      <c r="G42" s="165" t="s">
        <v>488</v>
      </c>
      <c r="H42" s="165" t="s">
        <v>395</v>
      </c>
      <c r="I42" s="165" t="s">
        <v>379</v>
      </c>
      <c r="J42" s="171" t="s">
        <v>422</v>
      </c>
    </row>
    <row r="43" ht="30" customHeight="1" spans="1:10">
      <c r="A43" s="166"/>
      <c r="B43" s="170"/>
      <c r="C43" s="165" t="s">
        <v>397</v>
      </c>
      <c r="D43" s="165" t="s">
        <v>489</v>
      </c>
      <c r="E43" s="165" t="s">
        <v>490</v>
      </c>
      <c r="F43" s="165" t="s">
        <v>376</v>
      </c>
      <c r="G43" s="165" t="s">
        <v>470</v>
      </c>
      <c r="H43" s="165" t="s">
        <v>384</v>
      </c>
      <c r="I43" s="165" t="s">
        <v>385</v>
      </c>
      <c r="J43" s="171" t="s">
        <v>491</v>
      </c>
    </row>
    <row r="44" ht="30" customHeight="1" spans="1:10">
      <c r="A44" s="168"/>
      <c r="B44" s="170"/>
      <c r="C44" s="165" t="s">
        <v>402</v>
      </c>
      <c r="D44" s="165" t="s">
        <v>403</v>
      </c>
      <c r="E44" s="165" t="s">
        <v>440</v>
      </c>
      <c r="F44" s="165" t="s">
        <v>405</v>
      </c>
      <c r="G44" s="165" t="s">
        <v>406</v>
      </c>
      <c r="H44" s="165" t="s">
        <v>407</v>
      </c>
      <c r="I44" s="165" t="s">
        <v>379</v>
      </c>
      <c r="J44" s="171" t="s">
        <v>492</v>
      </c>
    </row>
    <row r="45" ht="30" customHeight="1" spans="1:10">
      <c r="A45" s="163" t="s">
        <v>347</v>
      </c>
      <c r="B45" s="170" t="s">
        <v>493</v>
      </c>
      <c r="C45" s="165" t="s">
        <v>373</v>
      </c>
      <c r="D45" s="165" t="s">
        <v>374</v>
      </c>
      <c r="E45" s="165" t="s">
        <v>494</v>
      </c>
      <c r="F45" s="165" t="s">
        <v>376</v>
      </c>
      <c r="G45" s="165" t="s">
        <v>89</v>
      </c>
      <c r="H45" s="165" t="s">
        <v>481</v>
      </c>
      <c r="I45" s="165" t="s">
        <v>379</v>
      </c>
      <c r="J45" s="170" t="s">
        <v>495</v>
      </c>
    </row>
    <row r="46" ht="30" customHeight="1" spans="1:10">
      <c r="A46" s="166"/>
      <c r="B46" s="170"/>
      <c r="C46" s="165" t="s">
        <v>373</v>
      </c>
      <c r="D46" s="165" t="s">
        <v>374</v>
      </c>
      <c r="E46" s="165" t="s">
        <v>496</v>
      </c>
      <c r="F46" s="165" t="s">
        <v>376</v>
      </c>
      <c r="G46" s="165" t="s">
        <v>87</v>
      </c>
      <c r="H46" s="165" t="s">
        <v>497</v>
      </c>
      <c r="I46" s="165" t="s">
        <v>379</v>
      </c>
      <c r="J46" s="170" t="s">
        <v>498</v>
      </c>
    </row>
    <row r="47" ht="30" customHeight="1" spans="1:10">
      <c r="A47" s="166"/>
      <c r="B47" s="170"/>
      <c r="C47" s="165" t="s">
        <v>373</v>
      </c>
      <c r="D47" s="165" t="s">
        <v>374</v>
      </c>
      <c r="E47" s="165" t="s">
        <v>499</v>
      </c>
      <c r="F47" s="165" t="s">
        <v>376</v>
      </c>
      <c r="G47" s="165" t="s">
        <v>500</v>
      </c>
      <c r="H47" s="165" t="s">
        <v>481</v>
      </c>
      <c r="I47" s="165" t="s">
        <v>379</v>
      </c>
      <c r="J47" s="170" t="s">
        <v>501</v>
      </c>
    </row>
    <row r="48" ht="30" customHeight="1" spans="1:10">
      <c r="A48" s="166"/>
      <c r="B48" s="170"/>
      <c r="C48" s="165" t="s">
        <v>373</v>
      </c>
      <c r="D48" s="165" t="s">
        <v>381</v>
      </c>
      <c r="E48" s="165" t="s">
        <v>502</v>
      </c>
      <c r="F48" s="165" t="s">
        <v>393</v>
      </c>
      <c r="G48" s="165" t="s">
        <v>83</v>
      </c>
      <c r="H48" s="165" t="s">
        <v>407</v>
      </c>
      <c r="I48" s="165" t="s">
        <v>379</v>
      </c>
      <c r="J48" s="170" t="s">
        <v>503</v>
      </c>
    </row>
    <row r="49" ht="30" customHeight="1" spans="1:10">
      <c r="A49" s="166"/>
      <c r="B49" s="170"/>
      <c r="C49" s="165" t="s">
        <v>373</v>
      </c>
      <c r="D49" s="165" t="s">
        <v>387</v>
      </c>
      <c r="E49" s="165" t="s">
        <v>448</v>
      </c>
      <c r="F49" s="165" t="s">
        <v>376</v>
      </c>
      <c r="G49" s="165" t="s">
        <v>389</v>
      </c>
      <c r="H49" s="165" t="s">
        <v>384</v>
      </c>
      <c r="I49" s="165" t="s">
        <v>385</v>
      </c>
      <c r="J49" s="170" t="s">
        <v>504</v>
      </c>
    </row>
    <row r="50" ht="30" customHeight="1" spans="1:10">
      <c r="A50" s="166"/>
      <c r="B50" s="170"/>
      <c r="C50" s="165" t="s">
        <v>373</v>
      </c>
      <c r="D50" s="165" t="s">
        <v>391</v>
      </c>
      <c r="E50" s="165" t="s">
        <v>392</v>
      </c>
      <c r="F50" s="165" t="s">
        <v>393</v>
      </c>
      <c r="G50" s="165" t="s">
        <v>505</v>
      </c>
      <c r="H50" s="165" t="s">
        <v>395</v>
      </c>
      <c r="I50" s="165" t="s">
        <v>379</v>
      </c>
      <c r="J50" s="170" t="s">
        <v>422</v>
      </c>
    </row>
    <row r="51" ht="30" customHeight="1" spans="1:10">
      <c r="A51" s="166"/>
      <c r="B51" s="170"/>
      <c r="C51" s="165" t="s">
        <v>397</v>
      </c>
      <c r="D51" s="165" t="s">
        <v>398</v>
      </c>
      <c r="E51" s="165" t="s">
        <v>506</v>
      </c>
      <c r="F51" s="165" t="s">
        <v>376</v>
      </c>
      <c r="G51" s="165" t="s">
        <v>438</v>
      </c>
      <c r="H51" s="165" t="s">
        <v>384</v>
      </c>
      <c r="I51" s="165" t="s">
        <v>385</v>
      </c>
      <c r="J51" s="170" t="s">
        <v>507</v>
      </c>
    </row>
    <row r="52" ht="30" customHeight="1" spans="1:10">
      <c r="A52" s="168"/>
      <c r="B52" s="170"/>
      <c r="C52" s="165" t="s">
        <v>402</v>
      </c>
      <c r="D52" s="165" t="s">
        <v>403</v>
      </c>
      <c r="E52" s="165" t="s">
        <v>440</v>
      </c>
      <c r="F52" s="165" t="s">
        <v>405</v>
      </c>
      <c r="G52" s="165" t="s">
        <v>406</v>
      </c>
      <c r="H52" s="165" t="s">
        <v>407</v>
      </c>
      <c r="I52" s="165" t="s">
        <v>379</v>
      </c>
      <c r="J52" s="170" t="s">
        <v>508</v>
      </c>
    </row>
    <row r="53" ht="30" customHeight="1" spans="1:10">
      <c r="A53" s="163" t="s">
        <v>349</v>
      </c>
      <c r="B53" s="170" t="s">
        <v>509</v>
      </c>
      <c r="C53" s="165" t="s">
        <v>373</v>
      </c>
      <c r="D53" s="165" t="s">
        <v>374</v>
      </c>
      <c r="E53" s="165" t="s">
        <v>510</v>
      </c>
      <c r="F53" s="165" t="s">
        <v>405</v>
      </c>
      <c r="G53" s="165" t="s">
        <v>511</v>
      </c>
      <c r="H53" s="165" t="s">
        <v>512</v>
      </c>
      <c r="I53" s="165" t="s">
        <v>379</v>
      </c>
      <c r="J53" s="170" t="s">
        <v>513</v>
      </c>
    </row>
    <row r="54" ht="30" customHeight="1" spans="1:10">
      <c r="A54" s="166"/>
      <c r="B54" s="170"/>
      <c r="C54" s="165" t="s">
        <v>373</v>
      </c>
      <c r="D54" s="165" t="s">
        <v>381</v>
      </c>
      <c r="E54" s="165" t="s">
        <v>514</v>
      </c>
      <c r="F54" s="165" t="s">
        <v>376</v>
      </c>
      <c r="G54" s="165" t="s">
        <v>515</v>
      </c>
      <c r="H54" s="165" t="s">
        <v>384</v>
      </c>
      <c r="I54" s="165" t="s">
        <v>385</v>
      </c>
      <c r="J54" s="170" t="s">
        <v>516</v>
      </c>
    </row>
    <row r="55" ht="37" customHeight="1" spans="1:10">
      <c r="A55" s="166"/>
      <c r="B55" s="170"/>
      <c r="C55" s="165" t="s">
        <v>373</v>
      </c>
      <c r="D55" s="165" t="s">
        <v>387</v>
      </c>
      <c r="E55" s="165" t="s">
        <v>517</v>
      </c>
      <c r="F55" s="165" t="s">
        <v>376</v>
      </c>
      <c r="G55" s="165" t="s">
        <v>86</v>
      </c>
      <c r="H55" s="165" t="s">
        <v>518</v>
      </c>
      <c r="I55" s="165" t="s">
        <v>379</v>
      </c>
      <c r="J55" s="170" t="s">
        <v>519</v>
      </c>
    </row>
    <row r="56" ht="30" customHeight="1" spans="1:10">
      <c r="A56" s="166"/>
      <c r="B56" s="170"/>
      <c r="C56" s="165" t="s">
        <v>373</v>
      </c>
      <c r="D56" s="165" t="s">
        <v>391</v>
      </c>
      <c r="E56" s="165" t="s">
        <v>392</v>
      </c>
      <c r="F56" s="165" t="s">
        <v>393</v>
      </c>
      <c r="G56" s="165" t="s">
        <v>520</v>
      </c>
      <c r="H56" s="165" t="s">
        <v>395</v>
      </c>
      <c r="I56" s="165" t="s">
        <v>379</v>
      </c>
      <c r="J56" s="170" t="s">
        <v>422</v>
      </c>
    </row>
    <row r="57" ht="30" customHeight="1" spans="1:10">
      <c r="A57" s="166"/>
      <c r="B57" s="170"/>
      <c r="C57" s="165" t="s">
        <v>397</v>
      </c>
      <c r="D57" s="165" t="s">
        <v>398</v>
      </c>
      <c r="E57" s="165" t="s">
        <v>521</v>
      </c>
      <c r="F57" s="165" t="s">
        <v>376</v>
      </c>
      <c r="G57" s="165" t="s">
        <v>400</v>
      </c>
      <c r="H57" s="165" t="s">
        <v>384</v>
      </c>
      <c r="I57" s="165" t="s">
        <v>385</v>
      </c>
      <c r="J57" s="170" t="s">
        <v>522</v>
      </c>
    </row>
    <row r="58" ht="30" customHeight="1" spans="1:10">
      <c r="A58" s="168"/>
      <c r="B58" s="170"/>
      <c r="C58" s="165" t="s">
        <v>402</v>
      </c>
      <c r="D58" s="165" t="s">
        <v>403</v>
      </c>
      <c r="E58" s="165" t="s">
        <v>440</v>
      </c>
      <c r="F58" s="165" t="s">
        <v>405</v>
      </c>
      <c r="G58" s="165" t="s">
        <v>406</v>
      </c>
      <c r="H58" s="165" t="s">
        <v>407</v>
      </c>
      <c r="I58" s="165" t="s">
        <v>379</v>
      </c>
      <c r="J58" s="170" t="s">
        <v>523</v>
      </c>
    </row>
    <row r="59" ht="30" customHeight="1" spans="1:10">
      <c r="A59" s="163" t="s">
        <v>351</v>
      </c>
      <c r="B59" s="170" t="s">
        <v>524</v>
      </c>
      <c r="C59" s="165" t="s">
        <v>373</v>
      </c>
      <c r="D59" s="165" t="s">
        <v>374</v>
      </c>
      <c r="E59" s="165" t="s">
        <v>525</v>
      </c>
      <c r="F59" s="165" t="s">
        <v>405</v>
      </c>
      <c r="G59" s="165" t="s">
        <v>526</v>
      </c>
      <c r="H59" s="165" t="s">
        <v>430</v>
      </c>
      <c r="I59" s="165" t="s">
        <v>379</v>
      </c>
      <c r="J59" s="170" t="s">
        <v>527</v>
      </c>
    </row>
    <row r="60" ht="30" customHeight="1" spans="1:10">
      <c r="A60" s="166"/>
      <c r="B60" s="170"/>
      <c r="C60" s="165" t="s">
        <v>373</v>
      </c>
      <c r="D60" s="165" t="s">
        <v>381</v>
      </c>
      <c r="E60" s="165" t="s">
        <v>528</v>
      </c>
      <c r="F60" s="165" t="s">
        <v>376</v>
      </c>
      <c r="G60" s="165" t="s">
        <v>389</v>
      </c>
      <c r="H60" s="165" t="s">
        <v>384</v>
      </c>
      <c r="I60" s="165" t="s">
        <v>385</v>
      </c>
      <c r="J60" s="170" t="s">
        <v>529</v>
      </c>
    </row>
    <row r="61" ht="30" customHeight="1" spans="1:10">
      <c r="A61" s="166"/>
      <c r="B61" s="170"/>
      <c r="C61" s="165" t="s">
        <v>373</v>
      </c>
      <c r="D61" s="165" t="s">
        <v>387</v>
      </c>
      <c r="E61" s="165" t="s">
        <v>530</v>
      </c>
      <c r="F61" s="165" t="s">
        <v>376</v>
      </c>
      <c r="G61" s="165" t="s">
        <v>389</v>
      </c>
      <c r="H61" s="165" t="s">
        <v>384</v>
      </c>
      <c r="I61" s="165" t="s">
        <v>385</v>
      </c>
      <c r="J61" s="170" t="s">
        <v>531</v>
      </c>
    </row>
    <row r="62" ht="30" customHeight="1" spans="1:10">
      <c r="A62" s="166"/>
      <c r="B62" s="170"/>
      <c r="C62" s="165" t="s">
        <v>373</v>
      </c>
      <c r="D62" s="165" t="s">
        <v>391</v>
      </c>
      <c r="E62" s="165" t="s">
        <v>392</v>
      </c>
      <c r="F62" s="165" t="s">
        <v>393</v>
      </c>
      <c r="G62" s="165" t="s">
        <v>532</v>
      </c>
      <c r="H62" s="165" t="s">
        <v>395</v>
      </c>
      <c r="I62" s="165" t="s">
        <v>379</v>
      </c>
      <c r="J62" s="170" t="s">
        <v>422</v>
      </c>
    </row>
    <row r="63" ht="30" customHeight="1" spans="1:10">
      <c r="A63" s="166"/>
      <c r="B63" s="170"/>
      <c r="C63" s="165" t="s">
        <v>397</v>
      </c>
      <c r="D63" s="165" t="s">
        <v>533</v>
      </c>
      <c r="E63" s="165" t="s">
        <v>534</v>
      </c>
      <c r="F63" s="165" t="s">
        <v>376</v>
      </c>
      <c r="G63" s="165" t="s">
        <v>535</v>
      </c>
      <c r="H63" s="165" t="s">
        <v>384</v>
      </c>
      <c r="I63" s="165" t="s">
        <v>385</v>
      </c>
      <c r="J63" s="170" t="s">
        <v>536</v>
      </c>
    </row>
    <row r="64" ht="30" customHeight="1" spans="1:10">
      <c r="A64" s="166"/>
      <c r="B64" s="170"/>
      <c r="C64" s="165" t="s">
        <v>402</v>
      </c>
      <c r="D64" s="165" t="s">
        <v>403</v>
      </c>
      <c r="E64" s="165" t="s">
        <v>440</v>
      </c>
      <c r="F64" s="165" t="s">
        <v>405</v>
      </c>
      <c r="G64" s="165" t="s">
        <v>406</v>
      </c>
      <c r="H64" s="165" t="s">
        <v>407</v>
      </c>
      <c r="I64" s="165" t="s">
        <v>379</v>
      </c>
      <c r="J64" s="170" t="s">
        <v>537</v>
      </c>
    </row>
    <row r="65" ht="30" customHeight="1" spans="1:10">
      <c r="A65" s="163" t="s">
        <v>353</v>
      </c>
      <c r="B65" s="170" t="s">
        <v>538</v>
      </c>
      <c r="C65" s="165" t="s">
        <v>373</v>
      </c>
      <c r="D65" s="165" t="s">
        <v>374</v>
      </c>
      <c r="E65" s="165" t="s">
        <v>539</v>
      </c>
      <c r="F65" s="165" t="s">
        <v>393</v>
      </c>
      <c r="G65" s="165" t="s">
        <v>540</v>
      </c>
      <c r="H65" s="165" t="s">
        <v>541</v>
      </c>
      <c r="I65" s="165" t="s">
        <v>379</v>
      </c>
      <c r="J65" s="170" t="s">
        <v>542</v>
      </c>
    </row>
    <row r="66" ht="30" customHeight="1" spans="1:10">
      <c r="A66" s="166"/>
      <c r="B66" s="170"/>
      <c r="C66" s="165" t="s">
        <v>373</v>
      </c>
      <c r="D66" s="165" t="s">
        <v>381</v>
      </c>
      <c r="E66" s="165" t="s">
        <v>543</v>
      </c>
      <c r="F66" s="165" t="s">
        <v>376</v>
      </c>
      <c r="G66" s="165" t="s">
        <v>383</v>
      </c>
      <c r="H66" s="165" t="s">
        <v>384</v>
      </c>
      <c r="I66" s="165" t="s">
        <v>385</v>
      </c>
      <c r="J66" s="170" t="s">
        <v>544</v>
      </c>
    </row>
    <row r="67" ht="30" customHeight="1" spans="1:10">
      <c r="A67" s="166"/>
      <c r="B67" s="170"/>
      <c r="C67" s="165" t="s">
        <v>373</v>
      </c>
      <c r="D67" s="165" t="s">
        <v>387</v>
      </c>
      <c r="E67" s="165" t="s">
        <v>545</v>
      </c>
      <c r="F67" s="165" t="s">
        <v>376</v>
      </c>
      <c r="G67" s="165" t="s">
        <v>389</v>
      </c>
      <c r="H67" s="165" t="s">
        <v>384</v>
      </c>
      <c r="I67" s="165" t="s">
        <v>385</v>
      </c>
      <c r="J67" s="170" t="s">
        <v>546</v>
      </c>
    </row>
    <row r="68" ht="30" customHeight="1" spans="1:10">
      <c r="A68" s="166"/>
      <c r="B68" s="170"/>
      <c r="C68" s="165" t="s">
        <v>373</v>
      </c>
      <c r="D68" s="165" t="s">
        <v>391</v>
      </c>
      <c r="E68" s="165" t="s">
        <v>392</v>
      </c>
      <c r="F68" s="165" t="s">
        <v>393</v>
      </c>
      <c r="G68" s="165" t="s">
        <v>547</v>
      </c>
      <c r="H68" s="165" t="s">
        <v>395</v>
      </c>
      <c r="I68" s="165" t="s">
        <v>379</v>
      </c>
      <c r="J68" s="170" t="s">
        <v>422</v>
      </c>
    </row>
    <row r="69" ht="30" customHeight="1" spans="1:10">
      <c r="A69" s="166"/>
      <c r="B69" s="170"/>
      <c r="C69" s="165" t="s">
        <v>397</v>
      </c>
      <c r="D69" s="165" t="s">
        <v>398</v>
      </c>
      <c r="E69" s="165" t="s">
        <v>548</v>
      </c>
      <c r="F69" s="165" t="s">
        <v>376</v>
      </c>
      <c r="G69" s="165" t="s">
        <v>400</v>
      </c>
      <c r="H69" s="165" t="s">
        <v>384</v>
      </c>
      <c r="I69" s="165" t="s">
        <v>385</v>
      </c>
      <c r="J69" s="170" t="s">
        <v>549</v>
      </c>
    </row>
    <row r="70" ht="30" customHeight="1" spans="1:10">
      <c r="A70" s="168"/>
      <c r="B70" s="170"/>
      <c r="C70" s="165" t="s">
        <v>402</v>
      </c>
      <c r="D70" s="165" t="s">
        <v>403</v>
      </c>
      <c r="E70" s="165" t="s">
        <v>550</v>
      </c>
      <c r="F70" s="165" t="s">
        <v>405</v>
      </c>
      <c r="G70" s="165" t="s">
        <v>406</v>
      </c>
      <c r="H70" s="165" t="s">
        <v>407</v>
      </c>
      <c r="I70" s="165" t="s">
        <v>379</v>
      </c>
      <c r="J70" s="170" t="s">
        <v>551</v>
      </c>
    </row>
    <row r="71" ht="30" customHeight="1" spans="1:10">
      <c r="A71" s="163" t="s">
        <v>355</v>
      </c>
      <c r="B71" s="170" t="s">
        <v>552</v>
      </c>
      <c r="C71" s="165" t="s">
        <v>373</v>
      </c>
      <c r="D71" s="165" t="s">
        <v>374</v>
      </c>
      <c r="E71" s="165" t="s">
        <v>553</v>
      </c>
      <c r="F71" s="165" t="s">
        <v>376</v>
      </c>
      <c r="G71" s="165" t="s">
        <v>500</v>
      </c>
      <c r="H71" s="165" t="s">
        <v>481</v>
      </c>
      <c r="I71" s="165" t="s">
        <v>379</v>
      </c>
      <c r="J71" s="170" t="s">
        <v>554</v>
      </c>
    </row>
    <row r="72" ht="30" customHeight="1" spans="1:10">
      <c r="A72" s="166"/>
      <c r="B72" s="170"/>
      <c r="C72" s="165" t="s">
        <v>373</v>
      </c>
      <c r="D72" s="165" t="s">
        <v>381</v>
      </c>
      <c r="E72" s="165" t="s">
        <v>555</v>
      </c>
      <c r="F72" s="165" t="s">
        <v>393</v>
      </c>
      <c r="G72" s="165" t="s">
        <v>83</v>
      </c>
      <c r="H72" s="165" t="s">
        <v>407</v>
      </c>
      <c r="I72" s="165" t="s">
        <v>379</v>
      </c>
      <c r="J72" s="170" t="s">
        <v>556</v>
      </c>
    </row>
    <row r="73" ht="30" customHeight="1" spans="1:10">
      <c r="A73" s="166"/>
      <c r="B73" s="170"/>
      <c r="C73" s="165" t="s">
        <v>373</v>
      </c>
      <c r="D73" s="165" t="s">
        <v>387</v>
      </c>
      <c r="E73" s="165" t="s">
        <v>557</v>
      </c>
      <c r="F73" s="165" t="s">
        <v>393</v>
      </c>
      <c r="G73" s="165" t="s">
        <v>83</v>
      </c>
      <c r="H73" s="165" t="s">
        <v>419</v>
      </c>
      <c r="I73" s="165" t="s">
        <v>379</v>
      </c>
      <c r="J73" s="170" t="s">
        <v>558</v>
      </c>
    </row>
    <row r="74" ht="30" customHeight="1" spans="1:10">
      <c r="A74" s="166"/>
      <c r="B74" s="170"/>
      <c r="C74" s="165" t="s">
        <v>373</v>
      </c>
      <c r="D74" s="165" t="s">
        <v>391</v>
      </c>
      <c r="E74" s="165" t="s">
        <v>392</v>
      </c>
      <c r="F74" s="165" t="s">
        <v>393</v>
      </c>
      <c r="G74" s="165" t="s">
        <v>559</v>
      </c>
      <c r="H74" s="165" t="s">
        <v>395</v>
      </c>
      <c r="I74" s="165" t="s">
        <v>379</v>
      </c>
      <c r="J74" s="170" t="s">
        <v>422</v>
      </c>
    </row>
    <row r="75" ht="30" customHeight="1" spans="1:10">
      <c r="A75" s="166"/>
      <c r="B75" s="170"/>
      <c r="C75" s="165" t="s">
        <v>397</v>
      </c>
      <c r="D75" s="165" t="s">
        <v>398</v>
      </c>
      <c r="E75" s="165" t="s">
        <v>560</v>
      </c>
      <c r="F75" s="165" t="s">
        <v>376</v>
      </c>
      <c r="G75" s="165" t="s">
        <v>561</v>
      </c>
      <c r="H75" s="165" t="s">
        <v>384</v>
      </c>
      <c r="I75" s="165" t="s">
        <v>385</v>
      </c>
      <c r="J75" s="170" t="s">
        <v>562</v>
      </c>
    </row>
    <row r="76" ht="30" customHeight="1" spans="1:10">
      <c r="A76" s="168"/>
      <c r="B76" s="170"/>
      <c r="C76" s="165" t="s">
        <v>402</v>
      </c>
      <c r="D76" s="165" t="s">
        <v>403</v>
      </c>
      <c r="E76" s="165" t="s">
        <v>563</v>
      </c>
      <c r="F76" s="165" t="s">
        <v>405</v>
      </c>
      <c r="G76" s="165" t="s">
        <v>406</v>
      </c>
      <c r="H76" s="165" t="s">
        <v>407</v>
      </c>
      <c r="I76" s="165" t="s">
        <v>379</v>
      </c>
      <c r="J76" s="170" t="s">
        <v>564</v>
      </c>
    </row>
    <row r="77" ht="30" customHeight="1" spans="1:10">
      <c r="A77" s="163" t="s">
        <v>357</v>
      </c>
      <c r="B77" s="170" t="s">
        <v>565</v>
      </c>
      <c r="C77" s="165" t="s">
        <v>373</v>
      </c>
      <c r="D77" s="165" t="s">
        <v>374</v>
      </c>
      <c r="E77" s="165" t="s">
        <v>566</v>
      </c>
      <c r="F77" s="165" t="s">
        <v>376</v>
      </c>
      <c r="G77" s="165" t="s">
        <v>567</v>
      </c>
      <c r="H77" s="165" t="s">
        <v>568</v>
      </c>
      <c r="I77" s="165" t="s">
        <v>379</v>
      </c>
      <c r="J77" s="170" t="s">
        <v>569</v>
      </c>
    </row>
    <row r="78" ht="30" customHeight="1" spans="1:10">
      <c r="A78" s="166"/>
      <c r="B78" s="170"/>
      <c r="C78" s="165" t="s">
        <v>373</v>
      </c>
      <c r="D78" s="165" t="s">
        <v>381</v>
      </c>
      <c r="E78" s="165" t="s">
        <v>570</v>
      </c>
      <c r="F78" s="165" t="s">
        <v>393</v>
      </c>
      <c r="G78" s="165" t="s">
        <v>83</v>
      </c>
      <c r="H78" s="165" t="s">
        <v>407</v>
      </c>
      <c r="I78" s="165" t="s">
        <v>379</v>
      </c>
      <c r="J78" s="170" t="s">
        <v>571</v>
      </c>
    </row>
    <row r="79" ht="30" customHeight="1" spans="1:10">
      <c r="A79" s="166"/>
      <c r="B79" s="170"/>
      <c r="C79" s="165" t="s">
        <v>373</v>
      </c>
      <c r="D79" s="165" t="s">
        <v>387</v>
      </c>
      <c r="E79" s="165" t="s">
        <v>572</v>
      </c>
      <c r="F79" s="165" t="s">
        <v>376</v>
      </c>
      <c r="G79" s="165" t="s">
        <v>389</v>
      </c>
      <c r="H79" s="165" t="s">
        <v>384</v>
      </c>
      <c r="I79" s="165" t="s">
        <v>385</v>
      </c>
      <c r="J79" s="170" t="s">
        <v>573</v>
      </c>
    </row>
    <row r="80" ht="30" customHeight="1" spans="1:10">
      <c r="A80" s="166"/>
      <c r="B80" s="170"/>
      <c r="C80" s="165" t="s">
        <v>373</v>
      </c>
      <c r="D80" s="165" t="s">
        <v>391</v>
      </c>
      <c r="E80" s="165" t="s">
        <v>392</v>
      </c>
      <c r="F80" s="165" t="s">
        <v>393</v>
      </c>
      <c r="G80" s="165" t="s">
        <v>574</v>
      </c>
      <c r="H80" s="165" t="s">
        <v>395</v>
      </c>
      <c r="I80" s="165" t="s">
        <v>379</v>
      </c>
      <c r="J80" s="170" t="s">
        <v>422</v>
      </c>
    </row>
    <row r="81" ht="30" customHeight="1" spans="1:10">
      <c r="A81" s="166"/>
      <c r="B81" s="170"/>
      <c r="C81" s="165" t="s">
        <v>397</v>
      </c>
      <c r="D81" s="165" t="s">
        <v>398</v>
      </c>
      <c r="E81" s="165" t="s">
        <v>575</v>
      </c>
      <c r="F81" s="165" t="s">
        <v>405</v>
      </c>
      <c r="G81" s="165" t="s">
        <v>400</v>
      </c>
      <c r="H81" s="165" t="s">
        <v>384</v>
      </c>
      <c r="I81" s="165" t="s">
        <v>385</v>
      </c>
      <c r="J81" s="170" t="s">
        <v>576</v>
      </c>
    </row>
    <row r="82" ht="30" customHeight="1" spans="1:10">
      <c r="A82" s="168"/>
      <c r="B82" s="170"/>
      <c r="C82" s="165" t="s">
        <v>402</v>
      </c>
      <c r="D82" s="165" t="s">
        <v>403</v>
      </c>
      <c r="E82" s="165" t="s">
        <v>440</v>
      </c>
      <c r="F82" s="165" t="s">
        <v>405</v>
      </c>
      <c r="G82" s="165" t="s">
        <v>406</v>
      </c>
      <c r="H82" s="165" t="s">
        <v>407</v>
      </c>
      <c r="I82" s="165" t="s">
        <v>379</v>
      </c>
      <c r="J82" s="170" t="s">
        <v>577</v>
      </c>
    </row>
    <row r="83" ht="30" customHeight="1" spans="1:10">
      <c r="A83" s="163" t="s">
        <v>359</v>
      </c>
      <c r="B83" s="170" t="s">
        <v>578</v>
      </c>
      <c r="C83" s="165" t="s">
        <v>373</v>
      </c>
      <c r="D83" s="165" t="s">
        <v>374</v>
      </c>
      <c r="E83" s="165" t="s">
        <v>428</v>
      </c>
      <c r="F83" s="165" t="s">
        <v>405</v>
      </c>
      <c r="G83" s="165" t="s">
        <v>579</v>
      </c>
      <c r="H83" s="165" t="s">
        <v>481</v>
      </c>
      <c r="I83" s="165" t="s">
        <v>379</v>
      </c>
      <c r="J83" s="170" t="s">
        <v>431</v>
      </c>
    </row>
    <row r="84" ht="30" customHeight="1" spans="1:10">
      <c r="A84" s="166"/>
      <c r="B84" s="170"/>
      <c r="C84" s="165" t="s">
        <v>373</v>
      </c>
      <c r="D84" s="165" t="s">
        <v>381</v>
      </c>
      <c r="E84" s="165" t="s">
        <v>432</v>
      </c>
      <c r="F84" s="165" t="s">
        <v>376</v>
      </c>
      <c r="G84" s="165" t="s">
        <v>433</v>
      </c>
      <c r="H84" s="165" t="s">
        <v>384</v>
      </c>
      <c r="I84" s="165" t="s">
        <v>385</v>
      </c>
      <c r="J84" s="170" t="s">
        <v>434</v>
      </c>
    </row>
    <row r="85" ht="30" customHeight="1" spans="1:10">
      <c r="A85" s="166"/>
      <c r="B85" s="170"/>
      <c r="C85" s="165" t="s">
        <v>373</v>
      </c>
      <c r="D85" s="165" t="s">
        <v>387</v>
      </c>
      <c r="E85" s="165" t="s">
        <v>388</v>
      </c>
      <c r="F85" s="165" t="s">
        <v>376</v>
      </c>
      <c r="G85" s="165" t="s">
        <v>389</v>
      </c>
      <c r="H85" s="165" t="s">
        <v>384</v>
      </c>
      <c r="I85" s="165" t="s">
        <v>385</v>
      </c>
      <c r="J85" s="170" t="s">
        <v>435</v>
      </c>
    </row>
    <row r="86" ht="30" customHeight="1" spans="1:10">
      <c r="A86" s="166"/>
      <c r="B86" s="170"/>
      <c r="C86" s="165" t="s">
        <v>373</v>
      </c>
      <c r="D86" s="165" t="s">
        <v>391</v>
      </c>
      <c r="E86" s="165" t="s">
        <v>392</v>
      </c>
      <c r="F86" s="165" t="s">
        <v>393</v>
      </c>
      <c r="G86" s="165" t="s">
        <v>505</v>
      </c>
      <c r="H86" s="165" t="s">
        <v>395</v>
      </c>
      <c r="I86" s="165" t="s">
        <v>379</v>
      </c>
      <c r="J86" s="170" t="s">
        <v>422</v>
      </c>
    </row>
    <row r="87" ht="30" customHeight="1" spans="1:10">
      <c r="A87" s="166"/>
      <c r="B87" s="170"/>
      <c r="C87" s="165" t="s">
        <v>397</v>
      </c>
      <c r="D87" s="165" t="s">
        <v>398</v>
      </c>
      <c r="E87" s="165" t="s">
        <v>506</v>
      </c>
      <c r="F87" s="165" t="s">
        <v>376</v>
      </c>
      <c r="G87" s="165" t="s">
        <v>438</v>
      </c>
      <c r="H87" s="165" t="s">
        <v>384</v>
      </c>
      <c r="I87" s="165" t="s">
        <v>385</v>
      </c>
      <c r="J87" s="170" t="s">
        <v>439</v>
      </c>
    </row>
    <row r="88" ht="30" customHeight="1" spans="1:10">
      <c r="A88" s="168"/>
      <c r="B88" s="170"/>
      <c r="C88" s="165" t="s">
        <v>402</v>
      </c>
      <c r="D88" s="165" t="s">
        <v>403</v>
      </c>
      <c r="E88" s="165" t="s">
        <v>440</v>
      </c>
      <c r="F88" s="165" t="s">
        <v>405</v>
      </c>
      <c r="G88" s="165" t="s">
        <v>406</v>
      </c>
      <c r="H88" s="165" t="s">
        <v>407</v>
      </c>
      <c r="I88" s="165" t="s">
        <v>379</v>
      </c>
      <c r="J88" s="170" t="s">
        <v>580</v>
      </c>
    </row>
    <row r="89" ht="30" customHeight="1" spans="1:10">
      <c r="A89" s="172" t="s">
        <v>361</v>
      </c>
      <c r="B89" s="170" t="s">
        <v>581</v>
      </c>
      <c r="C89" s="165" t="s">
        <v>373</v>
      </c>
      <c r="D89" s="165" t="s">
        <v>374</v>
      </c>
      <c r="E89" s="165" t="s">
        <v>582</v>
      </c>
      <c r="F89" s="165" t="s">
        <v>405</v>
      </c>
      <c r="G89" s="165" t="s">
        <v>84</v>
      </c>
      <c r="H89" s="165" t="s">
        <v>481</v>
      </c>
      <c r="I89" s="165" t="s">
        <v>379</v>
      </c>
      <c r="J89" s="170" t="s">
        <v>583</v>
      </c>
    </row>
    <row r="90" ht="30" customHeight="1" spans="1:10">
      <c r="A90" s="172"/>
      <c r="B90" s="170"/>
      <c r="C90" s="165" t="s">
        <v>373</v>
      </c>
      <c r="D90" s="165" t="s">
        <v>381</v>
      </c>
      <c r="E90" s="165" t="s">
        <v>584</v>
      </c>
      <c r="F90" s="165" t="s">
        <v>376</v>
      </c>
      <c r="G90" s="165" t="s">
        <v>461</v>
      </c>
      <c r="H90" s="165" t="s">
        <v>407</v>
      </c>
      <c r="I90" s="165" t="s">
        <v>379</v>
      </c>
      <c r="J90" s="170" t="s">
        <v>585</v>
      </c>
    </row>
    <row r="91" ht="30" customHeight="1" spans="1:10">
      <c r="A91" s="172"/>
      <c r="B91" s="170"/>
      <c r="C91" s="165" t="s">
        <v>373</v>
      </c>
      <c r="D91" s="165" t="s">
        <v>387</v>
      </c>
      <c r="E91" s="165" t="s">
        <v>586</v>
      </c>
      <c r="F91" s="165" t="s">
        <v>376</v>
      </c>
      <c r="G91" s="165" t="s">
        <v>389</v>
      </c>
      <c r="H91" s="165" t="s">
        <v>384</v>
      </c>
      <c r="I91" s="165" t="s">
        <v>385</v>
      </c>
      <c r="J91" s="170" t="s">
        <v>587</v>
      </c>
    </row>
    <row r="92" ht="30" customHeight="1" spans="1:10">
      <c r="A92" s="172"/>
      <c r="B92" s="170"/>
      <c r="C92" s="165" t="s">
        <v>373</v>
      </c>
      <c r="D92" s="165" t="s">
        <v>391</v>
      </c>
      <c r="E92" s="165" t="s">
        <v>392</v>
      </c>
      <c r="F92" s="165" t="s">
        <v>393</v>
      </c>
      <c r="G92" s="165" t="s">
        <v>588</v>
      </c>
      <c r="H92" s="165" t="s">
        <v>395</v>
      </c>
      <c r="I92" s="165" t="s">
        <v>379</v>
      </c>
      <c r="J92" s="170" t="s">
        <v>422</v>
      </c>
    </row>
    <row r="93" ht="30" customHeight="1" spans="1:10">
      <c r="A93" s="172"/>
      <c r="B93" s="170"/>
      <c r="C93" s="165" t="s">
        <v>397</v>
      </c>
      <c r="D93" s="165" t="s">
        <v>398</v>
      </c>
      <c r="E93" s="165" t="s">
        <v>589</v>
      </c>
      <c r="F93" s="165" t="s">
        <v>376</v>
      </c>
      <c r="G93" s="165" t="s">
        <v>590</v>
      </c>
      <c r="H93" s="165" t="s">
        <v>384</v>
      </c>
      <c r="I93" s="165" t="s">
        <v>385</v>
      </c>
      <c r="J93" s="170" t="s">
        <v>591</v>
      </c>
    </row>
    <row r="94" ht="30" customHeight="1" spans="1:10">
      <c r="A94" s="172"/>
      <c r="B94" s="170"/>
      <c r="C94" s="165" t="s">
        <v>402</v>
      </c>
      <c r="D94" s="165" t="s">
        <v>403</v>
      </c>
      <c r="E94" s="165" t="s">
        <v>592</v>
      </c>
      <c r="F94" s="165" t="s">
        <v>405</v>
      </c>
      <c r="G94" s="165" t="s">
        <v>484</v>
      </c>
      <c r="H94" s="165" t="s">
        <v>407</v>
      </c>
      <c r="I94" s="165" t="s">
        <v>379</v>
      </c>
      <c r="J94" s="170" t="s">
        <v>593</v>
      </c>
    </row>
  </sheetData>
  <autoFilter ref="A2:J94">
    <extLst/>
  </autoFilter>
  <mergeCells count="30">
    <mergeCell ref="A3:J3"/>
    <mergeCell ref="A4:H4"/>
    <mergeCell ref="A7:A12"/>
    <mergeCell ref="A13:A18"/>
    <mergeCell ref="A19:A24"/>
    <mergeCell ref="A25:A30"/>
    <mergeCell ref="A31:A37"/>
    <mergeCell ref="A38:A44"/>
    <mergeCell ref="A45:A52"/>
    <mergeCell ref="A53:A58"/>
    <mergeCell ref="A59:A64"/>
    <mergeCell ref="A65:A70"/>
    <mergeCell ref="A71:A76"/>
    <mergeCell ref="A77:A82"/>
    <mergeCell ref="A83:A88"/>
    <mergeCell ref="A89:A94"/>
    <mergeCell ref="B7:B12"/>
    <mergeCell ref="B13:B18"/>
    <mergeCell ref="B19:B24"/>
    <mergeCell ref="B25:B30"/>
    <mergeCell ref="B31:B37"/>
    <mergeCell ref="B38:B44"/>
    <mergeCell ref="B45:B52"/>
    <mergeCell ref="B53:B58"/>
    <mergeCell ref="B59:B64"/>
    <mergeCell ref="B65:B70"/>
    <mergeCell ref="B71:B76"/>
    <mergeCell ref="B77:B82"/>
    <mergeCell ref="B83:B88"/>
    <mergeCell ref="B89:B9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B7" sqref="B7"/>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43"/>
      <c r="B2" s="144"/>
      <c r="C2" s="143"/>
      <c r="D2" s="145"/>
      <c r="E2" s="145"/>
      <c r="F2" s="146" t="s">
        <v>594</v>
      </c>
    </row>
    <row r="3" ht="42" customHeight="1" spans="1:6">
      <c r="A3" s="147" t="str">
        <f>"2025"&amp;"年部门政府性基金预算支出预算表"</f>
        <v>2025年部门政府性基金预算支出预算表</v>
      </c>
      <c r="B3" s="147" t="s">
        <v>595</v>
      </c>
      <c r="C3" s="148"/>
      <c r="D3" s="149"/>
      <c r="E3" s="149"/>
      <c r="F3" s="149"/>
    </row>
    <row r="4" ht="13.5" customHeight="1" spans="1:6">
      <c r="A4" s="150" t="s">
        <v>71</v>
      </c>
      <c r="B4" s="150"/>
      <c r="C4" s="143"/>
      <c r="D4" s="145"/>
      <c r="E4" s="145"/>
      <c r="F4" s="151" t="s">
        <v>1</v>
      </c>
    </row>
    <row r="5" ht="19.5" customHeight="1" spans="1:6">
      <c r="A5" s="152" t="s">
        <v>189</v>
      </c>
      <c r="B5" s="153" t="s">
        <v>72</v>
      </c>
      <c r="C5" s="152" t="s">
        <v>73</v>
      </c>
      <c r="D5" s="12" t="s">
        <v>596</v>
      </c>
      <c r="E5" s="13"/>
      <c r="F5" s="14"/>
    </row>
    <row r="6" ht="18.75" customHeight="1" spans="1:6">
      <c r="A6" s="154"/>
      <c r="B6" s="155"/>
      <c r="C6" s="154"/>
      <c r="D6" s="17" t="s">
        <v>55</v>
      </c>
      <c r="E6" s="12" t="s">
        <v>75</v>
      </c>
      <c r="F6" s="17" t="s">
        <v>76</v>
      </c>
    </row>
    <row r="7" ht="18.75" customHeight="1" spans="1:6">
      <c r="A7" s="70">
        <v>1</v>
      </c>
      <c r="B7" s="156" t="s">
        <v>83</v>
      </c>
      <c r="C7" s="70">
        <v>3</v>
      </c>
      <c r="D7" s="157">
        <v>4</v>
      </c>
      <c r="E7" s="157">
        <v>5</v>
      </c>
      <c r="F7" s="157">
        <v>6</v>
      </c>
    </row>
    <row r="8" ht="21" customHeight="1" spans="1:6">
      <c r="A8" s="33"/>
      <c r="B8" s="33"/>
      <c r="C8" s="33"/>
      <c r="D8" s="26"/>
      <c r="E8" s="26"/>
      <c r="F8" s="26"/>
    </row>
    <row r="9" ht="21" customHeight="1" spans="1:6">
      <c r="A9" s="33"/>
      <c r="B9" s="33"/>
      <c r="C9" s="33"/>
      <c r="D9" s="26"/>
      <c r="E9" s="26"/>
      <c r="F9" s="26"/>
    </row>
    <row r="10" ht="18.75" customHeight="1" spans="1:6">
      <c r="A10" s="158" t="s">
        <v>178</v>
      </c>
      <c r="B10" s="158" t="s">
        <v>178</v>
      </c>
      <c r="C10" s="159" t="s">
        <v>178</v>
      </c>
      <c r="D10" s="26"/>
      <c r="E10" s="26"/>
      <c r="F10" s="26"/>
    </row>
    <row r="11" customFormat="1" ht="28" customHeight="1" spans="1:3">
      <c r="A11" s="39" t="s">
        <v>597</v>
      </c>
      <c r="B11" s="160"/>
      <c r="C11" s="160"/>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9" sqref="A9:B9"/>
    </sheetView>
  </sheetViews>
  <sheetFormatPr defaultColWidth="9.14814814814815" defaultRowHeight="14.25" customHeight="1"/>
  <cols>
    <col min="1" max="1" width="26" customWidth="1"/>
    <col min="2" max="2" width="25.2222222222222" customWidth="1"/>
    <col min="3" max="3" width="34.7777777777778" customWidth="1"/>
    <col min="4" max="4" width="12.1111111111111" customWidth="1"/>
    <col min="5" max="5" width="12.4444444444444" customWidth="1"/>
    <col min="6" max="6" width="9.44444444444444" customWidth="1"/>
    <col min="7" max="7" width="8.55555555555556" customWidth="1"/>
    <col min="8" max="8" width="16.4444444444444" customWidth="1"/>
    <col min="9" max="18" width="20" customWidth="1"/>
    <col min="19" max="19" width="19.8518518518519" customWidth="1"/>
  </cols>
  <sheetData>
    <row r="1" customHeight="1" spans="1:19">
      <c r="A1" s="82"/>
      <c r="B1" s="82"/>
      <c r="C1" s="82"/>
      <c r="D1" s="82"/>
      <c r="E1" s="82"/>
      <c r="F1" s="82"/>
      <c r="G1" s="82"/>
      <c r="H1" s="82"/>
      <c r="I1" s="82"/>
      <c r="J1" s="82"/>
      <c r="K1" s="82"/>
      <c r="L1" s="82"/>
      <c r="M1" s="82"/>
      <c r="N1" s="82"/>
      <c r="O1" s="82"/>
      <c r="P1" s="82"/>
      <c r="Q1" s="82"/>
      <c r="R1" s="82"/>
      <c r="S1" s="82"/>
    </row>
    <row r="2" ht="15.75" customHeight="1" spans="2:19">
      <c r="B2" s="84"/>
      <c r="C2" s="84"/>
      <c r="R2" s="140"/>
      <c r="S2" s="140" t="s">
        <v>598</v>
      </c>
    </row>
    <row r="3" ht="41.25" customHeight="1" spans="1:19">
      <c r="A3" s="85" t="str">
        <f>"2025"&amp;"年部门政府采购预算表"</f>
        <v>2025年部门政府采购预算表</v>
      </c>
      <c r="B3" s="86"/>
      <c r="C3" s="86"/>
      <c r="D3" s="129"/>
      <c r="E3" s="129"/>
      <c r="F3" s="129"/>
      <c r="G3" s="129"/>
      <c r="H3" s="129"/>
      <c r="I3" s="129"/>
      <c r="J3" s="129"/>
      <c r="K3" s="129"/>
      <c r="L3" s="129"/>
      <c r="M3" s="86"/>
      <c r="N3" s="129"/>
      <c r="O3" s="129"/>
      <c r="P3" s="86"/>
      <c r="Q3" s="129"/>
      <c r="R3" s="86"/>
      <c r="S3" s="86"/>
    </row>
    <row r="4" ht="18.75" customHeight="1" spans="1:19">
      <c r="A4" s="130" t="s">
        <v>71</v>
      </c>
      <c r="B4" s="89"/>
      <c r="C4" s="89"/>
      <c r="D4" s="131"/>
      <c r="E4" s="131"/>
      <c r="F4" s="131"/>
      <c r="G4" s="131"/>
      <c r="H4" s="131"/>
      <c r="I4" s="131"/>
      <c r="J4" s="131"/>
      <c r="K4" s="131"/>
      <c r="L4" s="131"/>
      <c r="R4" s="141"/>
      <c r="S4" s="142" t="s">
        <v>1</v>
      </c>
    </row>
    <row r="5" ht="15.75" customHeight="1" spans="1:19">
      <c r="A5" s="91" t="s">
        <v>188</v>
      </c>
      <c r="B5" s="92" t="s">
        <v>189</v>
      </c>
      <c r="C5" s="92" t="s">
        <v>599</v>
      </c>
      <c r="D5" s="93" t="s">
        <v>600</v>
      </c>
      <c r="E5" s="93" t="s">
        <v>601</v>
      </c>
      <c r="F5" s="93" t="s">
        <v>602</v>
      </c>
      <c r="G5" s="93" t="s">
        <v>603</v>
      </c>
      <c r="H5" s="93" t="s">
        <v>604</v>
      </c>
      <c r="I5" s="109" t="s">
        <v>196</v>
      </c>
      <c r="J5" s="109"/>
      <c r="K5" s="109"/>
      <c r="L5" s="109"/>
      <c r="M5" s="110"/>
      <c r="N5" s="109"/>
      <c r="O5" s="109"/>
      <c r="P5" s="125"/>
      <c r="Q5" s="109"/>
      <c r="R5" s="110"/>
      <c r="S5" s="126"/>
    </row>
    <row r="6" ht="17.25" customHeight="1" spans="1:19">
      <c r="A6" s="94"/>
      <c r="B6" s="95"/>
      <c r="C6" s="95"/>
      <c r="D6" s="96"/>
      <c r="E6" s="96"/>
      <c r="F6" s="96"/>
      <c r="G6" s="96"/>
      <c r="H6" s="96"/>
      <c r="I6" s="96" t="s">
        <v>55</v>
      </c>
      <c r="J6" s="96" t="s">
        <v>58</v>
      </c>
      <c r="K6" s="96" t="s">
        <v>605</v>
      </c>
      <c r="L6" s="96" t="s">
        <v>606</v>
      </c>
      <c r="M6" s="111" t="s">
        <v>607</v>
      </c>
      <c r="N6" s="112" t="s">
        <v>608</v>
      </c>
      <c r="O6" s="112"/>
      <c r="P6" s="127"/>
      <c r="Q6" s="112"/>
      <c r="R6" s="128"/>
      <c r="S6" s="98"/>
    </row>
    <row r="7" ht="54" customHeight="1" spans="1:19">
      <c r="A7" s="97"/>
      <c r="B7" s="98"/>
      <c r="C7" s="98"/>
      <c r="D7" s="99"/>
      <c r="E7" s="99"/>
      <c r="F7" s="99"/>
      <c r="G7" s="99"/>
      <c r="H7" s="99"/>
      <c r="I7" s="99"/>
      <c r="J7" s="99" t="s">
        <v>57</v>
      </c>
      <c r="K7" s="99"/>
      <c r="L7" s="99"/>
      <c r="M7" s="113"/>
      <c r="N7" s="99" t="s">
        <v>57</v>
      </c>
      <c r="O7" s="99" t="s">
        <v>64</v>
      </c>
      <c r="P7" s="98" t="s">
        <v>65</v>
      </c>
      <c r="Q7" s="99" t="s">
        <v>66</v>
      </c>
      <c r="R7" s="113" t="s">
        <v>67</v>
      </c>
      <c r="S7" s="98" t="s">
        <v>68</v>
      </c>
    </row>
    <row r="8" ht="18" customHeight="1" spans="1:19">
      <c r="A8" s="132">
        <v>1</v>
      </c>
      <c r="B8" s="132" t="s">
        <v>83</v>
      </c>
      <c r="C8" s="133">
        <v>3</v>
      </c>
      <c r="D8" s="133">
        <v>4</v>
      </c>
      <c r="E8" s="132">
        <v>5</v>
      </c>
      <c r="F8" s="132">
        <v>6</v>
      </c>
      <c r="G8" s="132">
        <v>7</v>
      </c>
      <c r="H8" s="132">
        <v>8</v>
      </c>
      <c r="I8" s="132">
        <v>9</v>
      </c>
      <c r="J8" s="132">
        <v>10</v>
      </c>
      <c r="K8" s="132">
        <v>11</v>
      </c>
      <c r="L8" s="132">
        <v>12</v>
      </c>
      <c r="M8" s="132">
        <v>13</v>
      </c>
      <c r="N8" s="132">
        <v>14</v>
      </c>
      <c r="O8" s="132">
        <v>15</v>
      </c>
      <c r="P8" s="132">
        <v>16</v>
      </c>
      <c r="Q8" s="132">
        <v>17</v>
      </c>
      <c r="R8" s="132">
        <v>18</v>
      </c>
      <c r="S8" s="132">
        <v>19</v>
      </c>
    </row>
    <row r="9" ht="18" customHeight="1" spans="1:19">
      <c r="A9" s="22" t="s">
        <v>69</v>
      </c>
      <c r="B9" s="22" t="s">
        <v>69</v>
      </c>
      <c r="C9" s="72" t="s">
        <v>609</v>
      </c>
      <c r="D9" s="55" t="s">
        <v>610</v>
      </c>
      <c r="E9" s="55" t="s">
        <v>610</v>
      </c>
      <c r="F9" s="134" t="s">
        <v>481</v>
      </c>
      <c r="G9" s="135">
        <v>1</v>
      </c>
      <c r="H9" s="136">
        <v>3000</v>
      </c>
      <c r="I9" s="136">
        <v>3000</v>
      </c>
      <c r="J9" s="136">
        <v>3000</v>
      </c>
      <c r="K9" s="132"/>
      <c r="L9" s="132"/>
      <c r="M9" s="132"/>
      <c r="N9" s="132"/>
      <c r="O9" s="132"/>
      <c r="P9" s="132"/>
      <c r="Q9" s="132"/>
      <c r="R9" s="132"/>
      <c r="S9" s="132"/>
    </row>
    <row r="10" ht="18" customHeight="1" spans="1:19">
      <c r="A10" s="22" t="s">
        <v>69</v>
      </c>
      <c r="B10" s="22" t="s">
        <v>69</v>
      </c>
      <c r="C10" s="72" t="s">
        <v>337</v>
      </c>
      <c r="D10" s="55" t="s">
        <v>610</v>
      </c>
      <c r="E10" s="55" t="s">
        <v>610</v>
      </c>
      <c r="F10" s="134" t="s">
        <v>481</v>
      </c>
      <c r="G10" s="135">
        <v>1</v>
      </c>
      <c r="H10" s="136">
        <v>3000</v>
      </c>
      <c r="I10" s="136">
        <v>3000</v>
      </c>
      <c r="J10" s="136">
        <v>3000</v>
      </c>
      <c r="K10" s="132"/>
      <c r="L10" s="132"/>
      <c r="M10" s="132"/>
      <c r="N10" s="132"/>
      <c r="O10" s="132"/>
      <c r="P10" s="132"/>
      <c r="Q10" s="132"/>
      <c r="R10" s="132"/>
      <c r="S10" s="132"/>
    </row>
    <row r="11" ht="21" customHeight="1" spans="1:19">
      <c r="A11" s="22" t="s">
        <v>69</v>
      </c>
      <c r="B11" s="22" t="s">
        <v>69</v>
      </c>
      <c r="C11" s="72" t="s">
        <v>337</v>
      </c>
      <c r="D11" s="55" t="s">
        <v>611</v>
      </c>
      <c r="E11" s="55" t="s">
        <v>611</v>
      </c>
      <c r="F11" s="134" t="s">
        <v>612</v>
      </c>
      <c r="G11" s="132">
        <v>400</v>
      </c>
      <c r="H11" s="136">
        <v>64000</v>
      </c>
      <c r="I11" s="136">
        <v>64000</v>
      </c>
      <c r="J11" s="136">
        <v>64000</v>
      </c>
      <c r="K11" s="122"/>
      <c r="L11" s="122"/>
      <c r="M11" s="122"/>
      <c r="N11" s="122"/>
      <c r="O11" s="122"/>
      <c r="P11" s="122"/>
      <c r="Q11" s="122"/>
      <c r="R11" s="122"/>
      <c r="S11" s="122"/>
    </row>
    <row r="12" ht="21" customHeight="1" spans="1:19">
      <c r="A12" s="104" t="s">
        <v>178</v>
      </c>
      <c r="B12" s="105"/>
      <c r="C12" s="105"/>
      <c r="D12" s="106"/>
      <c r="E12" s="106"/>
      <c r="F12" s="106"/>
      <c r="G12" s="137"/>
      <c r="H12" s="136">
        <v>70000</v>
      </c>
      <c r="I12" s="136">
        <v>70000</v>
      </c>
      <c r="J12" s="136">
        <v>70000</v>
      </c>
      <c r="K12" s="122"/>
      <c r="L12" s="122"/>
      <c r="M12" s="122"/>
      <c r="N12" s="122"/>
      <c r="O12" s="122"/>
      <c r="P12" s="122"/>
      <c r="Q12" s="122"/>
      <c r="R12" s="122"/>
      <c r="S12" s="122"/>
    </row>
    <row r="13" ht="21" customHeight="1" spans="1:19">
      <c r="A13" s="130" t="s">
        <v>613</v>
      </c>
      <c r="B13" s="6"/>
      <c r="C13" s="6"/>
      <c r="D13" s="130"/>
      <c r="E13" s="130"/>
      <c r="F13" s="130"/>
      <c r="G13" s="138"/>
      <c r="H13" s="139"/>
      <c r="I13" s="139"/>
      <c r="J13" s="139"/>
      <c r="K13" s="139"/>
      <c r="L13" s="139"/>
      <c r="M13" s="139"/>
      <c r="N13" s="139"/>
      <c r="O13" s="139"/>
      <c r="P13" s="139"/>
      <c r="Q13" s="139"/>
      <c r="R13" s="139"/>
      <c r="S13" s="139"/>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topLeftCell="E1" workbookViewId="0">
      <pane ySplit="1" topLeftCell="A5" activePane="bottomLeft" state="frozen"/>
      <selection/>
      <selection pane="bottomLeft" activeCell="J9" sqref="J9:J15"/>
    </sheetView>
  </sheetViews>
  <sheetFormatPr defaultColWidth="9.14814814814815" defaultRowHeight="14.25" customHeight="1"/>
  <cols>
    <col min="1" max="1" width="27.3333333333333" customWidth="1"/>
    <col min="2" max="2" width="26.4444444444444" customWidth="1"/>
    <col min="3" max="3" width="49.5555555555556" customWidth="1"/>
    <col min="4" max="4" width="26.2222222222222" customWidth="1"/>
    <col min="5" max="5" width="30.3333333333333" customWidth="1"/>
    <col min="6" max="6" width="19.1111111111111" customWidth="1"/>
    <col min="7" max="7" width="20.1111111111111" customWidth="1"/>
    <col min="8" max="8" width="20.4444444444444" customWidth="1"/>
    <col min="9" max="9" width="45.3333333333333" customWidth="1"/>
    <col min="10" max="18" width="20.4259259259259" customWidth="1"/>
    <col min="19" max="20" width="20.2777777777778" customWidth="1"/>
  </cols>
  <sheetData>
    <row r="1" customHeight="1" spans="1:20">
      <c r="A1" s="82"/>
      <c r="B1" s="82"/>
      <c r="C1" s="82"/>
      <c r="D1" s="82"/>
      <c r="E1" s="82"/>
      <c r="F1" s="82"/>
      <c r="G1" s="82"/>
      <c r="H1" s="82"/>
      <c r="I1" s="82"/>
      <c r="J1" s="82"/>
      <c r="K1" s="82"/>
      <c r="L1" s="82"/>
      <c r="M1" s="82"/>
      <c r="N1" s="82"/>
      <c r="O1" s="82"/>
      <c r="P1" s="82"/>
      <c r="Q1" s="82"/>
      <c r="R1" s="82"/>
      <c r="S1" s="82"/>
      <c r="T1" s="82"/>
    </row>
    <row r="2" ht="16.5" customHeight="1" spans="1:20">
      <c r="A2" s="83"/>
      <c r="B2" s="84"/>
      <c r="C2" s="84"/>
      <c r="D2" s="84"/>
      <c r="E2" s="84"/>
      <c r="F2" s="84"/>
      <c r="G2" s="84"/>
      <c r="H2" s="83"/>
      <c r="I2" s="83"/>
      <c r="J2" s="83"/>
      <c r="K2" s="83"/>
      <c r="L2" s="83"/>
      <c r="M2" s="83"/>
      <c r="N2" s="107"/>
      <c r="O2" s="83"/>
      <c r="P2" s="83"/>
      <c r="Q2" s="84"/>
      <c r="R2" s="83"/>
      <c r="S2" s="123"/>
      <c r="T2" s="123" t="s">
        <v>614</v>
      </c>
    </row>
    <row r="3" ht="41.25" customHeight="1" spans="1:20">
      <c r="A3" s="85" t="str">
        <f>"2025"&amp;"年部门政府购买服务预算表"</f>
        <v>2025年部门政府购买服务预算表</v>
      </c>
      <c r="B3" s="86"/>
      <c r="C3" s="86"/>
      <c r="D3" s="86"/>
      <c r="E3" s="86"/>
      <c r="F3" s="86"/>
      <c r="G3" s="86"/>
      <c r="H3" s="87"/>
      <c r="I3" s="87"/>
      <c r="J3" s="87"/>
      <c r="K3" s="87"/>
      <c r="L3" s="87"/>
      <c r="M3" s="87"/>
      <c r="N3" s="108"/>
      <c r="O3" s="87"/>
      <c r="P3" s="87"/>
      <c r="Q3" s="86"/>
      <c r="R3" s="87"/>
      <c r="S3" s="108"/>
      <c r="T3" s="86"/>
    </row>
    <row r="4" ht="22.5" customHeight="1" spans="1:20">
      <c r="A4" s="88" t="s">
        <v>71</v>
      </c>
      <c r="B4" s="89"/>
      <c r="C4" s="89"/>
      <c r="D4" s="89"/>
      <c r="E4" s="89"/>
      <c r="F4" s="89"/>
      <c r="G4" s="89"/>
      <c r="H4" s="90"/>
      <c r="I4" s="90"/>
      <c r="J4" s="90"/>
      <c r="K4" s="90"/>
      <c r="L4" s="90"/>
      <c r="M4" s="90"/>
      <c r="N4" s="107"/>
      <c r="O4" s="83"/>
      <c r="P4" s="83"/>
      <c r="Q4" s="84"/>
      <c r="R4" s="83"/>
      <c r="S4" s="124"/>
      <c r="T4" s="123" t="s">
        <v>1</v>
      </c>
    </row>
    <row r="5" ht="24" customHeight="1" spans="1:20">
      <c r="A5" s="91" t="s">
        <v>188</v>
      </c>
      <c r="B5" s="92" t="s">
        <v>189</v>
      </c>
      <c r="C5" s="92" t="s">
        <v>599</v>
      </c>
      <c r="D5" s="92" t="s">
        <v>615</v>
      </c>
      <c r="E5" s="92" t="s">
        <v>616</v>
      </c>
      <c r="F5" s="92" t="s">
        <v>617</v>
      </c>
      <c r="G5" s="92" t="s">
        <v>618</v>
      </c>
      <c r="H5" s="93" t="s">
        <v>619</v>
      </c>
      <c r="I5" s="93" t="s">
        <v>620</v>
      </c>
      <c r="J5" s="109" t="s">
        <v>196</v>
      </c>
      <c r="K5" s="109"/>
      <c r="L5" s="109"/>
      <c r="M5" s="109"/>
      <c r="N5" s="110"/>
      <c r="O5" s="109"/>
      <c r="P5" s="109"/>
      <c r="Q5" s="125"/>
      <c r="R5" s="109"/>
      <c r="S5" s="110"/>
      <c r="T5" s="126"/>
    </row>
    <row r="6" ht="24" customHeight="1" spans="1:20">
      <c r="A6" s="94"/>
      <c r="B6" s="95"/>
      <c r="C6" s="95"/>
      <c r="D6" s="95"/>
      <c r="E6" s="95"/>
      <c r="F6" s="95"/>
      <c r="G6" s="95"/>
      <c r="H6" s="96"/>
      <c r="I6" s="96"/>
      <c r="J6" s="96" t="s">
        <v>55</v>
      </c>
      <c r="K6" s="96" t="s">
        <v>58</v>
      </c>
      <c r="L6" s="96" t="s">
        <v>605</v>
      </c>
      <c r="M6" s="96" t="s">
        <v>606</v>
      </c>
      <c r="N6" s="111" t="s">
        <v>607</v>
      </c>
      <c r="O6" s="112" t="s">
        <v>608</v>
      </c>
      <c r="P6" s="112"/>
      <c r="Q6" s="127"/>
      <c r="R6" s="112"/>
      <c r="S6" s="128"/>
      <c r="T6" s="98"/>
    </row>
    <row r="7" ht="54" customHeight="1" spans="1:20">
      <c r="A7" s="97"/>
      <c r="B7" s="98"/>
      <c r="C7" s="98"/>
      <c r="D7" s="98"/>
      <c r="E7" s="98"/>
      <c r="F7" s="98"/>
      <c r="G7" s="98"/>
      <c r="H7" s="99"/>
      <c r="I7" s="99"/>
      <c r="J7" s="99"/>
      <c r="K7" s="99" t="s">
        <v>57</v>
      </c>
      <c r="L7" s="99"/>
      <c r="M7" s="99"/>
      <c r="N7" s="113"/>
      <c r="O7" s="99" t="s">
        <v>57</v>
      </c>
      <c r="P7" s="99" t="s">
        <v>64</v>
      </c>
      <c r="Q7" s="98" t="s">
        <v>65</v>
      </c>
      <c r="R7" s="99" t="s">
        <v>66</v>
      </c>
      <c r="S7" s="113" t="s">
        <v>67</v>
      </c>
      <c r="T7" s="98" t="s">
        <v>68</v>
      </c>
    </row>
    <row r="8" ht="20" customHeight="1" spans="1:20">
      <c r="A8" s="100">
        <v>1</v>
      </c>
      <c r="B8" s="98">
        <v>2</v>
      </c>
      <c r="C8" s="100">
        <v>3</v>
      </c>
      <c r="D8" s="100">
        <v>4</v>
      </c>
      <c r="E8" s="98">
        <v>5</v>
      </c>
      <c r="F8" s="100">
        <v>6</v>
      </c>
      <c r="G8" s="100">
        <v>7</v>
      </c>
      <c r="H8" s="98">
        <v>8</v>
      </c>
      <c r="I8" s="100">
        <v>9</v>
      </c>
      <c r="J8" s="100">
        <v>10</v>
      </c>
      <c r="K8" s="98">
        <v>11</v>
      </c>
      <c r="L8" s="100">
        <v>12</v>
      </c>
      <c r="M8" s="100">
        <v>13</v>
      </c>
      <c r="N8" s="98">
        <v>14</v>
      </c>
      <c r="O8" s="100">
        <v>15</v>
      </c>
      <c r="P8" s="100">
        <v>16</v>
      </c>
      <c r="Q8" s="98">
        <v>17</v>
      </c>
      <c r="R8" s="100">
        <v>18</v>
      </c>
      <c r="S8" s="100">
        <v>19</v>
      </c>
      <c r="T8" s="100">
        <v>20</v>
      </c>
    </row>
    <row r="9" ht="20" customHeight="1" spans="1:20">
      <c r="A9" s="22" t="s">
        <v>69</v>
      </c>
      <c r="B9" s="22" t="s">
        <v>69</v>
      </c>
      <c r="C9" s="101" t="s">
        <v>333</v>
      </c>
      <c r="D9" s="32" t="s">
        <v>621</v>
      </c>
      <c r="E9" s="32" t="s">
        <v>622</v>
      </c>
      <c r="F9" s="102" t="s">
        <v>76</v>
      </c>
      <c r="G9" s="103" t="s">
        <v>623</v>
      </c>
      <c r="H9" s="103" t="s">
        <v>624</v>
      </c>
      <c r="I9" s="114" t="s">
        <v>625</v>
      </c>
      <c r="J9" s="115">
        <v>80000</v>
      </c>
      <c r="K9" s="115">
        <v>80000</v>
      </c>
      <c r="L9" s="116"/>
      <c r="M9" s="116"/>
      <c r="N9" s="116"/>
      <c r="O9" s="116"/>
      <c r="P9" s="116"/>
      <c r="Q9" s="98"/>
      <c r="R9" s="100"/>
      <c r="S9" s="100"/>
      <c r="T9" s="100"/>
    </row>
    <row r="10" ht="20" customHeight="1" spans="1:20">
      <c r="A10" s="22" t="s">
        <v>69</v>
      </c>
      <c r="B10" s="22" t="s">
        <v>69</v>
      </c>
      <c r="C10" s="101" t="s">
        <v>343</v>
      </c>
      <c r="D10" s="32" t="s">
        <v>626</v>
      </c>
      <c r="E10" s="32" t="s">
        <v>627</v>
      </c>
      <c r="F10" s="102" t="s">
        <v>76</v>
      </c>
      <c r="G10" s="103" t="s">
        <v>623</v>
      </c>
      <c r="H10" s="103" t="s">
        <v>624</v>
      </c>
      <c r="I10" s="114" t="s">
        <v>628</v>
      </c>
      <c r="J10" s="115">
        <v>334200</v>
      </c>
      <c r="K10" s="115">
        <v>334200</v>
      </c>
      <c r="L10" s="116"/>
      <c r="M10" s="116"/>
      <c r="N10" s="116"/>
      <c r="O10" s="116"/>
      <c r="P10" s="116"/>
      <c r="Q10" s="98"/>
      <c r="R10" s="100"/>
      <c r="S10" s="100"/>
      <c r="T10" s="100"/>
    </row>
    <row r="11" ht="20" customHeight="1" spans="1:20">
      <c r="A11" s="22" t="s">
        <v>69</v>
      </c>
      <c r="B11" s="22" t="s">
        <v>69</v>
      </c>
      <c r="C11" s="101" t="s">
        <v>347</v>
      </c>
      <c r="D11" s="32" t="s">
        <v>629</v>
      </c>
      <c r="E11" s="32" t="s">
        <v>622</v>
      </c>
      <c r="F11" s="102" t="s">
        <v>76</v>
      </c>
      <c r="G11" s="103" t="s">
        <v>623</v>
      </c>
      <c r="H11" s="103" t="s">
        <v>624</v>
      </c>
      <c r="I11" s="114" t="s">
        <v>630</v>
      </c>
      <c r="J11" s="115">
        <v>180000</v>
      </c>
      <c r="K11" s="115">
        <v>180000</v>
      </c>
      <c r="L11" s="116"/>
      <c r="M11" s="116"/>
      <c r="N11" s="116"/>
      <c r="O11" s="116"/>
      <c r="P11" s="116"/>
      <c r="Q11" s="98"/>
      <c r="R11" s="100"/>
      <c r="S11" s="100"/>
      <c r="T11" s="100"/>
    </row>
    <row r="12" ht="20" customHeight="1" spans="1:20">
      <c r="A12" s="22" t="s">
        <v>69</v>
      </c>
      <c r="B12" s="22" t="s">
        <v>69</v>
      </c>
      <c r="C12" s="101" t="s">
        <v>349</v>
      </c>
      <c r="D12" s="32" t="s">
        <v>631</v>
      </c>
      <c r="E12" s="32" t="s">
        <v>632</v>
      </c>
      <c r="F12" s="102" t="s">
        <v>76</v>
      </c>
      <c r="G12" s="103" t="s">
        <v>623</v>
      </c>
      <c r="H12" s="103" t="s">
        <v>624</v>
      </c>
      <c r="I12" s="114" t="s">
        <v>633</v>
      </c>
      <c r="J12" s="115">
        <v>50000</v>
      </c>
      <c r="K12" s="115">
        <v>50000</v>
      </c>
      <c r="L12" s="116"/>
      <c r="M12" s="116"/>
      <c r="N12" s="116"/>
      <c r="O12" s="116"/>
      <c r="P12" s="116"/>
      <c r="Q12" s="98"/>
      <c r="R12" s="100"/>
      <c r="S12" s="100"/>
      <c r="T12" s="100"/>
    </row>
    <row r="13" ht="20" customHeight="1" spans="1:20">
      <c r="A13" s="22" t="s">
        <v>69</v>
      </c>
      <c r="B13" s="22" t="s">
        <v>69</v>
      </c>
      <c r="C13" s="101" t="s">
        <v>355</v>
      </c>
      <c r="D13" s="32" t="s">
        <v>634</v>
      </c>
      <c r="E13" s="32" t="s">
        <v>622</v>
      </c>
      <c r="F13" s="102" t="s">
        <v>76</v>
      </c>
      <c r="G13" s="103" t="s">
        <v>623</v>
      </c>
      <c r="H13" s="103" t="s">
        <v>624</v>
      </c>
      <c r="I13" s="114" t="s">
        <v>635</v>
      </c>
      <c r="J13" s="115">
        <v>129400</v>
      </c>
      <c r="K13" s="115">
        <v>129400</v>
      </c>
      <c r="L13" s="116"/>
      <c r="M13" s="116"/>
      <c r="N13" s="116"/>
      <c r="O13" s="116"/>
      <c r="P13" s="116"/>
      <c r="Q13" s="98"/>
      <c r="R13" s="100"/>
      <c r="S13" s="100"/>
      <c r="T13" s="100"/>
    </row>
    <row r="14" ht="20" customHeight="1" spans="1:20">
      <c r="A14" s="22" t="s">
        <v>69</v>
      </c>
      <c r="B14" s="22" t="s">
        <v>69</v>
      </c>
      <c r="C14" s="101" t="s">
        <v>357</v>
      </c>
      <c r="D14" s="32" t="s">
        <v>636</v>
      </c>
      <c r="E14" s="32" t="s">
        <v>622</v>
      </c>
      <c r="F14" s="102" t="s">
        <v>76</v>
      </c>
      <c r="G14" s="103" t="s">
        <v>623</v>
      </c>
      <c r="H14" s="103" t="s">
        <v>624</v>
      </c>
      <c r="I14" s="117" t="s">
        <v>637</v>
      </c>
      <c r="J14" s="115">
        <v>176000</v>
      </c>
      <c r="K14" s="115">
        <v>176000</v>
      </c>
      <c r="L14" s="118"/>
      <c r="M14" s="118"/>
      <c r="N14" s="119"/>
      <c r="O14" s="118"/>
      <c r="P14" s="118"/>
      <c r="Q14" s="98"/>
      <c r="R14" s="100"/>
      <c r="S14" s="100"/>
      <c r="T14" s="100"/>
    </row>
    <row r="15" ht="20" customHeight="1" spans="1:20">
      <c r="A15" s="22" t="s">
        <v>69</v>
      </c>
      <c r="B15" s="22" t="s">
        <v>69</v>
      </c>
      <c r="C15" s="101" t="s">
        <v>361</v>
      </c>
      <c r="D15" s="32" t="s">
        <v>638</v>
      </c>
      <c r="E15" s="32" t="s">
        <v>639</v>
      </c>
      <c r="F15" s="102" t="s">
        <v>76</v>
      </c>
      <c r="G15" s="103" t="s">
        <v>623</v>
      </c>
      <c r="H15" s="103" t="s">
        <v>624</v>
      </c>
      <c r="I15" s="114" t="s">
        <v>640</v>
      </c>
      <c r="J15" s="115">
        <v>25000</v>
      </c>
      <c r="K15" s="115">
        <v>25000</v>
      </c>
      <c r="L15" s="118"/>
      <c r="M15" s="118"/>
      <c r="N15" s="119"/>
      <c r="O15" s="118"/>
      <c r="P15" s="118"/>
      <c r="Q15" s="122"/>
      <c r="R15" s="122"/>
      <c r="S15" s="122"/>
      <c r="T15" s="122"/>
    </row>
    <row r="16" ht="20" customHeight="1" spans="1:20">
      <c r="A16" s="104" t="s">
        <v>178</v>
      </c>
      <c r="B16" s="105"/>
      <c r="C16" s="105"/>
      <c r="D16" s="105"/>
      <c r="E16" s="105"/>
      <c r="F16" s="105"/>
      <c r="G16" s="105"/>
      <c r="H16" s="106"/>
      <c r="I16" s="120"/>
      <c r="J16" s="121">
        <v>974600</v>
      </c>
      <c r="K16" s="121">
        <v>974600</v>
      </c>
      <c r="L16" s="122"/>
      <c r="M16" s="122"/>
      <c r="N16" s="122"/>
      <c r="O16" s="122"/>
      <c r="P16" s="122"/>
      <c r="Q16" s="122"/>
      <c r="R16" s="122"/>
      <c r="S16" s="122"/>
      <c r="T16" s="122"/>
    </row>
  </sheetData>
  <mergeCells count="19">
    <mergeCell ref="A3:T3"/>
    <mergeCell ref="A4:I4"/>
    <mergeCell ref="J5:T5"/>
    <mergeCell ref="O6:T6"/>
    <mergeCell ref="A16:I1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abSelected="1" workbookViewId="0">
      <pane ySplit="1" topLeftCell="A2" activePane="bottomLeft" state="frozen"/>
      <selection/>
      <selection pane="bottomLeft" activeCell="E7" sqref="E7"/>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73"/>
      <c r="E2" s="4" t="s">
        <v>641</v>
      </c>
    </row>
    <row r="3" ht="41.25" customHeight="1" spans="1:5">
      <c r="A3" s="74" t="str">
        <f>"2025"&amp;"年对下转移支付预算表"</f>
        <v>2025年对下转移支付预算表</v>
      </c>
      <c r="B3" s="5"/>
      <c r="C3" s="5"/>
      <c r="D3" s="5"/>
      <c r="E3" s="68"/>
    </row>
    <row r="4" ht="18" customHeight="1" spans="1:5">
      <c r="A4" s="75" t="s">
        <v>71</v>
      </c>
      <c r="B4" s="76"/>
      <c r="C4" s="76"/>
      <c r="D4" s="77"/>
      <c r="E4" s="4" t="s">
        <v>1</v>
      </c>
    </row>
    <row r="5" ht="19.5" customHeight="1" spans="1:5">
      <c r="A5" s="17" t="s">
        <v>642</v>
      </c>
      <c r="B5" s="12" t="s">
        <v>196</v>
      </c>
      <c r="C5" s="13"/>
      <c r="D5" s="13"/>
      <c r="E5" s="78" t="s">
        <v>643</v>
      </c>
    </row>
    <row r="6" ht="40.5" customHeight="1" spans="1:5">
      <c r="A6" s="20"/>
      <c r="B6" s="31" t="s">
        <v>55</v>
      </c>
      <c r="C6" s="11" t="s">
        <v>58</v>
      </c>
      <c r="D6" s="79" t="s">
        <v>605</v>
      </c>
      <c r="E6" s="78"/>
    </row>
    <row r="7" ht="19.5" customHeight="1" spans="1:5">
      <c r="A7" s="21">
        <v>1</v>
      </c>
      <c r="B7" s="21">
        <v>2</v>
      </c>
      <c r="C7" s="21">
        <v>3</v>
      </c>
      <c r="D7" s="80">
        <v>4</v>
      </c>
      <c r="E7" s="81">
        <v>5</v>
      </c>
    </row>
    <row r="8" ht="19.5" customHeight="1" spans="1:5">
      <c r="A8" s="32"/>
      <c r="B8" s="26"/>
      <c r="C8" s="26"/>
      <c r="D8" s="26"/>
      <c r="E8" s="26"/>
    </row>
    <row r="9" ht="19.5" customHeight="1" spans="1:5">
      <c r="A9" s="71"/>
      <c r="B9" s="26"/>
      <c r="C9" s="26"/>
      <c r="D9" s="26"/>
      <c r="E9" s="26"/>
    </row>
    <row r="10" ht="25" customHeight="1" spans="1:1">
      <c r="A10" s="39" t="s">
        <v>644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645</v>
      </c>
    </row>
    <row r="3" ht="41.25" customHeight="1" spans="1:10">
      <c r="A3" s="67" t="str">
        <f>"2025"&amp;"年对下转移支付绩效目标表"</f>
        <v>2025年对下转移支付绩效目标表</v>
      </c>
      <c r="B3" s="5"/>
      <c r="C3" s="5"/>
      <c r="D3" s="5"/>
      <c r="E3" s="5"/>
      <c r="F3" s="68"/>
      <c r="G3" s="5"/>
      <c r="H3" s="68"/>
      <c r="I3" s="68"/>
      <c r="J3" s="5"/>
    </row>
    <row r="4" ht="17.25" customHeight="1" spans="1:8">
      <c r="A4" s="6" t="str">
        <f>"单位名称："&amp;"昆明市西山区政务服务管理局"</f>
        <v>单位名称：昆明市西山区政务服务管理局</v>
      </c>
      <c r="B4"/>
      <c r="C4"/>
      <c r="D4"/>
      <c r="E4"/>
      <c r="F4"/>
      <c r="G4"/>
      <c r="H4"/>
    </row>
    <row r="5" ht="44.25" customHeight="1" spans="1:10">
      <c r="A5" s="69" t="s">
        <v>642</v>
      </c>
      <c r="B5" s="69" t="s">
        <v>363</v>
      </c>
      <c r="C5" s="69" t="s">
        <v>364</v>
      </c>
      <c r="D5" s="69" t="s">
        <v>365</v>
      </c>
      <c r="E5" s="69" t="s">
        <v>366</v>
      </c>
      <c r="F5" s="70" t="s">
        <v>367</v>
      </c>
      <c r="G5" s="69" t="s">
        <v>368</v>
      </c>
      <c r="H5" s="70" t="s">
        <v>369</v>
      </c>
      <c r="I5" s="70" t="s">
        <v>370</v>
      </c>
      <c r="J5" s="69" t="s">
        <v>371</v>
      </c>
    </row>
    <row r="6" ht="14.25" customHeight="1" spans="1:10">
      <c r="A6" s="69">
        <v>1</v>
      </c>
      <c r="B6" s="69">
        <v>2</v>
      </c>
      <c r="C6" s="69">
        <v>3</v>
      </c>
      <c r="D6" s="69">
        <v>4</v>
      </c>
      <c r="E6" s="69">
        <v>5</v>
      </c>
      <c r="F6" s="70">
        <v>6</v>
      </c>
      <c r="G6" s="69">
        <v>7</v>
      </c>
      <c r="H6" s="70">
        <v>8</v>
      </c>
      <c r="I6" s="70">
        <v>9</v>
      </c>
      <c r="J6" s="69">
        <v>10</v>
      </c>
    </row>
    <row r="7" ht="42" customHeight="1" spans="1:10">
      <c r="A7" s="32"/>
      <c r="B7" s="71"/>
      <c r="C7" s="71"/>
      <c r="D7" s="71"/>
      <c r="E7" s="55"/>
      <c r="F7" s="72"/>
      <c r="G7" s="55"/>
      <c r="H7" s="72"/>
      <c r="I7" s="72"/>
      <c r="J7" s="55"/>
    </row>
    <row r="8" ht="42" customHeight="1" spans="1:10">
      <c r="A8" s="32"/>
      <c r="B8" s="33"/>
      <c r="C8" s="33"/>
      <c r="D8" s="33"/>
      <c r="E8" s="32"/>
      <c r="F8" s="33"/>
      <c r="G8" s="32"/>
      <c r="H8" s="33"/>
      <c r="I8" s="33"/>
      <c r="J8" s="32"/>
    </row>
    <row r="9" ht="39" customHeight="1" spans="1:1">
      <c r="A9" s="39" t="s">
        <v>646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G9" sqref="G9:I9"/>
    </sheetView>
  </sheetViews>
  <sheetFormatPr defaultColWidth="10.4259259259259" defaultRowHeight="14.25" customHeight="1"/>
  <cols>
    <col min="1" max="1" width="32.2222222222222" style="1" customWidth="1"/>
    <col min="2" max="2" width="31.8888888888889" style="1" customWidth="1"/>
    <col min="3" max="3" width="28.5555555555556" style="1" customWidth="1"/>
    <col min="4" max="4" width="34.8888888888889" style="1" customWidth="1"/>
    <col min="5" max="10" width="18.7777777777778" style="1" customWidth="1"/>
    <col min="11" max="16384" width="10.4259259259259" style="1"/>
  </cols>
  <sheetData>
    <row r="1" customHeight="1" spans="1:9">
      <c r="A1" s="2"/>
      <c r="B1" s="2"/>
      <c r="C1" s="2"/>
      <c r="D1" s="2"/>
      <c r="E1" s="2"/>
      <c r="F1" s="2"/>
      <c r="G1" s="2"/>
      <c r="H1" s="2"/>
      <c r="I1" s="2"/>
    </row>
    <row r="2" customHeight="1" spans="1:9">
      <c r="A2" s="43" t="s">
        <v>647</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ht="20" customHeight="1" spans="1:9">
      <c r="A4" s="49" t="s">
        <v>71</v>
      </c>
      <c r="B4" s="50"/>
      <c r="C4" s="50"/>
      <c r="D4" s="51"/>
      <c r="F4" s="48"/>
      <c r="G4" s="47"/>
      <c r="H4" s="47"/>
      <c r="I4" s="66" t="s">
        <v>1</v>
      </c>
    </row>
    <row r="5" ht="28.5" customHeight="1" spans="1:9">
      <c r="A5" s="52" t="s">
        <v>188</v>
      </c>
      <c r="B5" s="41" t="s">
        <v>189</v>
      </c>
      <c r="C5" s="52" t="s">
        <v>648</v>
      </c>
      <c r="D5" s="52" t="s">
        <v>649</v>
      </c>
      <c r="E5" s="52" t="s">
        <v>650</v>
      </c>
      <c r="F5" s="52" t="s">
        <v>651</v>
      </c>
      <c r="G5" s="41" t="s">
        <v>652</v>
      </c>
      <c r="H5" s="41"/>
      <c r="I5" s="52"/>
    </row>
    <row r="6" ht="21" customHeight="1" spans="1:9">
      <c r="A6" s="52"/>
      <c r="B6" s="53"/>
      <c r="C6" s="53"/>
      <c r="D6" s="54"/>
      <c r="E6" s="53"/>
      <c r="F6" s="53"/>
      <c r="G6" s="41" t="s">
        <v>603</v>
      </c>
      <c r="H6" s="41" t="s">
        <v>653</v>
      </c>
      <c r="I6" s="41" t="s">
        <v>654</v>
      </c>
    </row>
    <row r="7" ht="17.25" customHeight="1" spans="1:9">
      <c r="A7" s="55" t="s">
        <v>82</v>
      </c>
      <c r="B7" s="56"/>
      <c r="C7" s="57" t="s">
        <v>83</v>
      </c>
      <c r="D7" s="55" t="s">
        <v>84</v>
      </c>
      <c r="E7" s="58" t="s">
        <v>85</v>
      </c>
      <c r="F7" s="55" t="s">
        <v>86</v>
      </c>
      <c r="G7" s="57" t="s">
        <v>87</v>
      </c>
      <c r="H7" s="59" t="s">
        <v>88</v>
      </c>
      <c r="I7" s="58" t="s">
        <v>89</v>
      </c>
    </row>
    <row r="8" ht="19.5" customHeight="1" spans="1:9">
      <c r="A8" s="60" t="s">
        <v>69</v>
      </c>
      <c r="B8" s="60" t="s">
        <v>69</v>
      </c>
      <c r="C8" s="60" t="s">
        <v>655</v>
      </c>
      <c r="D8" s="60" t="s">
        <v>656</v>
      </c>
      <c r="E8" s="60" t="s">
        <v>610</v>
      </c>
      <c r="F8" s="60" t="s">
        <v>481</v>
      </c>
      <c r="G8" s="60">
        <v>1</v>
      </c>
      <c r="H8" s="61">
        <v>3000</v>
      </c>
      <c r="I8" s="61">
        <v>3000</v>
      </c>
    </row>
    <row r="9" ht="19.5" customHeight="1" spans="1:9">
      <c r="A9" s="62" t="s">
        <v>55</v>
      </c>
      <c r="B9" s="63"/>
      <c r="C9" s="63"/>
      <c r="D9" s="64"/>
      <c r="E9" s="65"/>
      <c r="F9" s="65"/>
      <c r="G9" s="60">
        <v>1</v>
      </c>
      <c r="H9" s="61">
        <v>3000</v>
      </c>
      <c r="I9" s="61">
        <v>3000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657</v>
      </c>
    </row>
    <row r="3" ht="41.25" customHeight="1" spans="1:11">
      <c r="A3" s="5" t="str">
        <f>"2025"&amp;"年上级转移支付补助项目支出预算表"</f>
        <v>2025年上级转移支付补助项目支出预算表</v>
      </c>
      <c r="B3" s="5"/>
      <c r="C3" s="5"/>
      <c r="D3" s="5"/>
      <c r="E3" s="5"/>
      <c r="F3" s="5"/>
      <c r="G3" s="5"/>
      <c r="H3" s="5"/>
      <c r="I3" s="5"/>
      <c r="J3" s="5"/>
      <c r="K3" s="5"/>
    </row>
    <row r="4" ht="16" customHeight="1" spans="1:11">
      <c r="A4" s="6" t="str">
        <f>"单位名称："&amp;"昆明市西山区政务服务管理局"</f>
        <v>单位名称：昆明市西山区政务服务管理局</v>
      </c>
      <c r="B4" s="8"/>
      <c r="C4" s="8"/>
      <c r="D4" s="8"/>
      <c r="E4" s="8"/>
      <c r="F4" s="8"/>
      <c r="G4" s="8"/>
      <c r="H4" s="9"/>
      <c r="I4" s="9"/>
      <c r="J4" s="9"/>
      <c r="K4" s="40" t="s">
        <v>1</v>
      </c>
    </row>
    <row r="5" ht="21.75" customHeight="1" spans="1:11">
      <c r="A5" s="10" t="s">
        <v>320</v>
      </c>
      <c r="B5" s="10" t="s">
        <v>191</v>
      </c>
      <c r="C5" s="10" t="s">
        <v>321</v>
      </c>
      <c r="D5" s="11" t="s">
        <v>192</v>
      </c>
      <c r="E5" s="11" t="s">
        <v>193</v>
      </c>
      <c r="F5" s="11" t="s">
        <v>322</v>
      </c>
      <c r="G5" s="11" t="s">
        <v>323</v>
      </c>
      <c r="H5" s="17" t="s">
        <v>55</v>
      </c>
      <c r="I5" s="12" t="s">
        <v>658</v>
      </c>
      <c r="J5" s="13"/>
      <c r="K5" s="14"/>
    </row>
    <row r="6" ht="21.75" customHeight="1" spans="1:11">
      <c r="A6" s="15"/>
      <c r="B6" s="15"/>
      <c r="C6" s="15"/>
      <c r="D6" s="16"/>
      <c r="E6" s="16"/>
      <c r="F6" s="16"/>
      <c r="G6" s="16"/>
      <c r="H6" s="31"/>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41">
        <v>10</v>
      </c>
      <c r="K8" s="41">
        <v>11</v>
      </c>
    </row>
    <row r="9" ht="18.75" customHeight="1" spans="1:11">
      <c r="A9" s="32"/>
      <c r="B9" s="33"/>
      <c r="C9" s="32"/>
      <c r="D9" s="32"/>
      <c r="E9" s="32"/>
      <c r="F9" s="32"/>
      <c r="G9" s="32"/>
      <c r="H9" s="34"/>
      <c r="I9" s="42"/>
      <c r="J9" s="42"/>
      <c r="K9" s="34"/>
    </row>
    <row r="10" ht="18.75" customHeight="1" spans="1:11">
      <c r="A10" s="33"/>
      <c r="B10" s="33"/>
      <c r="C10" s="33"/>
      <c r="D10" s="33"/>
      <c r="E10" s="33"/>
      <c r="F10" s="33"/>
      <c r="G10" s="33"/>
      <c r="H10" s="35"/>
      <c r="I10" s="35"/>
      <c r="J10" s="35"/>
      <c r="K10" s="34"/>
    </row>
    <row r="11" ht="18.75" customHeight="1" spans="1:11">
      <c r="A11" s="36" t="s">
        <v>178</v>
      </c>
      <c r="B11" s="37"/>
      <c r="C11" s="37"/>
      <c r="D11" s="37"/>
      <c r="E11" s="37"/>
      <c r="F11" s="37"/>
      <c r="G11" s="38"/>
      <c r="H11" s="35"/>
      <c r="I11" s="35"/>
      <c r="J11" s="35"/>
      <c r="K11" s="34"/>
    </row>
    <row r="12" s="30" customFormat="1" ht="24" customHeight="1" spans="1:1">
      <c r="A12" s="39" t="s">
        <v>659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C2" sqref="C2"/>
    </sheetView>
  </sheetViews>
  <sheetFormatPr defaultColWidth="9.14814814814815" defaultRowHeight="14.25" customHeight="1" outlineLevelCol="6"/>
  <cols>
    <col min="1" max="1" width="25.2222222222222" style="1" customWidth="1"/>
    <col min="2" max="2" width="17.3333333333333" style="1" customWidth="1"/>
    <col min="3" max="3" width="51.4444444444444" style="1" customWidth="1"/>
    <col min="4" max="4" width="16"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660</v>
      </c>
    </row>
    <row r="3" ht="41.25" customHeight="1" spans="1:7">
      <c r="A3" s="5" t="str">
        <f>"2025"&amp;"年部门项目中期规划预算表"</f>
        <v>2025年部门项目中期规划预算表</v>
      </c>
      <c r="B3" s="5"/>
      <c r="C3" s="5"/>
      <c r="D3" s="5"/>
      <c r="E3" s="5"/>
      <c r="F3" s="5"/>
      <c r="G3" s="5"/>
    </row>
    <row r="4" ht="16" customHeight="1" spans="1:7">
      <c r="A4" s="6" t="str">
        <f>"单位名称："&amp;"昆明市西山区政务服务管理局"</f>
        <v>单位名称：昆明市西山区政务服务管理局</v>
      </c>
      <c r="B4" s="7"/>
      <c r="C4" s="8"/>
      <c r="D4" s="7"/>
      <c r="E4" s="9"/>
      <c r="F4" s="9"/>
      <c r="G4" s="4" t="s">
        <v>1</v>
      </c>
    </row>
    <row r="5" ht="21.75" customHeight="1" spans="1:7">
      <c r="A5" s="10" t="s">
        <v>321</v>
      </c>
      <c r="B5" s="10" t="s">
        <v>320</v>
      </c>
      <c r="C5" s="10" t="s">
        <v>191</v>
      </c>
      <c r="D5" s="11" t="s">
        <v>661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8" customHeight="1" spans="1:7">
      <c r="A8" s="21">
        <v>1</v>
      </c>
      <c r="B8" s="21">
        <v>2</v>
      </c>
      <c r="C8" s="21">
        <v>3</v>
      </c>
      <c r="D8" s="21">
        <v>4</v>
      </c>
      <c r="E8" s="21">
        <v>5</v>
      </c>
      <c r="F8" s="21">
        <v>6</v>
      </c>
      <c r="G8" s="21">
        <v>7</v>
      </c>
    </row>
    <row r="9" ht="18" customHeight="1" spans="1:7">
      <c r="A9" s="22" t="s">
        <v>69</v>
      </c>
      <c r="B9" s="23" t="s">
        <v>662</v>
      </c>
      <c r="C9" s="24" t="s">
        <v>328</v>
      </c>
      <c r="D9" s="25" t="s">
        <v>663</v>
      </c>
      <c r="E9" s="26">
        <v>97000</v>
      </c>
      <c r="F9" s="26">
        <v>97000</v>
      </c>
      <c r="G9" s="26">
        <v>97000</v>
      </c>
    </row>
    <row r="10" ht="18" customHeight="1" spans="1:7">
      <c r="A10" s="22" t="s">
        <v>69</v>
      </c>
      <c r="B10" s="23" t="s">
        <v>662</v>
      </c>
      <c r="C10" s="24" t="s">
        <v>347</v>
      </c>
      <c r="D10" s="25" t="s">
        <v>663</v>
      </c>
      <c r="E10" s="26">
        <v>180000</v>
      </c>
      <c r="F10" s="26">
        <v>180000</v>
      </c>
      <c r="G10" s="26">
        <v>180000</v>
      </c>
    </row>
    <row r="11" ht="18" customHeight="1" spans="1:7">
      <c r="A11" s="22" t="s">
        <v>69</v>
      </c>
      <c r="B11" s="23" t="s">
        <v>662</v>
      </c>
      <c r="C11" s="24" t="s">
        <v>355</v>
      </c>
      <c r="D11" s="25" t="s">
        <v>663</v>
      </c>
      <c r="E11" s="26">
        <v>129400</v>
      </c>
      <c r="F11" s="26">
        <v>129400</v>
      </c>
      <c r="G11" s="26">
        <v>129400</v>
      </c>
    </row>
    <row r="12" ht="18" customHeight="1" spans="1:7">
      <c r="A12" s="22" t="s">
        <v>69</v>
      </c>
      <c r="B12" s="23" t="s">
        <v>662</v>
      </c>
      <c r="C12" s="24" t="s">
        <v>357</v>
      </c>
      <c r="D12" s="25" t="s">
        <v>663</v>
      </c>
      <c r="E12" s="26">
        <v>176000</v>
      </c>
      <c r="F12" s="26">
        <v>176000</v>
      </c>
      <c r="G12" s="26">
        <v>176000</v>
      </c>
    </row>
    <row r="13" ht="18" customHeight="1" spans="1:7">
      <c r="A13" s="22" t="s">
        <v>69</v>
      </c>
      <c r="B13" s="23" t="s">
        <v>662</v>
      </c>
      <c r="C13" s="24" t="s">
        <v>359</v>
      </c>
      <c r="D13" s="25" t="s">
        <v>663</v>
      </c>
      <c r="E13" s="26">
        <v>180000</v>
      </c>
      <c r="F13" s="26">
        <v>300000</v>
      </c>
      <c r="G13" s="26">
        <v>400000</v>
      </c>
    </row>
    <row r="14" ht="18" customHeight="1" spans="1:7">
      <c r="A14" s="22" t="s">
        <v>69</v>
      </c>
      <c r="B14" s="23" t="s">
        <v>662</v>
      </c>
      <c r="C14" s="24" t="s">
        <v>361</v>
      </c>
      <c r="D14" s="25" t="s">
        <v>663</v>
      </c>
      <c r="E14" s="26">
        <v>25000</v>
      </c>
      <c r="F14" s="26">
        <v>25000</v>
      </c>
      <c r="G14" s="26">
        <v>25000</v>
      </c>
    </row>
    <row r="15" ht="18" customHeight="1" spans="1:7">
      <c r="A15" s="22" t="s">
        <v>69</v>
      </c>
      <c r="B15" s="23" t="s">
        <v>664</v>
      </c>
      <c r="C15" s="24" t="s">
        <v>333</v>
      </c>
      <c r="D15" s="25" t="s">
        <v>663</v>
      </c>
      <c r="E15" s="26">
        <v>80000</v>
      </c>
      <c r="F15" s="26">
        <v>80000</v>
      </c>
      <c r="G15" s="26">
        <v>80000</v>
      </c>
    </row>
    <row r="16" ht="18" customHeight="1" spans="1:7">
      <c r="A16" s="22" t="s">
        <v>69</v>
      </c>
      <c r="B16" s="23" t="s">
        <v>664</v>
      </c>
      <c r="C16" s="24" t="s">
        <v>337</v>
      </c>
      <c r="D16" s="25" t="s">
        <v>663</v>
      </c>
      <c r="E16" s="26">
        <v>1000000</v>
      </c>
      <c r="F16" s="26">
        <v>1000000</v>
      </c>
      <c r="G16" s="26">
        <v>1000000</v>
      </c>
    </row>
    <row r="17" ht="18" customHeight="1" spans="1:7">
      <c r="A17" s="22" t="s">
        <v>69</v>
      </c>
      <c r="B17" s="23" t="s">
        <v>664</v>
      </c>
      <c r="C17" s="24" t="s">
        <v>341</v>
      </c>
      <c r="D17" s="25" t="s">
        <v>663</v>
      </c>
      <c r="E17" s="26">
        <v>25920</v>
      </c>
      <c r="F17" s="26">
        <v>25920</v>
      </c>
      <c r="G17" s="26">
        <v>25920</v>
      </c>
    </row>
    <row r="18" ht="18" customHeight="1" spans="1:7">
      <c r="A18" s="22" t="s">
        <v>69</v>
      </c>
      <c r="B18" s="23" t="s">
        <v>664</v>
      </c>
      <c r="C18" s="24" t="s">
        <v>343</v>
      </c>
      <c r="D18" s="25" t="s">
        <v>663</v>
      </c>
      <c r="E18" s="26">
        <v>334200</v>
      </c>
      <c r="F18" s="26">
        <v>900000</v>
      </c>
      <c r="G18" s="26">
        <v>900000</v>
      </c>
    </row>
    <row r="19" ht="18" customHeight="1" spans="1:7">
      <c r="A19" s="22" t="s">
        <v>69</v>
      </c>
      <c r="B19" s="23" t="s">
        <v>664</v>
      </c>
      <c r="C19" s="24" t="s">
        <v>345</v>
      </c>
      <c r="D19" s="25" t="s">
        <v>663</v>
      </c>
      <c r="E19" s="26">
        <v>10000</v>
      </c>
      <c r="F19" s="26">
        <v>20000</v>
      </c>
      <c r="G19" s="26">
        <v>20000</v>
      </c>
    </row>
    <row r="20" ht="18" customHeight="1" spans="1:7">
      <c r="A20" s="22" t="s">
        <v>69</v>
      </c>
      <c r="B20" s="23" t="s">
        <v>664</v>
      </c>
      <c r="C20" s="24" t="s">
        <v>349</v>
      </c>
      <c r="D20" s="25" t="s">
        <v>663</v>
      </c>
      <c r="E20" s="26">
        <v>50000</v>
      </c>
      <c r="F20" s="26">
        <v>50000</v>
      </c>
      <c r="G20" s="26"/>
    </row>
    <row r="21" ht="18" customHeight="1" spans="1:7">
      <c r="A21" s="22" t="s">
        <v>69</v>
      </c>
      <c r="B21" s="23" t="s">
        <v>664</v>
      </c>
      <c r="C21" s="24" t="s">
        <v>351</v>
      </c>
      <c r="D21" s="25" t="s">
        <v>663</v>
      </c>
      <c r="E21" s="26">
        <v>20000</v>
      </c>
      <c r="F21" s="26">
        <v>50000</v>
      </c>
      <c r="G21" s="26">
        <v>30000</v>
      </c>
    </row>
    <row r="22" ht="18" customHeight="1" spans="1:7">
      <c r="A22" s="22" t="s">
        <v>69</v>
      </c>
      <c r="B22" s="23" t="s">
        <v>664</v>
      </c>
      <c r="C22" s="24" t="s">
        <v>353</v>
      </c>
      <c r="D22" s="25" t="s">
        <v>663</v>
      </c>
      <c r="E22" s="26">
        <v>192500</v>
      </c>
      <c r="F22" s="26">
        <v>192500</v>
      </c>
      <c r="G22" s="26">
        <v>192500</v>
      </c>
    </row>
    <row r="23" ht="18" customHeight="1" spans="1:7">
      <c r="A23" s="27" t="s">
        <v>55</v>
      </c>
      <c r="B23" s="28" t="s">
        <v>665</v>
      </c>
      <c r="C23" s="28"/>
      <c r="D23" s="29"/>
      <c r="E23" s="26">
        <v>2500020</v>
      </c>
      <c r="F23" s="26">
        <v>3225820</v>
      </c>
      <c r="G23" s="26">
        <v>3255820</v>
      </c>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李昀</cp:lastModifiedBy>
  <dcterms:created xsi:type="dcterms:W3CDTF">2025-02-06T07:09:00Z</dcterms:created>
  <dcterms:modified xsi:type="dcterms:W3CDTF">2025-04-02T06:40:26Z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2052-11.1.0.14235</vt:lpwstr>
  </property>
</Properties>
</file>