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4" firstSheet="1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8" hidden="1">'部门项目支出绩效目标表05-2'!$A$5:$J$55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<sst xmlns="http://schemas.openxmlformats.org/spreadsheetml/2006/main" count="1348" uniqueCount="491">
  <si>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</si>
  <si>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</si>
  <si>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</si>
  <si>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</si>
  <si>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</si>
  <si>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</si>
  <si>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</si>
  <si>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</si>
  <si>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</si>
  <si>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</si>
  <si>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</si>
  <si>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</si>
  <si>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</si>
  <si>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</si>
  <si>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</si>
  <si>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</si>
  <si>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</si>
  <si>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</si>
  <si>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</si>
  <si>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</si>
  <si>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</si>
  <si>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</si>
  <si>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</si>
  <si>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</si>
  <si>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</si>
  <si>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</si>
  <si>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</si>
  <si>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</si>
  <si>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</si>
  <si>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</si>
  <si>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</si>
  <si>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</si>
  <si>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</si>
  <si>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</si>
  <si>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</si>
  <si>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</si>
  <si>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</si>
  <si>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</si>
  <si>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</si>
  <si>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</si>
  <si>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</si>
  <si>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</si>
  <si>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</si>
  <si>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</si>
  <si>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</si>
  <si>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</si>
  <si>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</si>
  <si>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</si>
  <si>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</si>
  <si>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</si>
  <si>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</si>
  <si>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</si>
  <si>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</si>
  <si>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</si>
  <si>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</si>
  <si>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</si>
  <si>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</si>
  <si>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</si>
  <si>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</si>
  <si>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</si>
  <si>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</si>
  <si>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</si>
  <si>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</si>
  <si>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</si>
  <si>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</si>
  <si>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</si>
  <si>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</si>
  <si>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</si>
  <si>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</si>
  <si>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105015</t>
  </si>
  <si>
    <t>中共昆明市委机关幼儿园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</si>
  <si>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</si>
  <si>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</si>
  <si>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</si>
  <si>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</si>
  <si>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</si>
  <si>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</si>
  <si>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</si>
  <si>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</si>
  <si>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</si>
  <si>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</si>
  <si>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</si>
  <si>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</si>
  <si>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</si>
  <si>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</si>
  <si>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</si>
  <si>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</si>
  <si>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</si>
  <si>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</si>
  <si>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</si>
  <si>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</si>
  <si>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</si>
  <si>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</si>
  <si>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</si>
  <si>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</si>
  <si>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</si>
  <si>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</si>
  <si>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</si>
  <si>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</si>
  <si>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</si>
  <si>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</si>
  <si>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2050201</t>
  </si>
  <si>
    <t>学前教育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</si>
  <si>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</si>
  <si>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</si>
  <si>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</si>
  <si>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</si>
  <si>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</si>
  <si>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</si>
  <si>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</si>
  <si>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</si>
  <si>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</si>
  <si>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</si>
  <si>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</si>
  <si>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</si>
  <si>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</si>
  <si>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</si>
  <si>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</si>
  <si>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</si>
  <si>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</si>
  <si>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</si>
  <si>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</si>
  <si>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</si>
  <si>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</si>
  <si>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</si>
  <si>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</si>
  <si>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</si>
  <si>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</si>
  <si>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</si>
  <si>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</si>
  <si>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</si>
  <si>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</si>
  <si>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</si>
  <si>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</si>
  <si>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</si>
  <si>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</si>
  <si>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</si>
  <si>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</si>
  <si>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</si>
  <si>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</si>
  <si>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</si>
  <si>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</si>
  <si>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</si>
  <si>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</si>
  <si>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</si>
  <si>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</si>
  <si>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</si>
  <si>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</si>
  <si>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</si>
  <si>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</si>
  <si>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</si>
  <si>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</si>
  <si>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</si>
  <si>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</si>
  <si>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</si>
  <si>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</si>
  <si>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</si>
  <si>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</si>
  <si>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</si>
  <si>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</si>
  <si>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</si>
  <si>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</si>
  <si>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</si>
  <si>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</si>
  <si>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</si>
  <si>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</si>
  <si>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</si>
  <si>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</si>
  <si>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</si>
  <si>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</si>
  <si>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</si>
  <si>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</si>
  <si>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</si>
  <si>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</si>
  <si>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</si>
  <si>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</si>
  <si>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</si>
  <si>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我校无2025年“三公”经费支出预算，此表为空表。</t>
  </si>
  <si>
    <t>预算04表</t>
  </si>
  <si>
    <t>单位名称：中共昆明市委机关幼儿园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</si>
  <si>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</si>
  <si>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</si>
  <si>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</si>
  <si>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</si>
  <si>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</si>
  <si>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</si>
  <si>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</si>
  <si>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</si>
  <si>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</si>
  <si>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</si>
  <si>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</si>
  <si>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</si>
  <si>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</si>
  <si>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</si>
  <si>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</si>
  <si>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</si>
  <si>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</si>
  <si>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</si>
  <si>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昆明市西山区教育体育局</t>
  </si>
  <si>
    <t>530112251100003703608</t>
  </si>
  <si>
    <t>残疾人保障金</t>
  </si>
  <si>
    <t>30299</t>
  </si>
  <si>
    <t>其他商品和服务支出</t>
  </si>
  <si>
    <t>530112210000000004986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</si>
  <si>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</si>
  <si>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</si>
  <si>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</si>
  <si>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</si>
  <si>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</si>
  <si>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</si>
  <si>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</si>
  <si>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</si>
  <si>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</si>
  <si>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530112210000000004988</t>
  </si>
  <si>
    <t>30113</t>
  </si>
  <si>
    <t>530112241100002226837</t>
  </si>
  <si>
    <t>编外聘用人员支出</t>
  </si>
  <si>
    <t>30199</t>
  </si>
  <si>
    <t>其他工资福利支出</t>
  </si>
  <si>
    <t>530112231100001425224</t>
  </si>
  <si>
    <t>离退休人员福利费</t>
  </si>
  <si>
    <t>30229</t>
  </si>
  <si>
    <t>福利费</t>
  </si>
  <si>
    <t>530112210000000004993</t>
  </si>
  <si>
    <t>一般公用经费支出</t>
  </si>
  <si>
    <t>30201</t>
  </si>
  <si>
    <t>办公费</t>
  </si>
  <si>
    <t>30205</t>
  </si>
  <si>
    <t>水费</t>
  </si>
  <si>
    <t>30206</t>
  </si>
  <si>
    <t>电费</t>
  </si>
  <si>
    <t>30216</t>
  </si>
  <si>
    <t>培训费</t>
  </si>
  <si>
    <t>530112210000000004987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</si>
  <si>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</si>
  <si>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</si>
  <si>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</si>
  <si>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</si>
  <si>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</si>
  <si>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</si>
  <si>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</si>
  <si>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</si>
  <si>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</si>
  <si>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530112231100001425229</t>
  </si>
  <si>
    <t>事业人员绩效奖励</t>
  </si>
  <si>
    <t>530112231100001226163</t>
  </si>
  <si>
    <t>离退休人员支出</t>
  </si>
  <si>
    <t>30305</t>
  </si>
  <si>
    <t>生活补助</t>
  </si>
  <si>
    <t>530112210000000004991</t>
  </si>
  <si>
    <t>工会经费</t>
  </si>
  <si>
    <t>30228</t>
  </si>
  <si>
    <t>530112210000000004992</t>
  </si>
  <si>
    <t>其他公用经费支出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</si>
  <si>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</si>
  <si>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</si>
  <si>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</si>
  <si>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</si>
  <si>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</si>
  <si>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</si>
  <si>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</si>
  <si>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</si>
  <si>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530112210000000002708</t>
  </si>
  <si>
    <t>幼儿园运转补助经费</t>
  </si>
  <si>
    <t>30211</t>
  </si>
  <si>
    <t>差旅费</t>
  </si>
  <si>
    <t>30209</t>
  </si>
  <si>
    <t>物业管理费</t>
  </si>
  <si>
    <t>30207</t>
  </si>
  <si>
    <t>邮电费</t>
  </si>
  <si>
    <t>30227</t>
  </si>
  <si>
    <t>委托业务费</t>
  </si>
  <si>
    <t>530112231100001320640</t>
  </si>
  <si>
    <t>西山区校园人防建设项目补助经费</t>
  </si>
  <si>
    <t>民生类</t>
  </si>
  <si>
    <t>530112241100002337545</t>
  </si>
  <si>
    <t>学前教育家庭困难资助学生补助经费</t>
  </si>
  <si>
    <t>30308</t>
  </si>
  <si>
    <t>助学金</t>
  </si>
  <si>
    <t>530112241100003157240</t>
  </si>
  <si>
    <t>西山区新办幼儿园开办费补助专项经费</t>
  </si>
  <si>
    <t>31003</t>
  </si>
  <si>
    <t>专用设备购置</t>
  </si>
  <si>
    <t>30213</t>
  </si>
  <si>
    <t>维修（护）费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</si>
  <si>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</si>
  <si>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</si>
  <si>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</si>
  <si>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</si>
  <si>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</si>
  <si>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</si>
  <si>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</si>
  <si>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</si>
  <si>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</si>
  <si>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</si>
  <si>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学前教育家庭困难学生资助补助经费</t>
  </si>
  <si>
    <t xml:space="preserve">为了更好地保障困难家庭幼儿入园问题。我单位2025年学前教育教育家庭困难资助人数预算为15人，按照人均资助300元/生/学年，资金占比：中央承担80%，省级承担4%，市级承担3.2%，区级资金12.8%，我单位区级补助2025年预算金额为576元，用于保障学前教育困难儿童资助，促使幼儿更好地享受区级好政策，促进幼儿德智体美劳全面健康快乐成长，更好地为社会培养优秀人才。
</t>
  </si>
  <si>
    <t>产出指标</t>
  </si>
  <si>
    <t>数量指标</t>
  </si>
  <si>
    <t>幼儿资助人数</t>
  </si>
  <si>
    <t>&lt;=</t>
  </si>
  <si>
    <t>人</t>
  </si>
  <si>
    <t>定量指标</t>
  </si>
  <si>
    <t>反映2025年资助人数</t>
  </si>
  <si>
    <t xml:space="preserve">根据昆明市西山区教育体育局2024年学前教育家庭经济困难儿童资助区级资金预算等通知。为了更好地保障困难家庭幼儿入园问题。我单位2024年学前教育教育家庭困难资助人数预算为10人，按照人均资助300元/生/学年，其中2024年预算资助人数10人。资金占比：中央承担80%，省级承担4%，市级承担3.2%，区级资金12.8%，我单位区级补助20204年预算金额为384元，用于保障学前教育困难儿童资助，促使幼儿更好地享受区级好政策，促进幼儿德智体美劳全面健康快乐成长，更好地为社会培养优秀人才。
2025年我单位申报学前教育家庭困难资助人数预算为15人，金额为576元，按照每生每学期补助区级学前教育家庭困难资助金额为19.2元进行补助发放。确保按时按质完成发放补助金额任务。改工作预计2025年11月30日前完成。
</t>
  </si>
  <si>
    <t>发放期数</t>
  </si>
  <si>
    <t>=</t>
  </si>
  <si>
    <t>期</t>
  </si>
  <si>
    <t>反映2025年春秋季发放期数</t>
  </si>
  <si>
    <t>资助金额</t>
  </si>
  <si>
    <t>576</t>
  </si>
  <si>
    <t>元</t>
  </si>
  <si>
    <t>反映2025年区级资助金额</t>
  </si>
  <si>
    <t>质量指标</t>
  </si>
  <si>
    <t>资质发放率</t>
  </si>
  <si>
    <t>&gt;=</t>
  </si>
  <si>
    <t>100</t>
  </si>
  <si>
    <t>%</t>
  </si>
  <si>
    <t>反映2025年资助金额发放情况</t>
  </si>
  <si>
    <t>资金到位率</t>
  </si>
  <si>
    <t>反映2025年资助金额到位情况</t>
  </si>
  <si>
    <t>时效指标</t>
  </si>
  <si>
    <t>区级学前教育家庭困难资助发放金额</t>
  </si>
  <si>
    <t>2025年11月30日前</t>
  </si>
  <si>
    <t>年</t>
  </si>
  <si>
    <t>区级学前教育家庭困难资助发放金额为每人每学年39.4元</t>
  </si>
  <si>
    <t>成本指标</t>
  </si>
  <si>
    <t>经济成本指标</t>
  </si>
  <si>
    <t>39.4</t>
  </si>
  <si>
    <t>元/人年</t>
  </si>
  <si>
    <t>学前教育困难资助区级发放指标</t>
  </si>
  <si>
    <t>效益指标</t>
  </si>
  <si>
    <t>经济效益</t>
  </si>
  <si>
    <t>区级资助金额占比</t>
  </si>
  <si>
    <t>12.8</t>
  </si>
  <si>
    <t>反映2025年资助金额区级占比情况</t>
  </si>
  <si>
    <t>满意度指标</t>
  </si>
  <si>
    <t>服务对象满意度</t>
  </si>
  <si>
    <t>家长满意度</t>
  </si>
  <si>
    <t>98</t>
  </si>
  <si>
    <t>反映资助家庭满意情况</t>
  </si>
  <si>
    <t xml:space="preserve">  根据西山区教育体育局校园安全科指标核算，根据校园师生比测算保安人数，我园区共配备3个安保人员。强化人防建设，建立业务素质过硬的保安队伍，消除校园安全隐患，构建和谐校园，为学生提供一个优质安全的校园环境，确保学生健康成长。
  2025年西山区校园人防建设项目经费为145800元，安保人数3人，按照每人每月4050元。</t>
  </si>
  <si>
    <t>获补对象数</t>
  </si>
  <si>
    <t>人(人次、家)</t>
  </si>
  <si>
    <t>反映获补助人员、企业的数量情况，也适用补贴、资助等形式的补助。</t>
  </si>
  <si>
    <t xml:space="preserve">  根据西山区教育体育局校园安全科指标核算，根据校园师生比测算保安人生吗，我园区共配备3个安保人员。强化人防建设，建立业务素质过硬的保安队伍，消除校园安全隐患，构建和谐校园，为学生提供一个优质安全的校园环境，确保学生健康成长。
  2025年西山区校园人防建设项目经费为145800元，安保人数3人，按照每人每月4050元
进行核算发放，确保安保人员工资有保障。该项目经费预计2025年11月30日前完成发放。</t>
  </si>
  <si>
    <t>获补对象准确率</t>
  </si>
  <si>
    <t>反映获补助对象认定的准确性情况。
获补对象准确率=抽检符合标准的补助对象数/抽检实际补助对象数*100%</t>
  </si>
  <si>
    <t>获补覆盖率</t>
  </si>
  <si>
    <t>获补覆盖率=实际获得补助人数（企业数）/申请符合标准人数（企业数）*100%</t>
  </si>
  <si>
    <t>发放及时率</t>
  </si>
  <si>
    <t>反映发放单位及时发放补助资金的情况。
发放及时率=在时限内发放资金/应发放资金*100%</t>
  </si>
  <si>
    <t>完成时间</t>
  </si>
  <si>
    <t>2025年12月</t>
  </si>
  <si>
    <t>月</t>
  </si>
  <si>
    <t>反映完成时间</t>
  </si>
  <si>
    <t>4050</t>
  </si>
  <si>
    <t>元/人*月</t>
  </si>
  <si>
    <t>西山区校园人防建设项目经费</t>
  </si>
  <si>
    <t>社会成本指标</t>
  </si>
  <si>
    <t>20245年安保人员到岗人数</t>
  </si>
  <si>
    <t>补助标准4050元/人/月</t>
  </si>
  <si>
    <t>反映补助标准。</t>
  </si>
  <si>
    <t>社会效益</t>
  </si>
  <si>
    <t>政策知晓率</t>
  </si>
  <si>
    <t>95</t>
  </si>
  <si>
    <t>反映补助政策的宣传效果情况。
政策知晓率=调查中补助政策知晓人数/调查总人数*100%</t>
  </si>
  <si>
    <t>可持续影响</t>
  </si>
  <si>
    <t>提升校园安全服务保障</t>
  </si>
  <si>
    <t>校园安全服务保障</t>
  </si>
  <si>
    <t>受益对象满意度</t>
  </si>
  <si>
    <t>反映获补助受益对象的满意程度。</t>
  </si>
  <si>
    <t xml:space="preserve">  为了全面贯彻党的教育方针，加快补齐教育短板，搬迁的中共昆明市委机关幼儿园南博路园区已于2024年9月开园招生。为保障幼儿园正常运转，故申请新办园开办费30万元，以确保开班办园各项工作的顺利开展。该经费计划2025年6月前可使用完成。</t>
  </si>
  <si>
    <t>补助对象</t>
  </si>
  <si>
    <t>所</t>
  </si>
  <si>
    <t>新办幼儿园</t>
  </si>
  <si>
    <t xml:space="preserve">  为了全面贯彻党的教育方针，加快补齐教育短板，搬迁的中共昆明市委机关幼儿园南博路园区已于2024年9月开园招生。为保障幼儿园正常运转，故申请新办园开办费30万元，以确保开班办园各项工作的顺利开展。
  2025年我园申请的新园开办补助经费为30万元，只要用心新园日常办公、幼儿玩教具采购、除甲醛、零星修缮、设备购置等使用。该经费计划2025年6月前可使用完成。我园将严格执行专款专用，确保每一笔经费都能合法合规使用。</t>
  </si>
  <si>
    <t>幼儿园办园规模</t>
  </si>
  <si>
    <t>班次</t>
  </si>
  <si>
    <t>小班4个、中班3个、大班3个班。</t>
  </si>
  <si>
    <t>资金支付完成时间</t>
  </si>
  <si>
    <t>2025年6月前完成支付</t>
  </si>
  <si>
    <t>解决资金短缺问题</t>
  </si>
  <si>
    <t>&gt;</t>
  </si>
  <si>
    <t>新办幼儿园开办费补助专项经费，以保证幼儿园正常运转</t>
  </si>
  <si>
    <t>激发广大教师教书育人的社会责任感和荣誉感，解决所在片区孩子入园问题</t>
  </si>
  <si>
    <t>稳定教师队伍，开展培训活动，激发教书育人责任感，荣誉感</t>
  </si>
  <si>
    <t>提升教育教学水平和教育管理质量</t>
  </si>
  <si>
    <t>教育教学水平和教育管理质量有显著提高</t>
  </si>
  <si>
    <t>家长调查问卷、家长座谈会了解家长满意程度</t>
  </si>
  <si>
    <t>实施学龄前幼儿保育和教育，促进基础教育发展。我单位2025年幼儿园运转补助经费预算为950294元，主要用于幼儿园日常办公、幼儿教学活动物品采购合计259843元、后勤物业、餐饮服务采购690451元，预计2025年11月30日前完成所有预算资金支付，确保幼儿园日常工作正常运转。其中预计2025年上半年完成支付600000元，2025年下半年支付350294元。</t>
  </si>
  <si>
    <t>班级数</t>
  </si>
  <si>
    <t>个</t>
  </si>
  <si>
    <t>幼儿园班级12个</t>
  </si>
  <si>
    <t xml:space="preserve">  我园秉承“微笑服务”传统及温馨和谐的园风，依据党的教育方针和幼儿教育理论确立“德润童心，做有高度、 有深度、有温度的幼儿教育”的校园文化暨党建品牌。荣获云南省一级示范幼儿园、云南省督导评估优级单位、云南省语言文字规范化示范学校、昆明市文明单位、昆明市文明学校、昆明市园林单位、花园式单位、昆明市巾帼文明示范岗、昆明市平安校园、昆明市无吸烟先进单位、昆明市节水型单位、昆明市绿色学校、云南省档案管理3星级单位、昆明市餐饮服务食品安全量化分级管理A级单位、消防安全“四个能力”建设达标单位、云南省青少年美术教育示范基地等称号。实施学龄前幼儿保育和教育，促进基础教育发展。2025年我园将继续坚持初心，全面落实完成以下职责工作：
  主要工作如下：
1.认真贯彻执行党和国家的教育方针政策、法律法规及《幼儿园纲要》、《幼儿园工作规程》等；坚持正确的办园方向，制订幼儿园发展的目标和措施，并组织实施。
2.贯彻执行国家幼儿园课程标准，坚持保育和教育相结合，遵循幼儿身心发展的规律、年龄特点、个体差异等，对幼儿实施体、智、德、美诸方面全面发展的教育，促进幼儿身心和谐发展。
3、整体支出控制在预算内。
4、各部门完成年度整体绩效目标。
5、发挥幼儿园对社会的教育影响力。
  我单位2025年幼儿园运转补助经费预算为950294元，主要用于幼儿园日常办公、幼儿教学活动物品采购合计259843元、后勤物业、餐饮服务采购690451元，预计2025年11月30日前完成所有预算资金支付，确保幼儿园日常工作正常运转。其中预计2025年上半年完成支付600000元，2025年下半年支付350294元。</t>
  </si>
  <si>
    <t>教育局安排聘任制教师经费</t>
  </si>
  <si>
    <t>教育局安排聘任制教师10人</t>
  </si>
  <si>
    <t>聘任制教师经费</t>
  </si>
  <si>
    <t>750000</t>
  </si>
  <si>
    <t>聘任制教师2025年经费核算，人均一年75000元</t>
  </si>
  <si>
    <t>安排教职工培训 次数</t>
  </si>
  <si>
    <t>672</t>
  </si>
  <si>
    <t>人次</t>
  </si>
  <si>
    <t>2025年计划安排教职工培训次数</t>
  </si>
  <si>
    <t>活动次数</t>
  </si>
  <si>
    <t>次</t>
  </si>
  <si>
    <t>培训人员合格率</t>
  </si>
  <si>
    <t>培训参训人数必须保证全部合格</t>
  </si>
  <si>
    <t>培训出勤率</t>
  </si>
  <si>
    <t>培训参训人数至少保证95%人员参加</t>
  </si>
  <si>
    <t>培训参训率</t>
  </si>
  <si>
    <t>保证幼儿班级数</t>
  </si>
  <si>
    <t>2025年幼儿园班级数</t>
  </si>
  <si>
    <t>教育局安排聘任制教师经费达标率</t>
  </si>
  <si>
    <t>保证教育局安排10人聘任制教师经费全部落实到位</t>
  </si>
  <si>
    <t>保障教育教学正常运转资金到位率</t>
  </si>
  <si>
    <t>幼儿班级数12个</t>
  </si>
  <si>
    <t>幼儿入园率</t>
  </si>
  <si>
    <t>2025年幼儿入园率进行测算，按时完成绩效考核</t>
  </si>
  <si>
    <t>2024年12月</t>
  </si>
  <si>
    <t>2025年总体支出情况，按照教体局、财政局的要求，按时完成绩效考核</t>
  </si>
  <si>
    <t>380</t>
  </si>
  <si>
    <t>幼儿园保教费</t>
  </si>
  <si>
    <t>450</t>
  </si>
  <si>
    <t>幼儿园伙食费</t>
  </si>
  <si>
    <t>生态环境成本指标</t>
  </si>
  <si>
    <t>每月卫生检查表</t>
  </si>
  <si>
    <t>云南省一级示范园</t>
  </si>
  <si>
    <t>云南省一级示范园挂牌</t>
  </si>
  <si>
    <t>市级文明单位复评成功，保持三年</t>
  </si>
  <si>
    <t>2025年市级文明单位复评成功</t>
  </si>
  <si>
    <t>幼儿园教育教学保质保量</t>
  </si>
  <si>
    <t>2025年工作计划</t>
  </si>
  <si>
    <t>学期末家长问卷调查满意度</t>
  </si>
  <si>
    <t>利用家委会、伙管会、家长会问卷调查家长对幼儿园办园的满意度</t>
  </si>
  <si>
    <t>社会问卷调查满意度</t>
  </si>
  <si>
    <t>面向社区、上级教育部门进行问卷调查幼儿园办园质量水平</t>
  </si>
  <si>
    <t>教职工对办园满意度问卷调查</t>
  </si>
  <si>
    <t>面向全园教职工进行办园满意度问卷调查</t>
  </si>
  <si>
    <t>预算06表</t>
  </si>
  <si>
    <t>政府性基金预算支出预算表</t>
  </si>
  <si>
    <t>政府性基金预算支出</t>
  </si>
  <si>
    <t>我校无2025年政府性基金预算支出预算，此表为空表。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</si>
  <si>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</si>
  <si>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</si>
  <si>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</si>
  <si>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</si>
  <si>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</si>
  <si>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</si>
  <si>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</si>
  <si>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</si>
  <si>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</si>
  <si>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</si>
  <si>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</si>
  <si>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餐饮服务</t>
  </si>
  <si>
    <t>项</t>
  </si>
  <si>
    <t>物业管理服务</t>
  </si>
  <si>
    <t>保安服务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</si>
  <si>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</si>
  <si>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</si>
  <si>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</si>
  <si>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</si>
  <si>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</si>
  <si>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</si>
  <si>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</si>
  <si>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</si>
  <si>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我校无2025年政府购买服务预算，此表为空表。</t>
  </si>
  <si>
    <t>预算09-1表</t>
  </si>
  <si>
    <t>单位名称（项目）</t>
  </si>
  <si>
    <t>地区</t>
  </si>
  <si>
    <t>我校无2025年对下转移支付预算，此表为空表。</t>
  </si>
  <si>
    <t>预算09-2表</t>
  </si>
  <si>
    <t>我校无2025对下转移支付绩效目标，此表为空表。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</si>
  <si>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</si>
  <si>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</si>
  <si>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</si>
  <si>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</si>
  <si>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</si>
  <si>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</si>
  <si>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</si>
  <si>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</si>
  <si>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我校无2025年新增资产配置，此表为空表。</t>
  </si>
  <si>
    <t>预算11表</t>
  </si>
  <si>
    <t>上级补助</t>
  </si>
  <si>
    <t>我校无2025年上级转移支付补助项目支出预算，此表为空表。</t>
  </si>
  <si>
    <t>预算12表</t>
  </si>
  <si>
    <t>项目级次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</si>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</sst>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24" applyNumberFormat="0" applyAlignment="0" applyProtection="0">
      <alignment vertical="center"/>
    </xf>
    <xf numFmtId="0" fontId="24" fillId="5" borderId="25" applyNumberFormat="0" applyAlignment="0" applyProtection="0">
      <alignment vertical="center"/>
    </xf>
    <xf numFmtId="0" fontId="25" fillId="5" borderId="24" applyNumberFormat="0" applyAlignment="0" applyProtection="0">
      <alignment vertical="center"/>
    </xf>
    <xf numFmtId="0" fontId="26" fillId="6" borderId="26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0" fontId="11" fillId="0" borderId="7">
      <alignment horizontal="right" vertical="center"/>
    </xf>
    <xf numFmtId="178" fontId="11" fillId="0" borderId="7">
      <alignment horizontal="right" vertical="center"/>
    </xf>
    <xf numFmtId="49" fontId="11" fillId="0" borderId="7">
      <alignment horizontal="left" vertical="center" wrapText="1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80" fontId="11" fillId="0" borderId="7">
      <alignment horizontal="right" vertical="center"/>
    </xf>
  </cellStyleXfs>
  <cellXfs count="240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4" fontId="0" fillId="0" borderId="0" xfId="0" applyNumberFormat="1" applyFont="1" applyBorder="1"/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0" fillId="0" borderId="15" xfId="0" applyFill="1" applyBorder="1" applyAlignment="1"/>
    <xf numFmtId="0" fontId="0" fillId="0" borderId="16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9" fillId="0" borderId="0" xfId="0" applyFont="1" applyFill="1" applyBorder="1" applyAlignment="1" applyProtection="1">
      <alignment horizontal="right"/>
      <protection locked="0"/>
    </xf>
    <xf numFmtId="49" fontId="9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49" fontId="5" fillId="0" borderId="7" xfId="53" applyFont="1" applyAlignment="1">
      <alignment horizontal="left" vertical="center" wrapText="1" indent="1"/>
    </xf>
    <xf numFmtId="49" fontId="5" fillId="0" borderId="7" xfId="53" applyFont="1" applyAlignment="1">
      <alignment horizontal="left" vertical="center" wrapText="1"/>
    </xf>
    <xf numFmtId="49" fontId="5" fillId="0" borderId="7" xfId="53" applyFont="1">
      <alignment horizontal="left" vertical="center" wrapText="1"/>
    </xf>
    <xf numFmtId="49" fontId="5" fillId="0" borderId="7" xfId="53" applyFont="1" applyFill="1">
      <alignment horizontal="left" vertical="center" wrapText="1"/>
    </xf>
    <xf numFmtId="0" fontId="1" fillId="0" borderId="0" xfId="0" applyFont="1" applyFill="1" applyBorder="1" applyAlignment="1">
      <alignment vertical="top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78" fontId="11" fillId="0" borderId="7" xfId="54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horizontal="left" vertical="center"/>
    </xf>
    <xf numFmtId="0" fontId="6" fillId="0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4" fontId="14" fillId="0" borderId="7" xfId="0" applyNumberFormat="1" applyFont="1" applyFill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7" xfId="0" applyFont="1" applyFill="1" applyBorder="1" applyAlignment="1" applyProtection="1">
      <alignment horizontal="left" vertical="center" wrapText="1" inden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4" fontId="14" fillId="0" borderId="7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/>
    <xf numFmtId="0" fontId="1" fillId="0" borderId="7" xfId="0" applyFont="1" applyFill="1" applyBorder="1" applyAlignment="1" applyProtection="1" quotePrefix="1">
      <alignment horizontal="center" vertical="center"/>
      <protection locked="0"/>
    </xf>
    <xf numFmtId="0" fontId="1" fillId="0" borderId="7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52"/>
  <sheetViews>
    <sheetView showGridLines="0" showZeros="0" workbookViewId="0">
      <pane ySplit="1" topLeftCell="A2" activePane="bottomLeft" state="frozen"/>
      <selection/>
      <selection pane="bottomLeft" activeCell="C50" sqref="C50"/>
    </sheetView>
  </sheetViews>
  <sheetFormatPr defaultColWidth="8.575" defaultRowHeight="12.75" customHeight="1" outlineLevelCol="3"/>
  <cols>
    <col min="1" max="1" width="41" style="1" customWidth="1"/>
    <col min="2" max="2" width="24.875" style="1" customWidth="1"/>
    <col min="3" max="3" width="41" style="1" customWidth="1"/>
    <col min="4" max="4" width="24.875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5"/>
      <c r="B2" s="45"/>
      <c r="C2" s="45"/>
      <c r="D2" s="60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196" t="str">
        <f>"单位名称："&amp;"中共昆明市委机关幼儿园"</f>
        <v>单位名称：中共昆明市委机关幼儿园</v>
      </c>
      <c r="B4" s="197"/>
      <c r="D4" s="164" t="s">
        <v>1</v>
      </c>
    </row>
    <row r="5" ht="23.25" customHeight="1" spans="1:4">
      <c r="A5" s="206" t="s">
        <v>2</v>
      </c>
      <c r="B5" s="207"/>
      <c r="C5" s="206" t="s">
        <v>3</v>
      </c>
      <c r="D5" s="207"/>
    </row>
    <row r="6" ht="24" customHeight="1" spans="1:4">
      <c r="A6" s="206" t="s">
        <v>4</v>
      </c>
      <c r="B6" s="206" t="s">
        <v>5</v>
      </c>
      <c r="C6" s="206" t="s">
        <v>6</v>
      </c>
      <c r="D6" s="206" t="s">
        <v>5</v>
      </c>
    </row>
    <row r="7" ht="17.25" customHeight="1" spans="1:4">
      <c r="A7" s="208" t="s">
        <v>7</v>
      </c>
      <c r="B7" s="55">
        <v>8745852.85</v>
      </c>
      <c r="C7" s="208" t="s">
        <v>8</v>
      </c>
      <c r="D7" s="24"/>
    </row>
    <row r="8" ht="17.25" customHeight="1" spans="1:4">
      <c r="A8" s="208" t="s">
        <v>9</v>
      </c>
      <c r="B8" s="24"/>
      <c r="C8" s="208" t="s">
        <v>10</v>
      </c>
      <c r="D8" s="24"/>
    </row>
    <row r="9" ht="17.25" customHeight="1" spans="1:4">
      <c r="A9" s="208" t="s">
        <v>11</v>
      </c>
      <c r="B9" s="24"/>
      <c r="C9" s="237" t="s">
        <v>12</v>
      </c>
      <c r="D9" s="24"/>
    </row>
    <row r="10" ht="17.25" customHeight="1" spans="1:4">
      <c r="A10" s="208" t="s">
        <v>13</v>
      </c>
      <c r="B10" s="24"/>
      <c r="C10" s="237" t="s">
        <v>14</v>
      </c>
      <c r="D10" s="24"/>
    </row>
    <row r="11" ht="17.25" customHeight="1" spans="1:4">
      <c r="A11" s="208" t="s">
        <v>15</v>
      </c>
      <c r="B11" s="24"/>
      <c r="C11" s="237" t="s">
        <v>16</v>
      </c>
      <c r="D11" s="55">
        <v>6821461.65</v>
      </c>
    </row>
    <row r="12" ht="17.25" customHeight="1" spans="1:4">
      <c r="A12" s="208" t="s">
        <v>17</v>
      </c>
      <c r="B12" s="24"/>
      <c r="C12" s="237" t="s">
        <v>18</v>
      </c>
      <c r="D12" s="24"/>
    </row>
    <row r="13" ht="17.25" customHeight="1" spans="1:4">
      <c r="A13" s="208" t="s">
        <v>19</v>
      </c>
      <c r="B13" s="24"/>
      <c r="C13" s="22" t="s">
        <v>20</v>
      </c>
      <c r="D13" s="24"/>
    </row>
    <row r="14" ht="17.25" customHeight="1" spans="1:4">
      <c r="A14" s="208" t="s">
        <v>21</v>
      </c>
      <c r="B14" s="24"/>
      <c r="C14" s="22" t="s">
        <v>22</v>
      </c>
      <c r="D14" s="55">
        <v>956004</v>
      </c>
    </row>
    <row r="15" ht="17.25" customHeight="1" spans="1:4">
      <c r="A15" s="208" t="s">
        <v>23</v>
      </c>
      <c r="B15" s="24"/>
      <c r="C15" s="22" t="s">
        <v>24</v>
      </c>
      <c r="D15" s="55">
        <v>500675.2</v>
      </c>
    </row>
    <row r="16" ht="17.25" customHeight="1" spans="1:4">
      <c r="A16" s="208" t="s">
        <v>25</v>
      </c>
      <c r="B16" s="24"/>
      <c r="C16" s="22" t="s">
        <v>26</v>
      </c>
      <c r="D16" s="24"/>
    </row>
    <row r="17" ht="17.25" customHeight="1" spans="1:4">
      <c r="A17" s="209"/>
      <c r="B17" s="24"/>
      <c r="C17" s="22" t="s">
        <v>27</v>
      </c>
      <c r="D17" s="24"/>
    </row>
    <row r="18" ht="17.25" customHeight="1" spans="1:4">
      <c r="A18" s="210"/>
      <c r="B18" s="24"/>
      <c r="C18" s="22" t="s">
        <v>28</v>
      </c>
      <c r="D18" s="24"/>
    </row>
    <row r="19" ht="17.25" customHeight="1" spans="1:4">
      <c r="A19" s="210"/>
      <c r="B19" s="24"/>
      <c r="C19" s="22" t="s">
        <v>29</v>
      </c>
      <c r="D19" s="24"/>
    </row>
    <row r="20" ht="17.25" customHeight="1" spans="1:4">
      <c r="A20" s="210"/>
      <c r="B20" s="24"/>
      <c r="C20" s="22" t="s">
        <v>30</v>
      </c>
      <c r="D20" s="24"/>
    </row>
    <row r="21" ht="17.25" customHeight="1" spans="1:4">
      <c r="A21" s="210"/>
      <c r="B21" s="24"/>
      <c r="C21" s="22" t="s">
        <v>31</v>
      </c>
      <c r="D21" s="24"/>
    </row>
    <row r="22" ht="17.25" customHeight="1" spans="1:4">
      <c r="A22" s="210"/>
      <c r="B22" s="24"/>
      <c r="C22" s="22" t="s">
        <v>32</v>
      </c>
      <c r="D22" s="24"/>
    </row>
    <row r="23" ht="17.25" customHeight="1" spans="1:4">
      <c r="A23" s="210"/>
      <c r="B23" s="24"/>
      <c r="C23" s="22" t="s">
        <v>33</v>
      </c>
      <c r="D23" s="24"/>
    </row>
    <row r="24" ht="17.25" customHeight="1" spans="1:4">
      <c r="A24" s="210"/>
      <c r="B24" s="24"/>
      <c r="C24" s="22" t="s">
        <v>34</v>
      </c>
      <c r="D24" s="24"/>
    </row>
    <row r="25" ht="17.25" customHeight="1" spans="1:4">
      <c r="A25" s="210"/>
      <c r="B25" s="24"/>
      <c r="C25" s="22" t="s">
        <v>35</v>
      </c>
      <c r="D25" s="123">
        <v>467712</v>
      </c>
    </row>
    <row r="26" ht="17.25" customHeight="1" spans="1:4">
      <c r="A26" s="210"/>
      <c r="B26" s="24"/>
      <c r="C26" s="22" t="s">
        <v>36</v>
      </c>
      <c r="D26" s="24"/>
    </row>
    <row r="27" ht="17.25" customHeight="1" spans="1:4">
      <c r="A27" s="210"/>
      <c r="B27" s="24"/>
      <c r="C27" s="209" t="s">
        <v>37</v>
      </c>
      <c r="D27" s="24"/>
    </row>
    <row r="28" ht="17.25" customHeight="1" spans="1:4">
      <c r="A28" s="210"/>
      <c r="B28" s="24"/>
      <c r="C28" s="22" t="s">
        <v>38</v>
      </c>
      <c r="D28" s="24"/>
    </row>
    <row r="29" ht="16.5" customHeight="1" spans="1:4">
      <c r="A29" s="210"/>
      <c r="B29" s="24"/>
      <c r="C29" s="22" t="s">
        <v>39</v>
      </c>
      <c r="D29" s="24"/>
    </row>
    <row r="30" ht="16.5" customHeight="1" spans="1:4">
      <c r="A30" s="210"/>
      <c r="B30" s="24"/>
      <c r="C30" s="209" t="s">
        <v>40</v>
      </c>
      <c r="D30" s="24"/>
    </row>
    <row r="31" ht="17.25" customHeight="1" spans="1:4">
      <c r="A31" s="210"/>
      <c r="B31" s="24"/>
      <c r="C31" s="209" t="s">
        <v>41</v>
      </c>
      <c r="D31" s="24"/>
    </row>
    <row r="32" ht="17.25" customHeight="1" spans="1:4">
      <c r="A32" s="210"/>
      <c r="B32" s="24"/>
      <c r="C32" s="22" t="s">
        <v>42</v>
      </c>
      <c r="D32" s="24"/>
    </row>
    <row r="33" ht="16.5" customHeight="1" spans="1:4">
      <c r="A33" s="210" t="s">
        <v>43</v>
      </c>
      <c r="B33" s="238">
        <v>8745852.85</v>
      </c>
      <c r="C33" s="210" t="s">
        <v>44</v>
      </c>
      <c r="D33" s="212">
        <v>8745852.85</v>
      </c>
    </row>
    <row r="34" ht="16.5" customHeight="1" spans="1:4">
      <c r="A34" s="209" t="s">
        <v>45</v>
      </c>
      <c r="B34" s="24"/>
      <c r="C34" s="209" t="s">
        <v>46</v>
      </c>
      <c r="D34" s="24"/>
    </row>
    <row r="35" ht="16.5" customHeight="1" spans="1:4">
      <c r="A35" s="22" t="s">
        <v>47</v>
      </c>
      <c r="B35" s="24"/>
      <c r="C35" s="22" t="s">
        <v>47</v>
      </c>
      <c r="D35" s="24"/>
    </row>
    <row r="36" ht="16.5" customHeight="1" spans="1:4">
      <c r="A36" s="22" t="s">
        <v>48</v>
      </c>
      <c r="B36" s="24"/>
      <c r="C36" s="22" t="s">
        <v>49</v>
      </c>
      <c r="D36" s="24"/>
    </row>
    <row r="37" ht="16.5" customHeight="1" spans="1:4">
      <c r="A37" s="211" t="s">
        <v>50</v>
      </c>
      <c r="B37" s="238">
        <v>8745852.85</v>
      </c>
      <c r="C37" s="211" t="s">
        <v>51</v>
      </c>
      <c r="D37" s="212">
        <v>8745852.85</v>
      </c>
    </row>
    <row r="45" customHeight="1" spans="2:2">
      <c r="B45" s="239"/>
    </row>
    <row r="46" customHeight="1" spans="2:2">
      <c r="B46" s="239"/>
    </row>
    <row r="47" customHeight="1" spans="2:2">
      <c r="B47" s="239"/>
    </row>
    <row r="48" customHeight="1" spans="2:2">
      <c r="B48" s="239"/>
    </row>
    <row r="49" customHeight="1" spans="2:2">
      <c r="B49" s="239"/>
    </row>
    <row r="50" customHeight="1" spans="2:2">
      <c r="B50" s="239"/>
    </row>
    <row r="51" customHeight="1" spans="2:2">
      <c r="B51" s="239"/>
    </row>
    <row r="52" customHeight="1" spans="2:2">
      <c r="B52" s="239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scale="7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4.25" customHeight="1" outlineLevelCol="5"/>
  <cols>
    <col min="1" max="1" width="32.1416666666667" style="1" customWidth="1"/>
    <col min="2" max="2" width="20.7083333333333" style="1" customWidth="1"/>
    <col min="3" max="3" width="32.1416666666667" style="1" customWidth="1"/>
    <col min="4" max="4" width="27.7083333333333" style="1" customWidth="1"/>
    <col min="5" max="6" width="36.7083333333333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9"/>
      <c r="B2" s="140"/>
      <c r="C2" s="139"/>
      <c r="D2" s="141"/>
      <c r="E2" s="141"/>
      <c r="F2" s="142" t="s">
        <v>439</v>
      </c>
    </row>
    <row r="3" ht="42" customHeight="1" spans="1:6">
      <c r="A3" s="143" t="str">
        <f>"2025"&amp;"年部门政府性基金预算支出预算表"</f>
        <v>2025年部门政府性基金预算支出预算表</v>
      </c>
      <c r="B3" s="143" t="s">
        <v>440</v>
      </c>
      <c r="C3" s="144"/>
      <c r="D3" s="145"/>
      <c r="E3" s="145"/>
      <c r="F3" s="145"/>
    </row>
    <row r="4" ht="13.5" customHeight="1" spans="1:6">
      <c r="A4" s="6" t="s">
        <v>179</v>
      </c>
      <c r="B4" s="6"/>
      <c r="C4" s="139"/>
      <c r="D4" s="141"/>
      <c r="E4" s="141"/>
      <c r="F4" s="142" t="s">
        <v>1</v>
      </c>
    </row>
    <row r="5" ht="19.5" customHeight="1" spans="1:6">
      <c r="A5" s="146" t="s">
        <v>181</v>
      </c>
      <c r="B5" s="147" t="s">
        <v>72</v>
      </c>
      <c r="C5" s="146" t="s">
        <v>73</v>
      </c>
      <c r="D5" s="12" t="s">
        <v>441</v>
      </c>
      <c r="E5" s="13"/>
      <c r="F5" s="14"/>
    </row>
    <row r="6" ht="18.75" customHeight="1" spans="1:6">
      <c r="A6" s="148"/>
      <c r="B6" s="149"/>
      <c r="C6" s="148"/>
      <c r="D6" s="17" t="s">
        <v>55</v>
      </c>
      <c r="E6" s="12" t="s">
        <v>75</v>
      </c>
      <c r="F6" s="17" t="s">
        <v>76</v>
      </c>
    </row>
    <row r="7" ht="18.75" customHeight="1" spans="1:6">
      <c r="A7" s="64">
        <v>1</v>
      </c>
      <c r="B7" s="150" t="s">
        <v>83</v>
      </c>
      <c r="C7" s="64">
        <v>3</v>
      </c>
      <c r="D7" s="151">
        <v>4</v>
      </c>
      <c r="E7" s="151">
        <v>5</v>
      </c>
      <c r="F7" s="151">
        <v>6</v>
      </c>
    </row>
    <row r="8" ht="21" customHeight="1" spans="1:6">
      <c r="A8" s="22"/>
      <c r="B8" s="22"/>
      <c r="C8" s="22"/>
      <c r="D8" s="24"/>
      <c r="E8" s="24"/>
      <c r="F8" s="24"/>
    </row>
    <row r="9" ht="21" customHeight="1" spans="1:6">
      <c r="A9" s="22"/>
      <c r="B9" s="22"/>
      <c r="C9" s="22"/>
      <c r="D9" s="24"/>
      <c r="E9" s="24"/>
      <c r="F9" s="24"/>
    </row>
    <row r="10" ht="18.75" customHeight="1" spans="1:6">
      <c r="A10" s="152" t="s">
        <v>169</v>
      </c>
      <c r="B10" s="152" t="s">
        <v>169</v>
      </c>
      <c r="C10" s="153" t="s">
        <v>169</v>
      </c>
      <c r="D10" s="24"/>
      <c r="E10" s="24"/>
      <c r="F10" s="24"/>
    </row>
    <row r="11" customHeight="1" spans="1:1">
      <c r="A11" s="1" t="s">
        <v>442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9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83333333333" customWidth="1"/>
  </cols>
  <sheetData>
    <row r="1" customHeight="1" spans="1:19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ht="15.75" customHeight="1" spans="2:19">
      <c r="B2" s="78"/>
      <c r="C2" s="78"/>
      <c r="R2" s="130"/>
      <c r="S2" s="130" t="s">
        <v>443</v>
      </c>
    </row>
    <row r="3" ht="41.25" customHeight="1" spans="1:19">
      <c r="A3" s="79" t="str">
        <f>"2025"&amp;"年部门政府采购预算表"</f>
        <v>2025年部门政府采购预算表</v>
      </c>
      <c r="B3" s="80"/>
      <c r="C3" s="80"/>
      <c r="D3" s="117"/>
      <c r="E3" s="117"/>
      <c r="F3" s="117"/>
      <c r="G3" s="117"/>
      <c r="H3" s="117"/>
      <c r="I3" s="117"/>
      <c r="J3" s="117"/>
      <c r="K3" s="117"/>
      <c r="L3" s="117"/>
      <c r="M3" s="80"/>
      <c r="N3" s="117"/>
      <c r="O3" s="117"/>
      <c r="P3" s="80"/>
      <c r="Q3" s="117"/>
      <c r="R3" s="80"/>
      <c r="S3" s="80"/>
    </row>
    <row r="4" ht="18.75" customHeight="1" spans="1:19">
      <c r="A4" s="118" t="s">
        <v>179</v>
      </c>
      <c r="B4" s="83"/>
      <c r="C4" s="83"/>
      <c r="D4" s="119"/>
      <c r="E4" s="119"/>
      <c r="F4" s="119"/>
      <c r="G4" s="119"/>
      <c r="H4" s="119"/>
      <c r="I4" s="119"/>
      <c r="J4" s="119"/>
      <c r="K4" s="119"/>
      <c r="L4" s="119"/>
      <c r="R4" s="131"/>
      <c r="S4" s="132" t="s">
        <v>1</v>
      </c>
    </row>
    <row r="5" ht="15.75" customHeight="1" spans="1:19">
      <c r="A5" s="85" t="s">
        <v>180</v>
      </c>
      <c r="B5" s="86" t="s">
        <v>181</v>
      </c>
      <c r="C5" s="86" t="s">
        <v>444</v>
      </c>
      <c r="D5" s="87" t="s">
        <v>445</v>
      </c>
      <c r="E5" s="87" t="s">
        <v>446</v>
      </c>
      <c r="F5" s="87" t="s">
        <v>447</v>
      </c>
      <c r="G5" s="87" t="s">
        <v>448</v>
      </c>
      <c r="H5" s="87" t="s">
        <v>449</v>
      </c>
      <c r="I5" s="103" t="s">
        <v>188</v>
      </c>
      <c r="J5" s="103"/>
      <c r="K5" s="103"/>
      <c r="L5" s="103"/>
      <c r="M5" s="104"/>
      <c r="N5" s="103"/>
      <c r="O5" s="103"/>
      <c r="P5" s="112"/>
      <c r="Q5" s="103"/>
      <c r="R5" s="104"/>
      <c r="S5" s="113"/>
    </row>
    <row r="6" ht="17.25" customHeight="1" spans="1:19">
      <c r="A6" s="88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450</v>
      </c>
      <c r="L6" s="90" t="s">
        <v>451</v>
      </c>
      <c r="M6" s="105" t="s">
        <v>452</v>
      </c>
      <c r="N6" s="106" t="s">
        <v>453</v>
      </c>
      <c r="O6" s="106"/>
      <c r="P6" s="114"/>
      <c r="Q6" s="106"/>
      <c r="R6" s="115"/>
      <c r="S6" s="92"/>
    </row>
    <row r="7" ht="54" customHeight="1" spans="1:19">
      <c r="A7" s="91"/>
      <c r="B7" s="92"/>
      <c r="C7" s="92"/>
      <c r="D7" s="93"/>
      <c r="E7" s="93"/>
      <c r="F7" s="93"/>
      <c r="G7" s="93"/>
      <c r="H7" s="93"/>
      <c r="I7" s="93"/>
      <c r="J7" s="93" t="s">
        <v>57</v>
      </c>
      <c r="K7" s="93"/>
      <c r="L7" s="93"/>
      <c r="M7" s="107"/>
      <c r="N7" s="93" t="s">
        <v>57</v>
      </c>
      <c r="O7" s="93" t="s">
        <v>64</v>
      </c>
      <c r="P7" s="92" t="s">
        <v>65</v>
      </c>
      <c r="Q7" s="93" t="s">
        <v>66</v>
      </c>
      <c r="R7" s="107" t="s">
        <v>67</v>
      </c>
      <c r="S7" s="92" t="s">
        <v>68</v>
      </c>
    </row>
    <row r="8" ht="18" customHeight="1" spans="1:19">
      <c r="A8" s="120">
        <v>1</v>
      </c>
      <c r="B8" s="120" t="s">
        <v>83</v>
      </c>
      <c r="C8" s="121">
        <v>3</v>
      </c>
      <c r="D8" s="121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</row>
    <row r="9" s="116" customFormat="1" ht="21" customHeight="1" spans="1:19">
      <c r="A9" s="29" t="s">
        <v>198</v>
      </c>
      <c r="B9" s="23" t="s">
        <v>70</v>
      </c>
      <c r="C9" s="23" t="s">
        <v>263</v>
      </c>
      <c r="D9" s="29" t="s">
        <v>454</v>
      </c>
      <c r="E9" s="29" t="s">
        <v>454</v>
      </c>
      <c r="F9" s="29" t="s">
        <v>455</v>
      </c>
      <c r="G9" s="122">
        <v>1</v>
      </c>
      <c r="H9" s="123">
        <v>323937.5</v>
      </c>
      <c r="I9" s="123">
        <v>323937.5</v>
      </c>
      <c r="J9" s="123">
        <v>323937.5</v>
      </c>
      <c r="K9" s="123"/>
      <c r="L9" s="123"/>
      <c r="M9" s="129"/>
      <c r="N9" s="123"/>
      <c r="O9" s="123"/>
      <c r="P9" s="129"/>
      <c r="Q9" s="123"/>
      <c r="R9" s="133"/>
      <c r="S9" s="134"/>
    </row>
    <row r="10" s="116" customFormat="1" ht="21" customHeight="1" spans="1:19">
      <c r="A10" s="29" t="s">
        <v>198</v>
      </c>
      <c r="B10" s="23" t="s">
        <v>70</v>
      </c>
      <c r="C10" s="23" t="s">
        <v>263</v>
      </c>
      <c r="D10" s="29" t="s">
        <v>456</v>
      </c>
      <c r="E10" s="29" t="s">
        <v>456</v>
      </c>
      <c r="F10" s="29" t="s">
        <v>455</v>
      </c>
      <c r="G10" s="122">
        <v>1</v>
      </c>
      <c r="H10" s="123">
        <v>367214.38</v>
      </c>
      <c r="I10" s="123">
        <v>367214.38</v>
      </c>
      <c r="J10" s="123">
        <v>367214.38</v>
      </c>
      <c r="K10" s="123"/>
      <c r="L10" s="123"/>
      <c r="M10" s="129"/>
      <c r="N10" s="123"/>
      <c r="O10" s="123"/>
      <c r="P10" s="129"/>
      <c r="Q10" s="123"/>
      <c r="R10" s="135"/>
      <c r="S10" s="136"/>
    </row>
    <row r="11" s="116" customFormat="1" ht="21" customHeight="1" spans="1:19">
      <c r="A11" s="29" t="s">
        <v>198</v>
      </c>
      <c r="B11" s="23" t="s">
        <v>70</v>
      </c>
      <c r="C11" s="23" t="s">
        <v>273</v>
      </c>
      <c r="D11" s="29" t="s">
        <v>457</v>
      </c>
      <c r="E11" s="29" t="s">
        <v>273</v>
      </c>
      <c r="F11" s="29" t="s">
        <v>455</v>
      </c>
      <c r="G11" s="122">
        <v>1</v>
      </c>
      <c r="H11" s="123">
        <v>145800</v>
      </c>
      <c r="I11" s="123">
        <v>145800</v>
      </c>
      <c r="J11" s="123">
        <v>145800</v>
      </c>
      <c r="K11" s="123"/>
      <c r="L11" s="123"/>
      <c r="M11" s="129"/>
      <c r="N11" s="123"/>
      <c r="O11" s="123"/>
      <c r="P11" s="129"/>
      <c r="Q11" s="123"/>
      <c r="R11" s="137"/>
      <c r="S11" s="138"/>
    </row>
    <row r="12" ht="21" customHeight="1" spans="1:19">
      <c r="A12" s="98" t="s">
        <v>169</v>
      </c>
      <c r="B12" s="99"/>
      <c r="C12" s="99"/>
      <c r="D12" s="100"/>
      <c r="E12" s="100"/>
      <c r="F12" s="100"/>
      <c r="G12" s="124"/>
      <c r="H12" s="108">
        <v>836951.88</v>
      </c>
      <c r="I12" s="108">
        <v>836951.88</v>
      </c>
      <c r="J12" s="108">
        <v>836951.88</v>
      </c>
      <c r="K12" s="108"/>
      <c r="L12" s="108"/>
      <c r="M12" s="108"/>
      <c r="N12" s="108"/>
      <c r="O12" s="108"/>
      <c r="P12" s="108"/>
      <c r="Q12" s="108"/>
      <c r="R12" s="108"/>
      <c r="S12" s="108"/>
    </row>
    <row r="13" ht="21" customHeight="1" spans="1:19">
      <c r="A13" s="118" t="s">
        <v>458</v>
      </c>
      <c r="B13" s="125"/>
      <c r="C13" s="125"/>
      <c r="D13" s="118"/>
      <c r="E13" s="118"/>
      <c r="F13" s="118"/>
      <c r="G13" s="126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</row>
    <row r="18" customHeight="1" spans="3:3">
      <c r="C18" s="128"/>
    </row>
    <row r="19" customHeight="1" spans="3:3">
      <c r="C19" s="128"/>
    </row>
  </sheetData>
  <mergeCells count="19">
    <mergeCell ref="A3:S3"/>
    <mergeCell ref="A4:H4"/>
    <mergeCell ref="I5:S5"/>
    <mergeCell ref="N6:S6"/>
    <mergeCell ref="A12:G12"/>
    <mergeCell ref="A13:S13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D1" workbookViewId="0">
      <pane ySplit="1" topLeftCell="A2" activePane="bottomLeft" state="frozen"/>
      <selection/>
      <selection pane="bottomLeft" activeCell="B18" sqref="B18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ht="16.5" customHeight="1" spans="1:20">
      <c r="A2" s="77"/>
      <c r="B2" s="78"/>
      <c r="C2" s="78"/>
      <c r="D2" s="78"/>
      <c r="E2" s="78"/>
      <c r="F2" s="78"/>
      <c r="G2" s="78"/>
      <c r="H2" s="77"/>
      <c r="I2" s="77"/>
      <c r="J2" s="77"/>
      <c r="K2" s="77"/>
      <c r="L2" s="77"/>
      <c r="M2" s="77"/>
      <c r="N2" s="101"/>
      <c r="O2" s="77"/>
      <c r="P2" s="77"/>
      <c r="Q2" s="78"/>
      <c r="R2" s="77"/>
      <c r="S2" s="110"/>
      <c r="T2" s="110" t="s">
        <v>459</v>
      </c>
    </row>
    <row r="3" ht="41.25" customHeight="1" spans="1:20">
      <c r="A3" s="79" t="str">
        <f>"2025"&amp;"年部门政府购买服务预算表"</f>
        <v>2025年部门政府购买服务预算表</v>
      </c>
      <c r="B3" s="80"/>
      <c r="C3" s="80"/>
      <c r="D3" s="80"/>
      <c r="E3" s="80"/>
      <c r="F3" s="80"/>
      <c r="G3" s="80"/>
      <c r="H3" s="81"/>
      <c r="I3" s="81"/>
      <c r="J3" s="81"/>
      <c r="K3" s="81"/>
      <c r="L3" s="81"/>
      <c r="M3" s="81"/>
      <c r="N3" s="102"/>
      <c r="O3" s="81"/>
      <c r="P3" s="81"/>
      <c r="Q3" s="80"/>
      <c r="R3" s="81"/>
      <c r="S3" s="102"/>
      <c r="T3" s="80"/>
    </row>
    <row r="4" ht="22.5" customHeight="1" spans="1:20">
      <c r="A4" s="82" t="s">
        <v>179</v>
      </c>
      <c r="B4" s="83"/>
      <c r="C4" s="83"/>
      <c r="D4" s="83"/>
      <c r="E4" s="83"/>
      <c r="F4" s="83"/>
      <c r="G4" s="83"/>
      <c r="H4" s="84"/>
      <c r="I4" s="84"/>
      <c r="J4" s="84"/>
      <c r="K4" s="84"/>
      <c r="L4" s="84"/>
      <c r="M4" s="84"/>
      <c r="N4" s="101"/>
      <c r="O4" s="77"/>
      <c r="P4" s="77"/>
      <c r="Q4" s="78"/>
      <c r="R4" s="77"/>
      <c r="S4" s="111"/>
      <c r="T4" s="110" t="s">
        <v>1</v>
      </c>
    </row>
    <row r="5" ht="24" customHeight="1" spans="1:20">
      <c r="A5" s="85" t="s">
        <v>180</v>
      </c>
      <c r="B5" s="86" t="s">
        <v>181</v>
      </c>
      <c r="C5" s="86" t="s">
        <v>444</v>
      </c>
      <c r="D5" s="86" t="s">
        <v>460</v>
      </c>
      <c r="E5" s="86" t="s">
        <v>461</v>
      </c>
      <c r="F5" s="86" t="s">
        <v>462</v>
      </c>
      <c r="G5" s="86" t="s">
        <v>463</v>
      </c>
      <c r="H5" s="87" t="s">
        <v>464</v>
      </c>
      <c r="I5" s="87" t="s">
        <v>465</v>
      </c>
      <c r="J5" s="103" t="s">
        <v>188</v>
      </c>
      <c r="K5" s="103"/>
      <c r="L5" s="103"/>
      <c r="M5" s="103"/>
      <c r="N5" s="104"/>
      <c r="O5" s="103"/>
      <c r="P5" s="103"/>
      <c r="Q5" s="112"/>
      <c r="R5" s="103"/>
      <c r="S5" s="104"/>
      <c r="T5" s="113"/>
    </row>
    <row r="6" ht="24" customHeight="1" spans="1:20">
      <c r="A6" s="88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450</v>
      </c>
      <c r="M6" s="90" t="s">
        <v>451</v>
      </c>
      <c r="N6" s="105" t="s">
        <v>452</v>
      </c>
      <c r="O6" s="106" t="s">
        <v>453</v>
      </c>
      <c r="P6" s="106"/>
      <c r="Q6" s="114"/>
      <c r="R6" s="106"/>
      <c r="S6" s="115"/>
      <c r="T6" s="92"/>
    </row>
    <row r="7" ht="54" customHeight="1" spans="1:20">
      <c r="A7" s="91"/>
      <c r="B7" s="92"/>
      <c r="C7" s="92"/>
      <c r="D7" s="92"/>
      <c r="E7" s="92"/>
      <c r="F7" s="92"/>
      <c r="G7" s="92"/>
      <c r="H7" s="93"/>
      <c r="I7" s="93"/>
      <c r="J7" s="93"/>
      <c r="K7" s="93" t="s">
        <v>57</v>
      </c>
      <c r="L7" s="93"/>
      <c r="M7" s="93"/>
      <c r="N7" s="107"/>
      <c r="O7" s="93" t="s">
        <v>57</v>
      </c>
      <c r="P7" s="93" t="s">
        <v>64</v>
      </c>
      <c r="Q7" s="92" t="s">
        <v>65</v>
      </c>
      <c r="R7" s="93" t="s">
        <v>66</v>
      </c>
      <c r="S7" s="107" t="s">
        <v>67</v>
      </c>
      <c r="T7" s="92" t="s">
        <v>68</v>
      </c>
    </row>
    <row r="8" ht="17.25" customHeight="1" spans="1:20">
      <c r="A8" s="94">
        <v>1</v>
      </c>
      <c r="B8" s="92">
        <v>2</v>
      </c>
      <c r="C8" s="94">
        <v>3</v>
      </c>
      <c r="D8" s="94">
        <v>4</v>
      </c>
      <c r="E8" s="92">
        <v>5</v>
      </c>
      <c r="F8" s="94">
        <v>6</v>
      </c>
      <c r="G8" s="94">
        <v>7</v>
      </c>
      <c r="H8" s="92">
        <v>8</v>
      </c>
      <c r="I8" s="94">
        <v>9</v>
      </c>
      <c r="J8" s="94">
        <v>10</v>
      </c>
      <c r="K8" s="92">
        <v>11</v>
      </c>
      <c r="L8" s="94">
        <v>12</v>
      </c>
      <c r="M8" s="94">
        <v>13</v>
      </c>
      <c r="N8" s="92">
        <v>14</v>
      </c>
      <c r="O8" s="94">
        <v>15</v>
      </c>
      <c r="P8" s="94">
        <v>16</v>
      </c>
      <c r="Q8" s="92">
        <v>17</v>
      </c>
      <c r="R8" s="94">
        <v>18</v>
      </c>
      <c r="S8" s="94">
        <v>19</v>
      </c>
      <c r="T8" s="94">
        <v>20</v>
      </c>
    </row>
    <row r="9" ht="21" customHeight="1" spans="1:20">
      <c r="A9" s="95"/>
      <c r="B9" s="96"/>
      <c r="C9" s="96"/>
      <c r="D9" s="96"/>
      <c r="E9" s="96"/>
      <c r="F9" s="96"/>
      <c r="G9" s="96"/>
      <c r="H9" s="97"/>
      <c r="I9" s="97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ht="21" customHeight="1" spans="1:20">
      <c r="A10" s="98" t="s">
        <v>169</v>
      </c>
      <c r="B10" s="99"/>
      <c r="C10" s="99"/>
      <c r="D10" s="99"/>
      <c r="E10" s="99"/>
      <c r="F10" s="99"/>
      <c r="G10" s="99"/>
      <c r="H10" s="100"/>
      <c r="I10" s="109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</row>
    <row r="11" customHeight="1" spans="1:1">
      <c r="A11" t="s">
        <v>466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6" activePane="bottomLeft" state="frozen"/>
      <selection/>
      <selection pane="bottomLeft" activeCell="G10" sqref="G10"/>
    </sheetView>
  </sheetViews>
  <sheetFormatPr defaultColWidth="9.14166666666667" defaultRowHeight="14.25" customHeight="1" outlineLevelCol="4"/>
  <cols>
    <col min="1" max="1" width="37.7083333333333" style="1" customWidth="1"/>
    <col min="2" max="5" width="20" style="1" customWidth="1"/>
    <col min="6" max="16384" width="9.14166666666667" style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67"/>
      <c r="E2" s="4" t="s">
        <v>467</v>
      </c>
    </row>
    <row r="3" ht="41.25" customHeight="1" spans="1:5">
      <c r="A3" s="68" t="str">
        <f>"2025"&amp;"年对下转移支付预算表"</f>
        <v>2025年对下转移支付预算表</v>
      </c>
      <c r="B3" s="5"/>
      <c r="C3" s="5"/>
      <c r="D3" s="5"/>
      <c r="E3" s="62"/>
    </row>
    <row r="4" ht="18" customHeight="1" spans="1:5">
      <c r="A4" s="69" t="s">
        <v>179</v>
      </c>
      <c r="B4" s="70"/>
      <c r="C4" s="70"/>
      <c r="D4" s="71"/>
      <c r="E4" s="9" t="s">
        <v>1</v>
      </c>
    </row>
    <row r="5" ht="19.5" customHeight="1" spans="1:5">
      <c r="A5" s="17" t="s">
        <v>468</v>
      </c>
      <c r="B5" s="12" t="s">
        <v>188</v>
      </c>
      <c r="C5" s="13"/>
      <c r="D5" s="13"/>
      <c r="E5" s="72" t="s">
        <v>469</v>
      </c>
    </row>
    <row r="6" ht="40.5" customHeight="1" spans="1:5">
      <c r="A6" s="20"/>
      <c r="B6" s="28" t="s">
        <v>55</v>
      </c>
      <c r="C6" s="11" t="s">
        <v>58</v>
      </c>
      <c r="D6" s="73" t="s">
        <v>450</v>
      </c>
      <c r="E6" s="72"/>
    </row>
    <row r="7" ht="19.5" customHeight="1" spans="1:5">
      <c r="A7" s="21">
        <v>1</v>
      </c>
      <c r="B7" s="21">
        <v>2</v>
      </c>
      <c r="C7" s="21">
        <v>3</v>
      </c>
      <c r="D7" s="74">
        <v>4</v>
      </c>
      <c r="E7" s="75">
        <v>5</v>
      </c>
    </row>
    <row r="8" ht="19.5" customHeight="1" spans="1:5">
      <c r="A8" s="29"/>
      <c r="B8" s="24"/>
      <c r="C8" s="24"/>
      <c r="D8" s="24"/>
      <c r="E8" s="24"/>
    </row>
    <row r="9" ht="19.5" customHeight="1" spans="1:5">
      <c r="A9" s="65"/>
      <c r="B9" s="24"/>
      <c r="C9" s="24"/>
      <c r="D9" s="24"/>
      <c r="E9" s="24"/>
    </row>
    <row r="10" customHeight="1" spans="1:1">
      <c r="A10" s="1" t="s">
        <v>470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83333333333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471</v>
      </c>
    </row>
    <row r="3" ht="41.25" customHeight="1" spans="1:10">
      <c r="A3" s="61" t="str">
        <f>"2025"&amp;"年对下转移支付绩效目标表"</f>
        <v>2025年对下转移支付绩效目标表</v>
      </c>
      <c r="B3" s="5"/>
      <c r="C3" s="5"/>
      <c r="D3" s="5"/>
      <c r="E3" s="5"/>
      <c r="F3" s="62"/>
      <c r="G3" s="5"/>
      <c r="H3" s="62"/>
      <c r="I3" s="62"/>
      <c r="J3" s="5"/>
    </row>
    <row r="4" ht="17.25" customHeight="1" spans="1:1">
      <c r="A4" s="6" t="s">
        <v>179</v>
      </c>
    </row>
    <row r="5" ht="44.25" customHeight="1" spans="1:10">
      <c r="A5" s="63" t="s">
        <v>468</v>
      </c>
      <c r="B5" s="63" t="s">
        <v>286</v>
      </c>
      <c r="C5" s="63" t="s">
        <v>287</v>
      </c>
      <c r="D5" s="63" t="s">
        <v>288</v>
      </c>
      <c r="E5" s="63" t="s">
        <v>289</v>
      </c>
      <c r="F5" s="64" t="s">
        <v>290</v>
      </c>
      <c r="G5" s="63" t="s">
        <v>291</v>
      </c>
      <c r="H5" s="64" t="s">
        <v>292</v>
      </c>
      <c r="I5" s="64" t="s">
        <v>293</v>
      </c>
      <c r="J5" s="63" t="s">
        <v>294</v>
      </c>
    </row>
    <row r="6" ht="14.25" customHeight="1" spans="1:10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4">
        <v>6</v>
      </c>
      <c r="G6" s="63">
        <v>7</v>
      </c>
      <c r="H6" s="64">
        <v>8</v>
      </c>
      <c r="I6" s="64">
        <v>9</v>
      </c>
      <c r="J6" s="63">
        <v>10</v>
      </c>
    </row>
    <row r="7" ht="42" customHeight="1" spans="1:10">
      <c r="A7" s="29"/>
      <c r="B7" s="65"/>
      <c r="C7" s="65"/>
      <c r="D7" s="65"/>
      <c r="E7" s="49"/>
      <c r="F7" s="66"/>
      <c r="G7" s="49"/>
      <c r="H7" s="66"/>
      <c r="I7" s="66"/>
      <c r="J7" s="49"/>
    </row>
    <row r="8" ht="42" customHeight="1" spans="1:10">
      <c r="A8" s="29"/>
      <c r="B8" s="22"/>
      <c r="C8" s="22"/>
      <c r="D8" s="22"/>
      <c r="E8" s="29"/>
      <c r="F8" s="22"/>
      <c r="G8" s="29"/>
      <c r="H8" s="22"/>
      <c r="I8" s="22"/>
      <c r="J8" s="29"/>
    </row>
    <row r="9" customHeight="1" spans="1:1">
      <c r="A9" s="1" t="s">
        <v>472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10.425" defaultRowHeight="14.25" customHeight="1"/>
  <cols>
    <col min="1" max="3" width="33.7083333333333" style="1" customWidth="1"/>
    <col min="4" max="4" width="45.575" style="1" customWidth="1"/>
    <col min="5" max="5" width="27.575" style="1" customWidth="1"/>
    <col min="6" max="6" width="21.7083333333333" style="1" customWidth="1"/>
    <col min="7" max="9" width="26.2833333333333" style="1" customWidth="1"/>
    <col min="10" max="16384" width="10.425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7" t="s">
        <v>473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">
        <v>179</v>
      </c>
      <c r="B4" s="44"/>
      <c r="C4" s="44"/>
      <c r="D4" s="45"/>
      <c r="F4" s="42"/>
      <c r="G4" s="41"/>
      <c r="H4" s="41"/>
      <c r="I4" s="60" t="s">
        <v>1</v>
      </c>
    </row>
    <row r="5" ht="28.5" customHeight="1" spans="1:9">
      <c r="A5" s="46" t="s">
        <v>180</v>
      </c>
      <c r="B5" s="35" t="s">
        <v>181</v>
      </c>
      <c r="C5" s="46" t="s">
        <v>474</v>
      </c>
      <c r="D5" s="46" t="s">
        <v>475</v>
      </c>
      <c r="E5" s="46" t="s">
        <v>476</v>
      </c>
      <c r="F5" s="46" t="s">
        <v>477</v>
      </c>
      <c r="G5" s="35" t="s">
        <v>478</v>
      </c>
      <c r="H5" s="35"/>
      <c r="I5" s="46"/>
    </row>
    <row r="6" ht="21" customHeight="1" spans="1:9">
      <c r="A6" s="46"/>
      <c r="B6" s="47"/>
      <c r="C6" s="47"/>
      <c r="D6" s="48"/>
      <c r="E6" s="47"/>
      <c r="F6" s="47"/>
      <c r="G6" s="35" t="s">
        <v>448</v>
      </c>
      <c r="H6" s="35" t="s">
        <v>479</v>
      </c>
      <c r="I6" s="35" t="s">
        <v>480</v>
      </c>
    </row>
    <row r="7" ht="17.25" customHeight="1" spans="1:9">
      <c r="A7" s="49" t="s">
        <v>82</v>
      </c>
      <c r="B7" s="50"/>
      <c r="C7" s="51" t="s">
        <v>83</v>
      </c>
      <c r="D7" s="49" t="s">
        <v>84</v>
      </c>
      <c r="E7" s="52" t="s">
        <v>85</v>
      </c>
      <c r="F7" s="49" t="s">
        <v>86</v>
      </c>
      <c r="G7" s="51" t="s">
        <v>87</v>
      </c>
      <c r="H7" s="53" t="s">
        <v>88</v>
      </c>
      <c r="I7" s="52" t="s">
        <v>89</v>
      </c>
    </row>
    <row r="8" ht="19.5" customHeight="1" spans="1:9">
      <c r="A8" s="29"/>
      <c r="B8" s="22"/>
      <c r="C8" s="22"/>
      <c r="D8" s="29"/>
      <c r="E8" s="22"/>
      <c r="F8" s="53"/>
      <c r="G8" s="54"/>
      <c r="H8" s="55"/>
      <c r="I8" s="55"/>
    </row>
    <row r="9" ht="19.5" customHeight="1" spans="1:9">
      <c r="A9" s="56" t="s">
        <v>55</v>
      </c>
      <c r="B9" s="57"/>
      <c r="C9" s="57"/>
      <c r="D9" s="58"/>
      <c r="E9" s="59"/>
      <c r="F9" s="59"/>
      <c r="G9" s="54"/>
      <c r="H9" s="55"/>
      <c r="I9" s="55"/>
    </row>
    <row r="10" customHeight="1" spans="1:1">
      <c r="A10" s="1" t="s">
        <v>481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H15" sqref="H15"/>
    </sheetView>
  </sheetViews>
  <sheetFormatPr defaultColWidth="9.14166666666667" defaultRowHeight="14.25" customHeight="1"/>
  <cols>
    <col min="1" max="1" width="19.2833333333333" style="1" customWidth="1"/>
    <col min="2" max="2" width="33.8416666666667" style="1" customWidth="1"/>
    <col min="3" max="3" width="23.8583333333333" style="1" customWidth="1"/>
    <col min="4" max="4" width="11.1416666666667" style="1" customWidth="1"/>
    <col min="5" max="5" width="17.7083333333333" style="1" customWidth="1"/>
    <col min="6" max="6" width="9.85833333333333" style="1" customWidth="1"/>
    <col min="7" max="7" width="17.7083333333333" style="1" customWidth="1"/>
    <col min="8" max="11" width="23.1416666666667" style="1" customWidth="1"/>
    <col min="12" max="16384" width="9.14166666666667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482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">
        <v>179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255</v>
      </c>
      <c r="B5" s="10" t="s">
        <v>183</v>
      </c>
      <c r="C5" s="10" t="s">
        <v>256</v>
      </c>
      <c r="D5" s="11" t="s">
        <v>184</v>
      </c>
      <c r="E5" s="11" t="s">
        <v>185</v>
      </c>
      <c r="F5" s="11" t="s">
        <v>257</v>
      </c>
      <c r="G5" s="11" t="s">
        <v>258</v>
      </c>
      <c r="H5" s="17" t="s">
        <v>55</v>
      </c>
      <c r="I5" s="12" t="s">
        <v>483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8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5">
        <v>10</v>
      </c>
      <c r="K8" s="35">
        <v>11</v>
      </c>
    </row>
    <row r="9" ht="18.75" customHeight="1" spans="1:11">
      <c r="A9" s="29"/>
      <c r="B9" s="22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22"/>
      <c r="B10" s="22"/>
      <c r="C10" s="22"/>
      <c r="D10" s="22"/>
      <c r="E10" s="22"/>
      <c r="F10" s="22"/>
      <c r="G10" s="22"/>
      <c r="H10" s="31"/>
      <c r="I10" s="31"/>
      <c r="J10" s="31"/>
      <c r="K10" s="30"/>
    </row>
    <row r="11" ht="18.75" customHeight="1" spans="1:11">
      <c r="A11" s="32" t="s">
        <v>169</v>
      </c>
      <c r="B11" s="33"/>
      <c r="C11" s="33"/>
      <c r="D11" s="33"/>
      <c r="E11" s="33"/>
      <c r="F11" s="33"/>
      <c r="G11" s="34"/>
      <c r="H11" s="31"/>
      <c r="I11" s="31"/>
      <c r="J11" s="31"/>
      <c r="K11" s="30"/>
    </row>
    <row r="12" customHeight="1" spans="1:1">
      <c r="A12" s="1" t="s">
        <v>484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E27" sqref="E27"/>
    </sheetView>
  </sheetViews>
  <sheetFormatPr defaultColWidth="9.14166666666667" defaultRowHeight="14.25" customHeight="1" outlineLevelCol="6"/>
  <cols>
    <col min="1" max="1" width="35.2833333333333" style="1" customWidth="1"/>
    <col min="2" max="4" width="28" style="1" customWidth="1"/>
    <col min="5" max="7" width="23.8583333333333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485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">
        <v>179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256</v>
      </c>
      <c r="B5" s="10" t="s">
        <v>255</v>
      </c>
      <c r="C5" s="10" t="s">
        <v>183</v>
      </c>
      <c r="D5" s="11" t="s">
        <v>486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 t="s">
        <v>70</v>
      </c>
      <c r="B9" s="23" t="s">
        <v>487</v>
      </c>
      <c r="C9" s="23" t="s">
        <v>263</v>
      </c>
      <c r="D9" s="22" t="s">
        <v>488</v>
      </c>
      <c r="E9" s="24">
        <v>950294</v>
      </c>
      <c r="F9" s="24">
        <v>1480353.88</v>
      </c>
      <c r="G9" s="24">
        <v>1480354.88</v>
      </c>
    </row>
    <row r="10" ht="17.25" customHeight="1" spans="1:7">
      <c r="A10" s="22" t="s">
        <v>70</v>
      </c>
      <c r="B10" s="23" t="s">
        <v>487</v>
      </c>
      <c r="C10" s="23" t="s">
        <v>273</v>
      </c>
      <c r="D10" s="22" t="s">
        <v>488</v>
      </c>
      <c r="E10" s="24">
        <v>145800</v>
      </c>
      <c r="F10" s="24">
        <v>145801</v>
      </c>
      <c r="G10" s="24">
        <v>145802</v>
      </c>
    </row>
    <row r="11" ht="17.25" customHeight="1" spans="1:7">
      <c r="A11" s="22" t="s">
        <v>70</v>
      </c>
      <c r="B11" s="23" t="s">
        <v>487</v>
      </c>
      <c r="C11" s="23" t="s">
        <v>280</v>
      </c>
      <c r="D11" s="22" t="s">
        <v>488</v>
      </c>
      <c r="E11" s="24">
        <v>300000</v>
      </c>
      <c r="F11" s="24"/>
      <c r="G11" s="24"/>
    </row>
    <row r="12" ht="18.75" customHeight="1" spans="1:7">
      <c r="A12" s="22" t="s">
        <v>70</v>
      </c>
      <c r="B12" s="23" t="s">
        <v>489</v>
      </c>
      <c r="C12" s="23" t="s">
        <v>276</v>
      </c>
      <c r="D12" s="22" t="s">
        <v>488</v>
      </c>
      <c r="E12" s="24">
        <v>576</v>
      </c>
      <c r="F12" s="24"/>
      <c r="G12" s="24"/>
    </row>
    <row r="13" ht="18.75" customHeight="1" spans="1:7">
      <c r="A13" s="25" t="s">
        <v>55</v>
      </c>
      <c r="B13" s="26" t="s">
        <v>490</v>
      </c>
      <c r="C13" s="26"/>
      <c r="D13" s="27"/>
      <c r="E13" s="24">
        <v>1396670</v>
      </c>
      <c r="F13" s="24">
        <v>1626154.88</v>
      </c>
      <c r="G13" s="24">
        <v>1626156.88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5" activePane="bottomLeft" state="frozen"/>
      <selection/>
      <selection pane="bottomLeft" activeCell="E34" sqref="E34"/>
    </sheetView>
  </sheetViews>
  <sheetFormatPr defaultColWidth="8.575" defaultRowHeight="12.75" customHeight="1"/>
  <cols>
    <col min="1" max="1" width="15.8916666666667" style="1" customWidth="1"/>
    <col min="2" max="2" width="35" style="1" customWidth="1"/>
    <col min="3" max="19" width="22" style="1" customWidth="1"/>
    <col min="20" max="16384" width="8.575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0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196" t="str">
        <f>"单位名称："&amp;"中共昆明市委机关幼儿园"</f>
        <v>单位名称：中共昆明市委机关幼儿园</v>
      </c>
      <c r="B4" s="197"/>
      <c r="S4" s="45" t="s">
        <v>1</v>
      </c>
    </row>
    <row r="5" ht="21.75" customHeight="1" spans="1:19">
      <c r="A5" s="223" t="s">
        <v>53</v>
      </c>
      <c r="B5" s="224" t="s">
        <v>54</v>
      </c>
      <c r="C5" s="224" t="s">
        <v>55</v>
      </c>
      <c r="D5" s="225" t="s">
        <v>56</v>
      </c>
      <c r="E5" s="225"/>
      <c r="F5" s="225"/>
      <c r="G5" s="225"/>
      <c r="H5" s="225"/>
      <c r="I5" s="152"/>
      <c r="J5" s="225"/>
      <c r="K5" s="225"/>
      <c r="L5" s="225"/>
      <c r="M5" s="225"/>
      <c r="N5" s="232"/>
      <c r="O5" s="225" t="s">
        <v>45</v>
      </c>
      <c r="P5" s="225"/>
      <c r="Q5" s="225"/>
      <c r="R5" s="225"/>
      <c r="S5" s="232"/>
    </row>
    <row r="6" ht="27" customHeight="1" spans="1:19">
      <c r="A6" s="226"/>
      <c r="B6" s="227"/>
      <c r="C6" s="227"/>
      <c r="D6" s="227" t="s">
        <v>57</v>
      </c>
      <c r="E6" s="227" t="s">
        <v>58</v>
      </c>
      <c r="F6" s="227" t="s">
        <v>59</v>
      </c>
      <c r="G6" s="227" t="s">
        <v>60</v>
      </c>
      <c r="H6" s="227" t="s">
        <v>61</v>
      </c>
      <c r="I6" s="233" t="s">
        <v>62</v>
      </c>
      <c r="J6" s="234"/>
      <c r="K6" s="234"/>
      <c r="L6" s="234"/>
      <c r="M6" s="234"/>
      <c r="N6" s="235"/>
      <c r="O6" s="227" t="s">
        <v>57</v>
      </c>
      <c r="P6" s="227" t="s">
        <v>58</v>
      </c>
      <c r="Q6" s="227" t="s">
        <v>59</v>
      </c>
      <c r="R6" s="227" t="s">
        <v>60</v>
      </c>
      <c r="S6" s="227" t="s">
        <v>63</v>
      </c>
    </row>
    <row r="7" ht="30" customHeight="1" spans="1:19">
      <c r="A7" s="228"/>
      <c r="B7" s="229"/>
      <c r="C7" s="230"/>
      <c r="D7" s="230"/>
      <c r="E7" s="230"/>
      <c r="F7" s="230"/>
      <c r="G7" s="230"/>
      <c r="H7" s="230"/>
      <c r="I7" s="66" t="s">
        <v>57</v>
      </c>
      <c r="J7" s="235" t="s">
        <v>64</v>
      </c>
      <c r="K7" s="235" t="s">
        <v>65</v>
      </c>
      <c r="L7" s="235" t="s">
        <v>66</v>
      </c>
      <c r="M7" s="235" t="s">
        <v>67</v>
      </c>
      <c r="N7" s="235" t="s">
        <v>68</v>
      </c>
      <c r="O7" s="236"/>
      <c r="P7" s="236"/>
      <c r="Q7" s="236"/>
      <c r="R7" s="236"/>
      <c r="S7" s="230"/>
    </row>
    <row r="8" ht="15" customHeight="1" spans="1:19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6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</row>
    <row r="9" s="116" customFormat="1" ht="18" customHeight="1" spans="1:19">
      <c r="A9" s="22" t="s">
        <v>69</v>
      </c>
      <c r="B9" s="22" t="s">
        <v>70</v>
      </c>
      <c r="C9" s="55">
        <v>8745852.85</v>
      </c>
      <c r="D9" s="55">
        <v>8745852.85</v>
      </c>
      <c r="E9" s="55">
        <v>8745852.85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</row>
    <row r="10" ht="18" customHeight="1" spans="1:19">
      <c r="A10" s="231"/>
      <c r="B10" s="231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" customHeight="1" spans="1:19">
      <c r="A11" s="231"/>
      <c r="B11" s="23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ht="18" customHeight="1" spans="1:19">
      <c r="A12" s="231"/>
      <c r="B12" s="231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ht="18" customHeight="1" spans="1:19">
      <c r="A13" s="46" t="s">
        <v>55</v>
      </c>
      <c r="B13" s="198"/>
      <c r="C13" s="55">
        <v>8745852.85</v>
      </c>
      <c r="D13" s="55">
        <v>8745852.85</v>
      </c>
      <c r="E13" s="55">
        <v>8745852.85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scale="28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F22" sqref="F22"/>
    </sheetView>
  </sheetViews>
  <sheetFormatPr defaultColWidth="8.575" defaultRowHeight="12.75" customHeight="1"/>
  <cols>
    <col min="1" max="1" width="14.2833333333333" style="1" customWidth="1"/>
    <col min="2" max="2" width="37.575" style="1" customWidth="1"/>
    <col min="3" max="8" width="24.575" style="1" customWidth="1"/>
    <col min="9" max="9" width="26.7083333333333" style="1" customWidth="1"/>
    <col min="10" max="11" width="24.425" style="1" customWidth="1"/>
    <col min="12" max="15" width="24.575" style="1" customWidth="1"/>
    <col min="16" max="16384" width="8.575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196" t="str">
        <f>"单位名称："&amp;"中共昆明市委机关幼儿园"</f>
        <v>单位名称：中共昆明市委机关幼儿园</v>
      </c>
      <c r="B4" s="197"/>
      <c r="O4" s="45" t="s">
        <v>1</v>
      </c>
    </row>
    <row r="5" ht="27" customHeight="1" spans="1:15">
      <c r="A5" s="213" t="s">
        <v>72</v>
      </c>
      <c r="B5" s="213" t="s">
        <v>73</v>
      </c>
      <c r="C5" s="213" t="s">
        <v>55</v>
      </c>
      <c r="D5" s="214" t="s">
        <v>58</v>
      </c>
      <c r="E5" s="215"/>
      <c r="F5" s="216"/>
      <c r="G5" s="217" t="s">
        <v>59</v>
      </c>
      <c r="H5" s="217" t="s">
        <v>60</v>
      </c>
      <c r="I5" s="217" t="s">
        <v>74</v>
      </c>
      <c r="J5" s="214" t="s">
        <v>62</v>
      </c>
      <c r="K5" s="215"/>
      <c r="L5" s="215"/>
      <c r="M5" s="215"/>
      <c r="N5" s="221"/>
      <c r="O5" s="222"/>
    </row>
    <row r="6" ht="42" customHeight="1" spans="1:15">
      <c r="A6" s="218"/>
      <c r="B6" s="218"/>
      <c r="C6" s="219"/>
      <c r="D6" s="220" t="s">
        <v>57</v>
      </c>
      <c r="E6" s="220" t="s">
        <v>75</v>
      </c>
      <c r="F6" s="220" t="s">
        <v>76</v>
      </c>
      <c r="G6" s="219"/>
      <c r="H6" s="219"/>
      <c r="I6" s="218"/>
      <c r="J6" s="220" t="s">
        <v>57</v>
      </c>
      <c r="K6" s="206" t="s">
        <v>77</v>
      </c>
      <c r="L6" s="206" t="s">
        <v>78</v>
      </c>
      <c r="M6" s="206" t="s">
        <v>79</v>
      </c>
      <c r="N6" s="206" t="s">
        <v>80</v>
      </c>
      <c r="O6" s="206" t="s">
        <v>81</v>
      </c>
    </row>
    <row r="7" ht="18" customHeight="1" spans="1:15">
      <c r="A7" s="49" t="s">
        <v>82</v>
      </c>
      <c r="B7" s="49" t="s">
        <v>83</v>
      </c>
      <c r="C7" s="49" t="s">
        <v>84</v>
      </c>
      <c r="D7" s="53" t="s">
        <v>85</v>
      </c>
      <c r="E7" s="53" t="s">
        <v>86</v>
      </c>
      <c r="F7" s="53" t="s">
        <v>87</v>
      </c>
      <c r="G7" s="53" t="s">
        <v>88</v>
      </c>
      <c r="H7" s="53" t="s">
        <v>89</v>
      </c>
      <c r="I7" s="53" t="s">
        <v>90</v>
      </c>
      <c r="J7" s="53" t="s">
        <v>91</v>
      </c>
      <c r="K7" s="53" t="s">
        <v>92</v>
      </c>
      <c r="L7" s="53" t="s">
        <v>93</v>
      </c>
      <c r="M7" s="53" t="s">
        <v>94</v>
      </c>
      <c r="N7" s="49" t="s">
        <v>95</v>
      </c>
      <c r="O7" s="53" t="s">
        <v>96</v>
      </c>
    </row>
    <row r="8" s="116" customFormat="1" ht="21" customHeight="1" spans="1:15">
      <c r="A8" s="29" t="s">
        <v>97</v>
      </c>
      <c r="B8" s="29" t="s">
        <v>98</v>
      </c>
      <c r="C8" s="123">
        <v>6821461.65</v>
      </c>
      <c r="D8" s="55">
        <v>6821461.65</v>
      </c>
      <c r="E8" s="55">
        <v>5424791.65</v>
      </c>
      <c r="F8" s="55">
        <v>1396670</v>
      </c>
      <c r="G8" s="55"/>
      <c r="H8" s="55"/>
      <c r="I8" s="55"/>
      <c r="J8" s="55"/>
      <c r="K8" s="55"/>
      <c r="L8" s="55"/>
      <c r="M8" s="55"/>
      <c r="N8" s="123"/>
      <c r="O8" s="123"/>
    </row>
    <row r="9" s="116" customFormat="1" ht="21" customHeight="1" spans="1:15">
      <c r="A9" s="203" t="s">
        <v>99</v>
      </c>
      <c r="B9" s="203" t="s">
        <v>100</v>
      </c>
      <c r="C9" s="123">
        <v>6375661.65</v>
      </c>
      <c r="D9" s="55">
        <v>6375661.65</v>
      </c>
      <c r="E9" s="55">
        <v>5424791.65</v>
      </c>
      <c r="F9" s="55">
        <v>950870</v>
      </c>
      <c r="G9" s="55"/>
      <c r="H9" s="55"/>
      <c r="I9" s="55"/>
      <c r="J9" s="55"/>
      <c r="K9" s="55"/>
      <c r="L9" s="55"/>
      <c r="M9" s="55"/>
      <c r="N9" s="123"/>
      <c r="O9" s="123"/>
    </row>
    <row r="10" s="116" customFormat="1" ht="21" customHeight="1" spans="1:15">
      <c r="A10" s="204" t="s">
        <v>101</v>
      </c>
      <c r="B10" s="204" t="s">
        <v>102</v>
      </c>
      <c r="C10" s="123">
        <v>6375661.65</v>
      </c>
      <c r="D10" s="55">
        <v>6375661.65</v>
      </c>
      <c r="E10" s="55">
        <v>5424791.65</v>
      </c>
      <c r="F10" s="55">
        <v>950870</v>
      </c>
      <c r="G10" s="55"/>
      <c r="H10" s="55"/>
      <c r="I10" s="55"/>
      <c r="J10" s="55"/>
      <c r="K10" s="55"/>
      <c r="L10" s="55"/>
      <c r="M10" s="55"/>
      <c r="N10" s="123"/>
      <c r="O10" s="123"/>
    </row>
    <row r="11" s="116" customFormat="1" ht="21" customHeight="1" spans="1:15">
      <c r="A11" s="203" t="s">
        <v>103</v>
      </c>
      <c r="B11" s="203" t="s">
        <v>104</v>
      </c>
      <c r="C11" s="123">
        <v>445800</v>
      </c>
      <c r="D11" s="55">
        <v>445800</v>
      </c>
      <c r="E11" s="55"/>
      <c r="F11" s="55">
        <v>445800</v>
      </c>
      <c r="G11" s="55"/>
      <c r="H11" s="55"/>
      <c r="I11" s="55"/>
      <c r="J11" s="55"/>
      <c r="K11" s="55"/>
      <c r="L11" s="55"/>
      <c r="M11" s="55"/>
      <c r="N11" s="123"/>
      <c r="O11" s="123"/>
    </row>
    <row r="12" s="116" customFormat="1" ht="21" customHeight="1" spans="1:15">
      <c r="A12" s="204" t="s">
        <v>105</v>
      </c>
      <c r="B12" s="204" t="s">
        <v>106</v>
      </c>
      <c r="C12" s="123">
        <v>445800</v>
      </c>
      <c r="D12" s="55">
        <v>445800</v>
      </c>
      <c r="E12" s="55"/>
      <c r="F12" s="55">
        <v>445800</v>
      </c>
      <c r="G12" s="55"/>
      <c r="H12" s="55"/>
      <c r="I12" s="55"/>
      <c r="J12" s="55"/>
      <c r="K12" s="55"/>
      <c r="L12" s="55"/>
      <c r="M12" s="55"/>
      <c r="N12" s="123"/>
      <c r="O12" s="123"/>
    </row>
    <row r="13" s="116" customFormat="1" ht="21" customHeight="1" spans="1:15">
      <c r="A13" s="29" t="s">
        <v>107</v>
      </c>
      <c r="B13" s="29" t="s">
        <v>108</v>
      </c>
      <c r="C13" s="123">
        <v>956004</v>
      </c>
      <c r="D13" s="55">
        <v>956004</v>
      </c>
      <c r="E13" s="55">
        <v>956004</v>
      </c>
      <c r="F13" s="55"/>
      <c r="G13" s="55"/>
      <c r="H13" s="55"/>
      <c r="I13" s="55"/>
      <c r="J13" s="55"/>
      <c r="K13" s="55"/>
      <c r="L13" s="55"/>
      <c r="M13" s="55"/>
      <c r="N13" s="123"/>
      <c r="O13" s="123"/>
    </row>
    <row r="14" s="116" customFormat="1" ht="21" customHeight="1" spans="1:15">
      <c r="A14" s="203" t="s">
        <v>109</v>
      </c>
      <c r="B14" s="203" t="s">
        <v>110</v>
      </c>
      <c r="C14" s="123">
        <v>956004</v>
      </c>
      <c r="D14" s="55">
        <v>956004</v>
      </c>
      <c r="E14" s="55">
        <v>956004</v>
      </c>
      <c r="F14" s="55"/>
      <c r="G14" s="55"/>
      <c r="H14" s="55"/>
      <c r="I14" s="55"/>
      <c r="J14" s="55"/>
      <c r="K14" s="55"/>
      <c r="L14" s="55"/>
      <c r="M14" s="55"/>
      <c r="N14" s="123"/>
      <c r="O14" s="123"/>
    </row>
    <row r="15" s="116" customFormat="1" ht="21" customHeight="1" spans="1:15">
      <c r="A15" s="204" t="s">
        <v>111</v>
      </c>
      <c r="B15" s="204" t="s">
        <v>112</v>
      </c>
      <c r="C15" s="123">
        <v>527604</v>
      </c>
      <c r="D15" s="55">
        <v>527604</v>
      </c>
      <c r="E15" s="55">
        <v>527604</v>
      </c>
      <c r="F15" s="55"/>
      <c r="G15" s="55"/>
      <c r="H15" s="55"/>
      <c r="I15" s="55"/>
      <c r="J15" s="55"/>
      <c r="K15" s="55"/>
      <c r="L15" s="55"/>
      <c r="M15" s="55"/>
      <c r="N15" s="123"/>
      <c r="O15" s="123"/>
    </row>
    <row r="16" s="116" customFormat="1" ht="21" customHeight="1" spans="1:15">
      <c r="A16" s="204" t="s">
        <v>113</v>
      </c>
      <c r="B16" s="204" t="s">
        <v>114</v>
      </c>
      <c r="C16" s="123">
        <v>428400</v>
      </c>
      <c r="D16" s="55">
        <v>428400</v>
      </c>
      <c r="E16" s="55">
        <v>428400</v>
      </c>
      <c r="F16" s="55"/>
      <c r="G16" s="55"/>
      <c r="H16" s="55"/>
      <c r="I16" s="55"/>
      <c r="J16" s="55"/>
      <c r="K16" s="55"/>
      <c r="L16" s="55"/>
      <c r="M16" s="55"/>
      <c r="N16" s="123"/>
      <c r="O16" s="123"/>
    </row>
    <row r="17" s="116" customFormat="1" ht="21" customHeight="1" spans="1:15">
      <c r="A17" s="29" t="s">
        <v>115</v>
      </c>
      <c r="B17" s="29" t="s">
        <v>116</v>
      </c>
      <c r="C17" s="123">
        <v>500675.2</v>
      </c>
      <c r="D17" s="55">
        <v>500675.2</v>
      </c>
      <c r="E17" s="55">
        <v>500675.2</v>
      </c>
      <c r="F17" s="55"/>
      <c r="G17" s="55"/>
      <c r="H17" s="55"/>
      <c r="I17" s="55"/>
      <c r="J17" s="55"/>
      <c r="K17" s="55"/>
      <c r="L17" s="55"/>
      <c r="M17" s="55"/>
      <c r="N17" s="123"/>
      <c r="O17" s="123"/>
    </row>
    <row r="18" s="116" customFormat="1" ht="21" customHeight="1" spans="1:15">
      <c r="A18" s="203" t="s">
        <v>117</v>
      </c>
      <c r="B18" s="203" t="s">
        <v>118</v>
      </c>
      <c r="C18" s="123">
        <v>500675.2</v>
      </c>
      <c r="D18" s="55">
        <v>500675.2</v>
      </c>
      <c r="E18" s="55">
        <v>500675.2</v>
      </c>
      <c r="F18" s="55"/>
      <c r="G18" s="55"/>
      <c r="H18" s="55"/>
      <c r="I18" s="55"/>
      <c r="J18" s="55"/>
      <c r="K18" s="55"/>
      <c r="L18" s="55"/>
      <c r="M18" s="55"/>
      <c r="N18" s="123"/>
      <c r="O18" s="123"/>
    </row>
    <row r="19" s="116" customFormat="1" ht="21" customHeight="1" spans="1:15">
      <c r="A19" s="204" t="s">
        <v>119</v>
      </c>
      <c r="B19" s="204" t="s">
        <v>120</v>
      </c>
      <c r="C19" s="123">
        <v>241584</v>
      </c>
      <c r="D19" s="55">
        <v>241584</v>
      </c>
      <c r="E19" s="55">
        <v>241584</v>
      </c>
      <c r="F19" s="55"/>
      <c r="G19" s="55"/>
      <c r="H19" s="55"/>
      <c r="I19" s="55"/>
      <c r="J19" s="55"/>
      <c r="K19" s="55"/>
      <c r="L19" s="55"/>
      <c r="M19" s="55"/>
      <c r="N19" s="123"/>
      <c r="O19" s="123"/>
    </row>
    <row r="20" s="116" customFormat="1" ht="21" customHeight="1" spans="1:15">
      <c r="A20" s="204" t="s">
        <v>121</v>
      </c>
      <c r="B20" s="204" t="s">
        <v>122</v>
      </c>
      <c r="C20" s="123">
        <v>223195</v>
      </c>
      <c r="D20" s="55">
        <v>223195</v>
      </c>
      <c r="E20" s="55">
        <v>223195</v>
      </c>
      <c r="F20" s="55"/>
      <c r="G20" s="55"/>
      <c r="H20" s="55"/>
      <c r="I20" s="55"/>
      <c r="J20" s="55"/>
      <c r="K20" s="55"/>
      <c r="L20" s="55"/>
      <c r="M20" s="55"/>
      <c r="N20" s="123"/>
      <c r="O20" s="123"/>
    </row>
    <row r="21" s="116" customFormat="1" ht="21" customHeight="1" spans="1:15">
      <c r="A21" s="204" t="s">
        <v>123</v>
      </c>
      <c r="B21" s="204" t="s">
        <v>124</v>
      </c>
      <c r="C21" s="123">
        <v>35896.2</v>
      </c>
      <c r="D21" s="55">
        <v>35896.2</v>
      </c>
      <c r="E21" s="55">
        <v>35896.2</v>
      </c>
      <c r="F21" s="55"/>
      <c r="G21" s="55"/>
      <c r="H21" s="55"/>
      <c r="I21" s="55"/>
      <c r="J21" s="55"/>
      <c r="K21" s="55"/>
      <c r="L21" s="55"/>
      <c r="M21" s="55"/>
      <c r="N21" s="123"/>
      <c r="O21" s="123"/>
    </row>
    <row r="22" s="116" customFormat="1" ht="21" customHeight="1" spans="1:15">
      <c r="A22" s="29" t="s">
        <v>125</v>
      </c>
      <c r="B22" s="29" t="s">
        <v>126</v>
      </c>
      <c r="C22" s="123">
        <v>467712</v>
      </c>
      <c r="D22" s="55">
        <v>467712</v>
      </c>
      <c r="E22" s="55">
        <v>467712</v>
      </c>
      <c r="F22" s="55"/>
      <c r="G22" s="55"/>
      <c r="H22" s="55"/>
      <c r="I22" s="55"/>
      <c r="J22" s="55"/>
      <c r="K22" s="55"/>
      <c r="L22" s="55"/>
      <c r="M22" s="55"/>
      <c r="N22" s="123"/>
      <c r="O22" s="123"/>
    </row>
    <row r="23" s="116" customFormat="1" ht="21" customHeight="1" spans="1:15">
      <c r="A23" s="203" t="s">
        <v>127</v>
      </c>
      <c r="B23" s="203" t="s">
        <v>128</v>
      </c>
      <c r="C23" s="123">
        <v>467712</v>
      </c>
      <c r="D23" s="55">
        <v>467712</v>
      </c>
      <c r="E23" s="55">
        <v>467712</v>
      </c>
      <c r="F23" s="55"/>
      <c r="G23" s="55"/>
      <c r="H23" s="55"/>
      <c r="I23" s="55"/>
      <c r="J23" s="55"/>
      <c r="K23" s="55"/>
      <c r="L23" s="55"/>
      <c r="M23" s="55"/>
      <c r="N23" s="123"/>
      <c r="O23" s="123"/>
    </row>
    <row r="24" s="116" customFormat="1" ht="21" customHeight="1" spans="1:15">
      <c r="A24" s="204" t="s">
        <v>129</v>
      </c>
      <c r="B24" s="204" t="s">
        <v>130</v>
      </c>
      <c r="C24" s="123">
        <v>467712</v>
      </c>
      <c r="D24" s="55">
        <v>467712</v>
      </c>
      <c r="E24" s="55">
        <v>467712</v>
      </c>
      <c r="F24" s="55"/>
      <c r="G24" s="55"/>
      <c r="H24" s="55"/>
      <c r="I24" s="55"/>
      <c r="J24" s="55"/>
      <c r="K24" s="55"/>
      <c r="L24" s="55"/>
      <c r="M24" s="55"/>
      <c r="N24" s="123"/>
      <c r="O24" s="123"/>
    </row>
    <row r="25" s="116" customFormat="1" ht="21" customHeight="1" spans="1:15">
      <c r="A25" s="49" t="s">
        <v>55</v>
      </c>
      <c r="B25" s="209"/>
      <c r="C25" s="55">
        <v>8745852.85</v>
      </c>
      <c r="D25" s="55">
        <v>8745852.85</v>
      </c>
      <c r="E25" s="55">
        <v>7349182.85</v>
      </c>
      <c r="F25" s="55">
        <v>1396670</v>
      </c>
      <c r="G25" s="55"/>
      <c r="H25" s="55"/>
      <c r="I25" s="55"/>
      <c r="J25" s="55"/>
      <c r="K25" s="55"/>
      <c r="L25" s="55"/>
      <c r="M25" s="55"/>
      <c r="N25" s="55"/>
      <c r="O25" s="55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0" activePane="bottomLeft" state="frozen"/>
      <selection/>
      <selection pane="bottomLeft" activeCell="E50" sqref="E50"/>
    </sheetView>
  </sheetViews>
  <sheetFormatPr defaultColWidth="8.575" defaultRowHeight="12.75" customHeight="1" outlineLevelCol="3"/>
  <cols>
    <col min="1" max="4" width="35.575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1"/>
      <c r="B2" s="45"/>
      <c r="C2" s="45"/>
      <c r="D2" s="45" t="s">
        <v>131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196" t="str">
        <f>"单位名称："&amp;"中共昆明市委机关幼儿园"</f>
        <v>单位名称：中共昆明市委机关幼儿园</v>
      </c>
      <c r="B4" s="197"/>
      <c r="D4" s="45" t="s">
        <v>1</v>
      </c>
    </row>
    <row r="5" ht="17.25" customHeight="1" spans="1:4">
      <c r="A5" s="206" t="s">
        <v>2</v>
      </c>
      <c r="B5" s="207"/>
      <c r="C5" s="206" t="s">
        <v>3</v>
      </c>
      <c r="D5" s="207"/>
    </row>
    <row r="6" ht="18.75" customHeight="1" spans="1:4">
      <c r="A6" s="206" t="s">
        <v>4</v>
      </c>
      <c r="B6" s="206" t="s">
        <v>5</v>
      </c>
      <c r="C6" s="206" t="s">
        <v>6</v>
      </c>
      <c r="D6" s="206" t="s">
        <v>5</v>
      </c>
    </row>
    <row r="7" ht="16.5" customHeight="1" spans="1:4">
      <c r="A7" s="208" t="s">
        <v>132</v>
      </c>
      <c r="B7" s="55">
        <v>8745852.85</v>
      </c>
      <c r="C7" s="208" t="s">
        <v>133</v>
      </c>
      <c r="D7" s="55">
        <v>8745852.85</v>
      </c>
    </row>
    <row r="8" ht="16.5" customHeight="1" spans="1:4">
      <c r="A8" s="208" t="s">
        <v>134</v>
      </c>
      <c r="B8" s="55">
        <v>8745852.85</v>
      </c>
      <c r="C8" s="208" t="s">
        <v>135</v>
      </c>
      <c r="D8" s="55"/>
    </row>
    <row r="9" ht="16.5" customHeight="1" spans="1:4">
      <c r="A9" s="208" t="s">
        <v>136</v>
      </c>
      <c r="B9" s="24"/>
      <c r="C9" s="208" t="s">
        <v>137</v>
      </c>
      <c r="D9" s="55"/>
    </row>
    <row r="10" ht="16.5" customHeight="1" spans="1:4">
      <c r="A10" s="208" t="s">
        <v>138</v>
      </c>
      <c r="B10" s="24"/>
      <c r="C10" s="208" t="s">
        <v>139</v>
      </c>
      <c r="D10" s="55"/>
    </row>
    <row r="11" ht="16.5" customHeight="1" spans="1:4">
      <c r="A11" s="208" t="s">
        <v>140</v>
      </c>
      <c r="B11" s="24"/>
      <c r="C11" s="208" t="s">
        <v>141</v>
      </c>
      <c r="D11" s="55"/>
    </row>
    <row r="12" ht="16.5" customHeight="1" spans="1:4">
      <c r="A12" s="208" t="s">
        <v>134</v>
      </c>
      <c r="B12" s="24"/>
      <c r="C12" s="208" t="s">
        <v>142</v>
      </c>
      <c r="D12" s="55">
        <v>6821461.65</v>
      </c>
    </row>
    <row r="13" ht="16.5" customHeight="1" spans="1:4">
      <c r="A13" s="209" t="s">
        <v>136</v>
      </c>
      <c r="B13" s="24"/>
      <c r="C13" s="65" t="s">
        <v>143</v>
      </c>
      <c r="D13" s="123"/>
    </row>
    <row r="14" ht="16.5" customHeight="1" spans="1:4">
      <c r="A14" s="209" t="s">
        <v>138</v>
      </c>
      <c r="B14" s="24"/>
      <c r="C14" s="65" t="s">
        <v>144</v>
      </c>
      <c r="D14" s="123"/>
    </row>
    <row r="15" ht="16.5" customHeight="1" spans="1:4">
      <c r="A15" s="210"/>
      <c r="B15" s="24"/>
      <c r="C15" s="65" t="s">
        <v>145</v>
      </c>
      <c r="D15" s="123">
        <v>956004</v>
      </c>
    </row>
    <row r="16" ht="16.5" customHeight="1" spans="1:4">
      <c r="A16" s="210"/>
      <c r="B16" s="24"/>
      <c r="C16" s="65" t="s">
        <v>146</v>
      </c>
      <c r="D16" s="123">
        <v>500675.2</v>
      </c>
    </row>
    <row r="17" ht="16.5" customHeight="1" spans="1:4">
      <c r="A17" s="210"/>
      <c r="B17" s="24"/>
      <c r="C17" s="65" t="s">
        <v>147</v>
      </c>
      <c r="D17" s="123"/>
    </row>
    <row r="18" ht="16.5" customHeight="1" spans="1:4">
      <c r="A18" s="210"/>
      <c r="B18" s="24"/>
      <c r="C18" s="65" t="s">
        <v>148</v>
      </c>
      <c r="D18" s="123"/>
    </row>
    <row r="19" ht="16.5" customHeight="1" spans="1:4">
      <c r="A19" s="210"/>
      <c r="B19" s="24"/>
      <c r="C19" s="65" t="s">
        <v>149</v>
      </c>
      <c r="D19" s="123"/>
    </row>
    <row r="20" ht="16.5" customHeight="1" spans="1:4">
      <c r="A20" s="210"/>
      <c r="B20" s="24"/>
      <c r="C20" s="65" t="s">
        <v>150</v>
      </c>
      <c r="D20" s="123"/>
    </row>
    <row r="21" ht="16.5" customHeight="1" spans="1:4">
      <c r="A21" s="210"/>
      <c r="B21" s="24"/>
      <c r="C21" s="65" t="s">
        <v>151</v>
      </c>
      <c r="D21" s="123"/>
    </row>
    <row r="22" ht="16.5" customHeight="1" spans="1:4">
      <c r="A22" s="210"/>
      <c r="B22" s="24"/>
      <c r="C22" s="65" t="s">
        <v>152</v>
      </c>
      <c r="D22" s="123"/>
    </row>
    <row r="23" ht="16.5" customHeight="1" spans="1:4">
      <c r="A23" s="210"/>
      <c r="B23" s="24"/>
      <c r="C23" s="65" t="s">
        <v>153</v>
      </c>
      <c r="D23" s="123"/>
    </row>
    <row r="24" ht="16.5" customHeight="1" spans="1:4">
      <c r="A24" s="210"/>
      <c r="B24" s="24"/>
      <c r="C24" s="65" t="s">
        <v>154</v>
      </c>
      <c r="D24" s="123"/>
    </row>
    <row r="25" ht="16.5" customHeight="1" spans="1:4">
      <c r="A25" s="210"/>
      <c r="B25" s="24"/>
      <c r="C25" s="65" t="s">
        <v>155</v>
      </c>
      <c r="D25" s="123"/>
    </row>
    <row r="26" ht="16.5" customHeight="1" spans="1:4">
      <c r="A26" s="210"/>
      <c r="B26" s="24"/>
      <c r="C26" s="65" t="s">
        <v>156</v>
      </c>
      <c r="D26" s="123">
        <v>467712</v>
      </c>
    </row>
    <row r="27" ht="16.5" customHeight="1" spans="1:4">
      <c r="A27" s="210"/>
      <c r="B27" s="24"/>
      <c r="C27" s="65" t="s">
        <v>157</v>
      </c>
      <c r="D27" s="24"/>
    </row>
    <row r="28" ht="16.5" customHeight="1" spans="1:4">
      <c r="A28" s="210"/>
      <c r="B28" s="24"/>
      <c r="C28" s="65" t="s">
        <v>158</v>
      </c>
      <c r="D28" s="24"/>
    </row>
    <row r="29" ht="16.5" customHeight="1" spans="1:4">
      <c r="A29" s="210"/>
      <c r="B29" s="24"/>
      <c r="C29" s="65" t="s">
        <v>159</v>
      </c>
      <c r="D29" s="24"/>
    </row>
    <row r="30" ht="16.5" customHeight="1" spans="1:4">
      <c r="A30" s="210"/>
      <c r="B30" s="24"/>
      <c r="C30" s="65" t="s">
        <v>160</v>
      </c>
      <c r="D30" s="24"/>
    </row>
    <row r="31" ht="16.5" customHeight="1" spans="1:4">
      <c r="A31" s="210"/>
      <c r="B31" s="24"/>
      <c r="C31" s="65" t="s">
        <v>161</v>
      </c>
      <c r="D31" s="24"/>
    </row>
    <row r="32" ht="16.5" customHeight="1" spans="1:4">
      <c r="A32" s="210"/>
      <c r="B32" s="24"/>
      <c r="C32" s="209" t="s">
        <v>162</v>
      </c>
      <c r="D32" s="24"/>
    </row>
    <row r="33" ht="16.5" customHeight="1" spans="1:4">
      <c r="A33" s="210"/>
      <c r="B33" s="24"/>
      <c r="C33" s="209" t="s">
        <v>163</v>
      </c>
      <c r="D33" s="24"/>
    </row>
    <row r="34" ht="16.5" customHeight="1" spans="1:4">
      <c r="A34" s="210"/>
      <c r="B34" s="24"/>
      <c r="C34" s="29" t="s">
        <v>164</v>
      </c>
      <c r="D34" s="24"/>
    </row>
    <row r="35" ht="15" customHeight="1" spans="1:4">
      <c r="A35" s="211" t="s">
        <v>50</v>
      </c>
      <c r="B35" s="212">
        <v>8745852.85</v>
      </c>
      <c r="C35" s="211" t="s">
        <v>51</v>
      </c>
      <c r="D35" s="212">
        <v>8745852.85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3" activePane="bottomLeft" state="frozen"/>
      <selection/>
      <selection pane="bottomLeft" activeCell="K23" sqref="K23"/>
    </sheetView>
  </sheetViews>
  <sheetFormatPr defaultColWidth="9.14166666666667" defaultRowHeight="14.25" customHeight="1" outlineLevelCol="6"/>
  <cols>
    <col min="1" max="1" width="10.875" style="1" customWidth="1"/>
    <col min="2" max="2" width="29.375" style="1" customWidth="1"/>
    <col min="3" max="3" width="11.875" style="1" customWidth="1"/>
    <col min="4" max="4" width="15.2583333333333" style="1" customWidth="1"/>
    <col min="5" max="5" width="16.875" style="1" customWidth="1"/>
    <col min="6" max="6" width="14" style="1" customWidth="1"/>
    <col min="7" max="7" width="12.2583333333333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59"/>
      <c r="F2" s="67"/>
      <c r="G2" s="164" t="s">
        <v>165</v>
      </c>
    </row>
    <row r="3" ht="41.25" customHeight="1" spans="1:7">
      <c r="A3" s="145" t="str">
        <f>"2025"&amp;"年一般公共预算支出预算表（按功能科目分类）"</f>
        <v>2025年一般公共预算支出预算表（按功能科目分类）</v>
      </c>
      <c r="B3" s="145"/>
      <c r="C3" s="145"/>
      <c r="D3" s="145"/>
      <c r="E3" s="145"/>
      <c r="F3" s="145"/>
      <c r="G3" s="145"/>
    </row>
    <row r="4" ht="18" customHeight="1" spans="1:7">
      <c r="A4" s="196" t="str">
        <f>"单位名称："&amp;"中共昆明市委机关幼儿园"</f>
        <v>单位名称：中共昆明市委机关幼儿园</v>
      </c>
      <c r="B4" s="197"/>
      <c r="F4" s="141"/>
      <c r="G4" s="164" t="s">
        <v>1</v>
      </c>
    </row>
    <row r="5" ht="20.25" customHeight="1" spans="1:7">
      <c r="A5" s="199" t="s">
        <v>166</v>
      </c>
      <c r="B5" s="200"/>
      <c r="C5" s="146" t="s">
        <v>55</v>
      </c>
      <c r="D5" s="201" t="s">
        <v>75</v>
      </c>
      <c r="E5" s="13"/>
      <c r="F5" s="14"/>
      <c r="G5" s="161" t="s">
        <v>76</v>
      </c>
    </row>
    <row r="6" ht="20.25" customHeight="1" spans="1:7">
      <c r="A6" s="202" t="s">
        <v>72</v>
      </c>
      <c r="B6" s="202" t="s">
        <v>73</v>
      </c>
      <c r="C6" s="20"/>
      <c r="D6" s="151" t="s">
        <v>57</v>
      </c>
      <c r="E6" s="151" t="s">
        <v>167</v>
      </c>
      <c r="F6" s="151" t="s">
        <v>168</v>
      </c>
      <c r="G6" s="163"/>
    </row>
    <row r="7" ht="15" customHeight="1" spans="1:7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  <c r="G7" s="56" t="s">
        <v>88</v>
      </c>
    </row>
    <row r="8" s="116" customFormat="1" ht="18" customHeight="1" spans="1:7">
      <c r="A8" s="29" t="s">
        <v>97</v>
      </c>
      <c r="B8" s="29" t="s">
        <v>98</v>
      </c>
      <c r="C8" s="31">
        <v>6821461.65</v>
      </c>
      <c r="D8" s="30">
        <v>5424791.65</v>
      </c>
      <c r="E8" s="30">
        <v>4992285.76</v>
      </c>
      <c r="F8" s="30">
        <v>432505.89</v>
      </c>
      <c r="G8" s="30">
        <v>1396670</v>
      </c>
    </row>
    <row r="9" s="116" customFormat="1" ht="18" customHeight="1" spans="1:7">
      <c r="A9" s="203" t="s">
        <v>99</v>
      </c>
      <c r="B9" s="203" t="s">
        <v>100</v>
      </c>
      <c r="C9" s="31">
        <v>6375661.65</v>
      </c>
      <c r="D9" s="30">
        <v>5424791.65</v>
      </c>
      <c r="E9" s="30">
        <v>4992285.76</v>
      </c>
      <c r="F9" s="30">
        <v>432505.89</v>
      </c>
      <c r="G9" s="30">
        <v>950870</v>
      </c>
    </row>
    <row r="10" s="116" customFormat="1" ht="18" customHeight="1" spans="1:7">
      <c r="A10" s="204" t="s">
        <v>101</v>
      </c>
      <c r="B10" s="204" t="s">
        <v>102</v>
      </c>
      <c r="C10" s="31">
        <v>6375661.65</v>
      </c>
      <c r="D10" s="30">
        <v>5424791.65</v>
      </c>
      <c r="E10" s="30">
        <v>4992285.76</v>
      </c>
      <c r="F10" s="30">
        <v>432505.89</v>
      </c>
      <c r="G10" s="30">
        <v>950870</v>
      </c>
    </row>
    <row r="11" s="116" customFormat="1" ht="18" customHeight="1" spans="1:7">
      <c r="A11" s="203" t="s">
        <v>103</v>
      </c>
      <c r="B11" s="203" t="s">
        <v>104</v>
      </c>
      <c r="C11" s="31">
        <v>445800</v>
      </c>
      <c r="D11" s="30"/>
      <c r="E11" s="30"/>
      <c r="F11" s="30"/>
      <c r="G11" s="30">
        <v>445800</v>
      </c>
    </row>
    <row r="12" s="116" customFormat="1" ht="18" customHeight="1" spans="1:7">
      <c r="A12" s="204" t="s">
        <v>105</v>
      </c>
      <c r="B12" s="204" t="s">
        <v>106</v>
      </c>
      <c r="C12" s="31">
        <v>445800</v>
      </c>
      <c r="D12" s="30"/>
      <c r="E12" s="30"/>
      <c r="F12" s="30"/>
      <c r="G12" s="30">
        <v>445800</v>
      </c>
    </row>
    <row r="13" s="116" customFormat="1" ht="18" customHeight="1" spans="1:7">
      <c r="A13" s="29" t="s">
        <v>107</v>
      </c>
      <c r="B13" s="29" t="s">
        <v>108</v>
      </c>
      <c r="C13" s="31">
        <v>956004</v>
      </c>
      <c r="D13" s="30">
        <v>956004</v>
      </c>
      <c r="E13" s="30">
        <v>956004</v>
      </c>
      <c r="F13" s="30"/>
      <c r="G13" s="30"/>
    </row>
    <row r="14" s="116" customFormat="1" ht="18" customHeight="1" spans="1:7">
      <c r="A14" s="203" t="s">
        <v>109</v>
      </c>
      <c r="B14" s="203" t="s">
        <v>110</v>
      </c>
      <c r="C14" s="31">
        <v>956004</v>
      </c>
      <c r="D14" s="30">
        <v>956004</v>
      </c>
      <c r="E14" s="30">
        <v>956004</v>
      </c>
      <c r="F14" s="30"/>
      <c r="G14" s="30"/>
    </row>
    <row r="15" s="116" customFormat="1" ht="18" customHeight="1" spans="1:7">
      <c r="A15" s="204" t="s">
        <v>111</v>
      </c>
      <c r="B15" s="204" t="s">
        <v>112</v>
      </c>
      <c r="C15" s="31">
        <v>527604</v>
      </c>
      <c r="D15" s="30">
        <v>527604</v>
      </c>
      <c r="E15" s="30">
        <v>527604</v>
      </c>
      <c r="F15" s="30"/>
      <c r="G15" s="30"/>
    </row>
    <row r="16" s="116" customFormat="1" ht="18" customHeight="1" spans="1:7">
      <c r="A16" s="204" t="s">
        <v>113</v>
      </c>
      <c r="B16" s="204" t="s">
        <v>114</v>
      </c>
      <c r="C16" s="31">
        <v>428400</v>
      </c>
      <c r="D16" s="30">
        <v>428400</v>
      </c>
      <c r="E16" s="30">
        <v>428400</v>
      </c>
      <c r="F16" s="30"/>
      <c r="G16" s="30"/>
    </row>
    <row r="17" s="116" customFormat="1" ht="18" customHeight="1" spans="1:7">
      <c r="A17" s="29" t="s">
        <v>115</v>
      </c>
      <c r="B17" s="29" t="s">
        <v>116</v>
      </c>
      <c r="C17" s="31">
        <v>500675.2</v>
      </c>
      <c r="D17" s="30">
        <v>500675.2</v>
      </c>
      <c r="E17" s="30">
        <v>500675.2</v>
      </c>
      <c r="F17" s="30"/>
      <c r="G17" s="30"/>
    </row>
    <row r="18" s="116" customFormat="1" ht="18" customHeight="1" spans="1:7">
      <c r="A18" s="203" t="s">
        <v>117</v>
      </c>
      <c r="B18" s="203" t="s">
        <v>118</v>
      </c>
      <c r="C18" s="31">
        <v>500675.2</v>
      </c>
      <c r="D18" s="30">
        <v>500675.2</v>
      </c>
      <c r="E18" s="30">
        <v>500675.2</v>
      </c>
      <c r="F18" s="30"/>
      <c r="G18" s="30"/>
    </row>
    <row r="19" s="116" customFormat="1" ht="18" customHeight="1" spans="1:7">
      <c r="A19" s="204" t="s">
        <v>119</v>
      </c>
      <c r="B19" s="204" t="s">
        <v>120</v>
      </c>
      <c r="C19" s="31">
        <v>241584</v>
      </c>
      <c r="D19" s="30">
        <v>241584</v>
      </c>
      <c r="E19" s="30">
        <v>241584</v>
      </c>
      <c r="F19" s="30"/>
      <c r="G19" s="30"/>
    </row>
    <row r="20" s="116" customFormat="1" ht="18" customHeight="1" spans="1:7">
      <c r="A20" s="204" t="s">
        <v>121</v>
      </c>
      <c r="B20" s="204" t="s">
        <v>122</v>
      </c>
      <c r="C20" s="31">
        <v>223195</v>
      </c>
      <c r="D20" s="30">
        <v>223195</v>
      </c>
      <c r="E20" s="30">
        <v>223195</v>
      </c>
      <c r="F20" s="30"/>
      <c r="G20" s="30"/>
    </row>
    <row r="21" s="116" customFormat="1" ht="18" customHeight="1" spans="1:7">
      <c r="A21" s="204" t="s">
        <v>123</v>
      </c>
      <c r="B21" s="204" t="s">
        <v>124</v>
      </c>
      <c r="C21" s="31">
        <v>35896.2</v>
      </c>
      <c r="D21" s="30">
        <v>35896.2</v>
      </c>
      <c r="E21" s="30">
        <v>35896.2</v>
      </c>
      <c r="F21" s="30"/>
      <c r="G21" s="30"/>
    </row>
    <row r="22" s="116" customFormat="1" ht="18" customHeight="1" spans="1:7">
      <c r="A22" s="29" t="s">
        <v>125</v>
      </c>
      <c r="B22" s="29" t="s">
        <v>126</v>
      </c>
      <c r="C22" s="31">
        <v>467712</v>
      </c>
      <c r="D22" s="30">
        <v>467712</v>
      </c>
      <c r="E22" s="30">
        <v>467712</v>
      </c>
      <c r="F22" s="30"/>
      <c r="G22" s="30"/>
    </row>
    <row r="23" s="116" customFormat="1" ht="18" customHeight="1" spans="1:7">
      <c r="A23" s="203" t="s">
        <v>127</v>
      </c>
      <c r="B23" s="203" t="s">
        <v>128</v>
      </c>
      <c r="C23" s="31">
        <v>467712</v>
      </c>
      <c r="D23" s="30">
        <v>467712</v>
      </c>
      <c r="E23" s="30">
        <v>467712</v>
      </c>
      <c r="F23" s="30"/>
      <c r="G23" s="30"/>
    </row>
    <row r="24" s="116" customFormat="1" ht="18" customHeight="1" spans="1:7">
      <c r="A24" s="204" t="s">
        <v>129</v>
      </c>
      <c r="B24" s="204" t="s">
        <v>130</v>
      </c>
      <c r="C24" s="31">
        <v>467712</v>
      </c>
      <c r="D24" s="30">
        <v>467712</v>
      </c>
      <c r="E24" s="30">
        <v>467712</v>
      </c>
      <c r="F24" s="30"/>
      <c r="G24" s="30"/>
    </row>
    <row r="25" ht="18" customHeight="1" spans="1:7">
      <c r="A25" s="74" t="s">
        <v>169</v>
      </c>
      <c r="B25" s="205" t="s">
        <v>169</v>
      </c>
      <c r="C25" s="31">
        <v>8745852.85</v>
      </c>
      <c r="D25" s="30">
        <v>7349182.85</v>
      </c>
      <c r="E25" s="31">
        <v>6916676.96</v>
      </c>
      <c r="F25" s="31">
        <v>432505.89</v>
      </c>
      <c r="G25" s="31">
        <v>1396670</v>
      </c>
    </row>
  </sheetData>
  <mergeCells count="7">
    <mergeCell ref="A3:G3"/>
    <mergeCell ref="A4:B4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10.425" defaultRowHeight="14.25" customHeight="1" outlineLevelCol="5"/>
  <cols>
    <col min="1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2"/>
      <c r="B2" s="42"/>
      <c r="C2" s="42"/>
      <c r="D2" s="42"/>
      <c r="E2" s="41"/>
      <c r="F2" s="194" t="s">
        <v>170</v>
      </c>
    </row>
    <row r="3" ht="41.25" customHeight="1" spans="1:6">
      <c r="A3" s="195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96" t="str">
        <f>"单位名称："&amp;"中共昆明市委机关幼儿园"</f>
        <v>单位名称：中共昆明市委机关幼儿园</v>
      </c>
      <c r="B4" s="197"/>
      <c r="D4" s="42"/>
      <c r="E4" s="41"/>
      <c r="F4" s="60" t="s">
        <v>1</v>
      </c>
    </row>
    <row r="5" ht="27" customHeight="1" spans="1:6">
      <c r="A5" s="46" t="s">
        <v>171</v>
      </c>
      <c r="B5" s="46" t="s">
        <v>172</v>
      </c>
      <c r="C5" s="46" t="s">
        <v>173</v>
      </c>
      <c r="D5" s="46"/>
      <c r="E5" s="35"/>
      <c r="F5" s="46" t="s">
        <v>174</v>
      </c>
    </row>
    <row r="6" ht="28.5" customHeight="1" spans="1:6">
      <c r="A6" s="198"/>
      <c r="B6" s="48"/>
      <c r="C6" s="35" t="s">
        <v>57</v>
      </c>
      <c r="D6" s="35" t="s">
        <v>175</v>
      </c>
      <c r="E6" s="35" t="s">
        <v>176</v>
      </c>
      <c r="F6" s="47"/>
    </row>
    <row r="7" ht="17.25" customHeight="1" spans="1:6">
      <c r="A7" s="53" t="s">
        <v>82</v>
      </c>
      <c r="B7" s="53" t="s">
        <v>83</v>
      </c>
      <c r="C7" s="53" t="s">
        <v>84</v>
      </c>
      <c r="D7" s="53" t="s">
        <v>85</v>
      </c>
      <c r="E7" s="53" t="s">
        <v>86</v>
      </c>
      <c r="F7" s="53" t="s">
        <v>87</v>
      </c>
    </row>
    <row r="8" ht="17.25" customHeight="1" spans="1:6">
      <c r="A8" s="24"/>
      <c r="B8" s="24"/>
      <c r="C8" s="24"/>
      <c r="D8" s="24"/>
      <c r="E8" s="24"/>
      <c r="F8" s="24"/>
    </row>
    <row r="9" customHeight="1" spans="1:1">
      <c r="A9" s="1" t="s">
        <v>177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topLeftCell="J1" workbookViewId="0">
      <pane ySplit="1" topLeftCell="A2" activePane="bottomLeft" state="frozen"/>
      <selection/>
      <selection pane="bottomLeft" activeCell="F5" sqref="F5:F8"/>
    </sheetView>
  </sheetViews>
  <sheetFormatPr defaultColWidth="9.14166666666667" defaultRowHeight="14.25" customHeight="1"/>
  <cols>
    <col min="1" max="2" width="32.8416666666667" customWidth="1"/>
    <col min="3" max="3" width="20.7083333333333" style="1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76"/>
      <c r="B1" s="76"/>
      <c r="C1" s="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ht="13.5" customHeight="1" spans="2:24">
      <c r="B2" s="165"/>
      <c r="C2" s="166"/>
      <c r="E2" s="167"/>
      <c r="F2" s="167"/>
      <c r="G2" s="167"/>
      <c r="H2" s="167"/>
      <c r="I2" s="78"/>
      <c r="J2" s="78"/>
      <c r="K2" s="78"/>
      <c r="L2" s="78"/>
      <c r="M2" s="78"/>
      <c r="N2" s="78"/>
      <c r="R2" s="78"/>
      <c r="V2" s="191"/>
      <c r="X2" s="130" t="s">
        <v>178</v>
      </c>
    </row>
    <row r="3" ht="45.75" customHeight="1" spans="1:24">
      <c r="A3" s="80" t="str">
        <f>"2025"&amp;"年部门基本支出预算表"</f>
        <v>2025年部门基本支出预算表</v>
      </c>
      <c r="B3" s="117"/>
      <c r="C3" s="62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17"/>
      <c r="P3" s="117"/>
      <c r="Q3" s="117"/>
      <c r="R3" s="80"/>
      <c r="S3" s="80"/>
      <c r="T3" s="80"/>
      <c r="U3" s="80"/>
      <c r="V3" s="80"/>
      <c r="W3" s="80"/>
      <c r="X3" s="80"/>
    </row>
    <row r="4" ht="18.75" customHeight="1" spans="1:24">
      <c r="A4" s="125" t="s">
        <v>179</v>
      </c>
      <c r="B4" s="168"/>
      <c r="C4" s="169"/>
      <c r="D4" s="170"/>
      <c r="E4" s="170"/>
      <c r="F4" s="170"/>
      <c r="G4" s="170"/>
      <c r="H4" s="170"/>
      <c r="I4" s="83"/>
      <c r="J4" s="83"/>
      <c r="K4" s="83"/>
      <c r="L4" s="83"/>
      <c r="M4" s="83"/>
      <c r="N4" s="83"/>
      <c r="O4" s="119"/>
      <c r="P4" s="119"/>
      <c r="Q4" s="119"/>
      <c r="R4" s="83"/>
      <c r="V4" s="191"/>
      <c r="X4" s="130" t="s">
        <v>1</v>
      </c>
    </row>
    <row r="5" ht="18" customHeight="1" spans="1:24">
      <c r="A5" s="171" t="s">
        <v>180</v>
      </c>
      <c r="B5" s="171" t="s">
        <v>181</v>
      </c>
      <c r="C5" s="10" t="s">
        <v>182</v>
      </c>
      <c r="D5" s="171" t="s">
        <v>183</v>
      </c>
      <c r="E5" s="171" t="s">
        <v>184</v>
      </c>
      <c r="F5" s="171" t="s">
        <v>185</v>
      </c>
      <c r="G5" s="171" t="s">
        <v>186</v>
      </c>
      <c r="H5" s="171" t="s">
        <v>187</v>
      </c>
      <c r="I5" s="183" t="s">
        <v>188</v>
      </c>
      <c r="J5" s="112" t="s">
        <v>188</v>
      </c>
      <c r="K5" s="112"/>
      <c r="L5" s="112"/>
      <c r="M5" s="112"/>
      <c r="N5" s="112"/>
      <c r="O5" s="184"/>
      <c r="P5" s="184"/>
      <c r="Q5" s="184"/>
      <c r="R5" s="104" t="s">
        <v>61</v>
      </c>
      <c r="S5" s="112" t="s">
        <v>62</v>
      </c>
      <c r="T5" s="112"/>
      <c r="U5" s="112"/>
      <c r="V5" s="112"/>
      <c r="W5" s="112"/>
      <c r="X5" s="113"/>
    </row>
    <row r="6" ht="18" customHeight="1" spans="1:24">
      <c r="A6" s="172"/>
      <c r="B6" s="173"/>
      <c r="C6" s="148"/>
      <c r="D6" s="172"/>
      <c r="E6" s="172"/>
      <c r="F6" s="172"/>
      <c r="G6" s="172"/>
      <c r="H6" s="172"/>
      <c r="I6" s="185" t="s">
        <v>189</v>
      </c>
      <c r="J6" s="183" t="s">
        <v>58</v>
      </c>
      <c r="K6" s="112"/>
      <c r="L6" s="112"/>
      <c r="M6" s="112"/>
      <c r="N6" s="113"/>
      <c r="O6" s="186" t="s">
        <v>190</v>
      </c>
      <c r="P6" s="184"/>
      <c r="Q6" s="192"/>
      <c r="R6" s="171" t="s">
        <v>61</v>
      </c>
      <c r="S6" s="183" t="s">
        <v>62</v>
      </c>
      <c r="T6" s="104" t="s">
        <v>64</v>
      </c>
      <c r="U6" s="112" t="s">
        <v>62</v>
      </c>
      <c r="V6" s="104" t="s">
        <v>66</v>
      </c>
      <c r="W6" s="104" t="s">
        <v>67</v>
      </c>
      <c r="X6" s="193" t="s">
        <v>68</v>
      </c>
    </row>
    <row r="7" ht="19.5" customHeight="1" spans="1:24">
      <c r="A7" s="173"/>
      <c r="B7" s="173"/>
      <c r="C7" s="28"/>
      <c r="D7" s="173"/>
      <c r="E7" s="173"/>
      <c r="F7" s="173"/>
      <c r="G7" s="173"/>
      <c r="H7" s="173"/>
      <c r="I7" s="173"/>
      <c r="J7" s="187" t="s">
        <v>191</v>
      </c>
      <c r="K7" s="171" t="s">
        <v>192</v>
      </c>
      <c r="L7" s="171" t="s">
        <v>193</v>
      </c>
      <c r="M7" s="171" t="s">
        <v>194</v>
      </c>
      <c r="N7" s="171" t="s">
        <v>195</v>
      </c>
      <c r="O7" s="171" t="s">
        <v>58</v>
      </c>
      <c r="P7" s="171" t="s">
        <v>59</v>
      </c>
      <c r="Q7" s="171" t="s">
        <v>60</v>
      </c>
      <c r="R7" s="173"/>
      <c r="S7" s="171" t="s">
        <v>57</v>
      </c>
      <c r="T7" s="171" t="s">
        <v>64</v>
      </c>
      <c r="U7" s="171" t="s">
        <v>196</v>
      </c>
      <c r="V7" s="171" t="s">
        <v>66</v>
      </c>
      <c r="W7" s="171" t="s">
        <v>67</v>
      </c>
      <c r="X7" s="171" t="s">
        <v>68</v>
      </c>
    </row>
    <row r="8" ht="37.5" customHeight="1" spans="1:24">
      <c r="A8" s="174"/>
      <c r="B8" s="94"/>
      <c r="C8" s="175"/>
      <c r="D8" s="174"/>
      <c r="E8" s="174"/>
      <c r="F8" s="174"/>
      <c r="G8" s="174"/>
      <c r="H8" s="174"/>
      <c r="I8" s="174"/>
      <c r="J8" s="188" t="s">
        <v>57</v>
      </c>
      <c r="K8" s="189" t="s">
        <v>197</v>
      </c>
      <c r="L8" s="189" t="s">
        <v>193</v>
      </c>
      <c r="M8" s="189" t="s">
        <v>194</v>
      </c>
      <c r="N8" s="189" t="s">
        <v>195</v>
      </c>
      <c r="O8" s="189" t="s">
        <v>193</v>
      </c>
      <c r="P8" s="189" t="s">
        <v>194</v>
      </c>
      <c r="Q8" s="189" t="s">
        <v>195</v>
      </c>
      <c r="R8" s="189" t="s">
        <v>61</v>
      </c>
      <c r="S8" s="189" t="s">
        <v>57</v>
      </c>
      <c r="T8" s="189" t="s">
        <v>64</v>
      </c>
      <c r="U8" s="189" t="s">
        <v>196</v>
      </c>
      <c r="V8" s="189" t="s">
        <v>66</v>
      </c>
      <c r="W8" s="189" t="s">
        <v>67</v>
      </c>
      <c r="X8" s="189" t="s">
        <v>68</v>
      </c>
    </row>
    <row r="9" customHeight="1" spans="1:24">
      <c r="A9" s="176">
        <v>1</v>
      </c>
      <c r="B9" s="176">
        <v>2</v>
      </c>
      <c r="C9" s="35">
        <v>3</v>
      </c>
      <c r="D9" s="176">
        <v>4</v>
      </c>
      <c r="E9" s="176">
        <v>5</v>
      </c>
      <c r="F9" s="176">
        <v>6</v>
      </c>
      <c r="G9" s="176">
        <v>7</v>
      </c>
      <c r="H9" s="176">
        <v>8</v>
      </c>
      <c r="I9" s="176">
        <v>9</v>
      </c>
      <c r="J9" s="176">
        <v>10</v>
      </c>
      <c r="K9" s="176">
        <v>11</v>
      </c>
      <c r="L9" s="176">
        <v>12</v>
      </c>
      <c r="M9" s="176">
        <v>13</v>
      </c>
      <c r="N9" s="176">
        <v>14</v>
      </c>
      <c r="O9" s="176">
        <v>15</v>
      </c>
      <c r="P9" s="176">
        <v>16</v>
      </c>
      <c r="Q9" s="176">
        <v>17</v>
      </c>
      <c r="R9" s="176">
        <v>18</v>
      </c>
      <c r="S9" s="176">
        <v>19</v>
      </c>
      <c r="T9" s="176">
        <v>20</v>
      </c>
      <c r="U9" s="176">
        <v>21</v>
      </c>
      <c r="V9" s="176">
        <v>22</v>
      </c>
      <c r="W9" s="176">
        <v>23</v>
      </c>
      <c r="X9" s="176">
        <v>24</v>
      </c>
    </row>
    <row r="10" customHeight="1" spans="1:24">
      <c r="A10" s="177" t="s">
        <v>198</v>
      </c>
      <c r="B10" s="177" t="s">
        <v>70</v>
      </c>
      <c r="C10" s="240" t="s">
        <v>199</v>
      </c>
      <c r="D10" s="177" t="s">
        <v>200</v>
      </c>
      <c r="E10" s="177" t="s">
        <v>101</v>
      </c>
      <c r="F10" s="177" t="s">
        <v>102</v>
      </c>
      <c r="G10" s="177" t="s">
        <v>201</v>
      </c>
      <c r="H10" s="177" t="s">
        <v>202</v>
      </c>
      <c r="I10" s="190">
        <v>20669.17</v>
      </c>
      <c r="J10" s="190">
        <v>20669.17</v>
      </c>
      <c r="K10" s="176"/>
      <c r="L10" s="176"/>
      <c r="M10" s="190">
        <v>20669.17</v>
      </c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</row>
    <row r="11" customHeight="1" spans="1:24">
      <c r="A11" s="177" t="s">
        <v>198</v>
      </c>
      <c r="B11" s="177" t="s">
        <v>70</v>
      </c>
      <c r="C11" s="240" t="s">
        <v>203</v>
      </c>
      <c r="D11" s="177" t="s">
        <v>204</v>
      </c>
      <c r="E11" s="177" t="s">
        <v>101</v>
      </c>
      <c r="F11" s="177" t="s">
        <v>102</v>
      </c>
      <c r="G11" s="177" t="s">
        <v>205</v>
      </c>
      <c r="H11" s="177" t="s">
        <v>206</v>
      </c>
      <c r="I11" s="190">
        <v>1219488</v>
      </c>
      <c r="J11" s="190">
        <v>1219488</v>
      </c>
      <c r="K11" s="176"/>
      <c r="L11" s="176"/>
      <c r="M11" s="190">
        <v>1219488</v>
      </c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</row>
    <row r="12" customHeight="1" spans="1:24">
      <c r="A12" s="177" t="s">
        <v>198</v>
      </c>
      <c r="B12" s="177" t="s">
        <v>70</v>
      </c>
      <c r="C12" s="240" t="s">
        <v>203</v>
      </c>
      <c r="D12" s="177" t="s">
        <v>204</v>
      </c>
      <c r="E12" s="177" t="s">
        <v>101</v>
      </c>
      <c r="F12" s="177" t="s">
        <v>102</v>
      </c>
      <c r="G12" s="177" t="s">
        <v>207</v>
      </c>
      <c r="H12" s="177" t="s">
        <v>208</v>
      </c>
      <c r="I12" s="190">
        <v>550152</v>
      </c>
      <c r="J12" s="190">
        <v>550152</v>
      </c>
      <c r="K12" s="176"/>
      <c r="L12" s="176"/>
      <c r="M12" s="190">
        <v>550152</v>
      </c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</row>
    <row r="13" customHeight="1" spans="1:24">
      <c r="A13" s="177" t="s">
        <v>198</v>
      </c>
      <c r="B13" s="177" t="s">
        <v>70</v>
      </c>
      <c r="C13" s="240" t="s">
        <v>203</v>
      </c>
      <c r="D13" s="177" t="s">
        <v>204</v>
      </c>
      <c r="E13" s="177" t="s">
        <v>101</v>
      </c>
      <c r="F13" s="177" t="s">
        <v>102</v>
      </c>
      <c r="G13" s="177" t="s">
        <v>209</v>
      </c>
      <c r="H13" s="177" t="s">
        <v>210</v>
      </c>
      <c r="I13" s="190">
        <v>101624</v>
      </c>
      <c r="J13" s="190">
        <v>101624</v>
      </c>
      <c r="K13" s="176"/>
      <c r="L13" s="176"/>
      <c r="M13" s="190">
        <v>101624</v>
      </c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</row>
    <row r="14" customHeight="1" spans="1:24">
      <c r="A14" s="177" t="s">
        <v>198</v>
      </c>
      <c r="B14" s="177" t="s">
        <v>70</v>
      </c>
      <c r="C14" s="240" t="s">
        <v>203</v>
      </c>
      <c r="D14" s="177" t="s">
        <v>204</v>
      </c>
      <c r="E14" s="177" t="s">
        <v>101</v>
      </c>
      <c r="F14" s="177" t="s">
        <v>102</v>
      </c>
      <c r="G14" s="177" t="s">
        <v>211</v>
      </c>
      <c r="H14" s="177" t="s">
        <v>212</v>
      </c>
      <c r="I14" s="190">
        <v>277800</v>
      </c>
      <c r="J14" s="190">
        <v>277800</v>
      </c>
      <c r="K14" s="176"/>
      <c r="L14" s="176"/>
      <c r="M14" s="190">
        <v>277800</v>
      </c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</row>
    <row r="15" customHeight="1" spans="1:24">
      <c r="A15" s="177" t="s">
        <v>198</v>
      </c>
      <c r="B15" s="177" t="s">
        <v>70</v>
      </c>
      <c r="C15" s="240" t="s">
        <v>203</v>
      </c>
      <c r="D15" s="177" t="s">
        <v>204</v>
      </c>
      <c r="E15" s="177" t="s">
        <v>101</v>
      </c>
      <c r="F15" s="177" t="s">
        <v>102</v>
      </c>
      <c r="G15" s="177" t="s">
        <v>211</v>
      </c>
      <c r="H15" s="177" t="s">
        <v>212</v>
      </c>
      <c r="I15" s="190">
        <v>516060</v>
      </c>
      <c r="J15" s="190">
        <v>516060</v>
      </c>
      <c r="K15" s="176"/>
      <c r="L15" s="176"/>
      <c r="M15" s="190">
        <v>516060</v>
      </c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</row>
    <row r="16" customHeight="1" spans="1:24">
      <c r="A16" s="177" t="s">
        <v>198</v>
      </c>
      <c r="B16" s="177" t="s">
        <v>70</v>
      </c>
      <c r="C16" s="240" t="s">
        <v>213</v>
      </c>
      <c r="D16" s="177" t="s">
        <v>130</v>
      </c>
      <c r="E16" s="177" t="s">
        <v>129</v>
      </c>
      <c r="F16" s="177" t="s">
        <v>130</v>
      </c>
      <c r="G16" s="177" t="s">
        <v>214</v>
      </c>
      <c r="H16" s="177" t="s">
        <v>130</v>
      </c>
      <c r="I16" s="190">
        <v>467712</v>
      </c>
      <c r="J16" s="190">
        <v>467712</v>
      </c>
      <c r="K16" s="176"/>
      <c r="L16" s="176"/>
      <c r="M16" s="190">
        <v>467712</v>
      </c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</row>
    <row r="17" customHeight="1" spans="1:24">
      <c r="A17" s="177" t="s">
        <v>198</v>
      </c>
      <c r="B17" s="177" t="s">
        <v>70</v>
      </c>
      <c r="C17" s="240" t="s">
        <v>215</v>
      </c>
      <c r="D17" s="177" t="s">
        <v>216</v>
      </c>
      <c r="E17" s="177" t="s">
        <v>101</v>
      </c>
      <c r="F17" s="177" t="s">
        <v>102</v>
      </c>
      <c r="G17" s="177" t="s">
        <v>217</v>
      </c>
      <c r="H17" s="177" t="s">
        <v>218</v>
      </c>
      <c r="I17" s="190">
        <v>663036</v>
      </c>
      <c r="J17" s="190">
        <v>663036</v>
      </c>
      <c r="K17" s="176"/>
      <c r="L17" s="176"/>
      <c r="M17" s="190">
        <v>663036</v>
      </c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</row>
    <row r="18" customHeight="1" spans="1:24">
      <c r="A18" s="177" t="s">
        <v>198</v>
      </c>
      <c r="B18" s="177" t="s">
        <v>70</v>
      </c>
      <c r="C18" s="240" t="s">
        <v>215</v>
      </c>
      <c r="D18" s="177" t="s">
        <v>216</v>
      </c>
      <c r="E18" s="177" t="s">
        <v>101</v>
      </c>
      <c r="F18" s="177" t="s">
        <v>102</v>
      </c>
      <c r="G18" s="177" t="s">
        <v>217</v>
      </c>
      <c r="H18" s="177" t="s">
        <v>218</v>
      </c>
      <c r="I18" s="190">
        <v>161964</v>
      </c>
      <c r="J18" s="190">
        <v>161964</v>
      </c>
      <c r="K18" s="176"/>
      <c r="L18" s="176"/>
      <c r="M18" s="190">
        <v>161964</v>
      </c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</row>
    <row r="19" customHeight="1" spans="1:24">
      <c r="A19" s="177" t="s">
        <v>198</v>
      </c>
      <c r="B19" s="177" t="s">
        <v>70</v>
      </c>
      <c r="C19" s="240" t="s">
        <v>219</v>
      </c>
      <c r="D19" s="177" t="s">
        <v>220</v>
      </c>
      <c r="E19" s="177" t="s">
        <v>101</v>
      </c>
      <c r="F19" s="177" t="s">
        <v>102</v>
      </c>
      <c r="G19" s="177" t="s">
        <v>221</v>
      </c>
      <c r="H19" s="177" t="s">
        <v>222</v>
      </c>
      <c r="I19" s="190">
        <v>50400</v>
      </c>
      <c r="J19" s="190">
        <v>50400</v>
      </c>
      <c r="K19" s="176"/>
      <c r="L19" s="176"/>
      <c r="M19" s="190">
        <v>50400</v>
      </c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</row>
    <row r="20" customHeight="1" spans="1:24">
      <c r="A20" s="177" t="s">
        <v>198</v>
      </c>
      <c r="B20" s="177" t="s">
        <v>70</v>
      </c>
      <c r="C20" s="240" t="s">
        <v>223</v>
      </c>
      <c r="D20" s="177" t="s">
        <v>224</v>
      </c>
      <c r="E20" s="177" t="s">
        <v>101</v>
      </c>
      <c r="F20" s="177" t="s">
        <v>102</v>
      </c>
      <c r="G20" s="177" t="s">
        <v>225</v>
      </c>
      <c r="H20" s="177" t="s">
        <v>226</v>
      </c>
      <c r="I20" s="190">
        <v>78210</v>
      </c>
      <c r="J20" s="190">
        <v>78210</v>
      </c>
      <c r="K20" s="176"/>
      <c r="L20" s="176"/>
      <c r="M20" s="190">
        <v>78210</v>
      </c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</row>
    <row r="21" customHeight="1" spans="1:24">
      <c r="A21" s="177" t="s">
        <v>198</v>
      </c>
      <c r="B21" s="177" t="s">
        <v>70</v>
      </c>
      <c r="C21" s="240" t="s">
        <v>223</v>
      </c>
      <c r="D21" s="177" t="s">
        <v>224</v>
      </c>
      <c r="E21" s="177" t="s">
        <v>101</v>
      </c>
      <c r="F21" s="177" t="s">
        <v>102</v>
      </c>
      <c r="G21" s="177" t="s">
        <v>225</v>
      </c>
      <c r="H21" s="177" t="s">
        <v>226</v>
      </c>
      <c r="I21" s="190">
        <v>3200</v>
      </c>
      <c r="J21" s="190">
        <v>3200</v>
      </c>
      <c r="K21" s="176"/>
      <c r="L21" s="176"/>
      <c r="M21" s="190">
        <v>3200</v>
      </c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</row>
    <row r="22" customHeight="1" spans="1:24">
      <c r="A22" s="177" t="s">
        <v>198</v>
      </c>
      <c r="B22" s="177" t="s">
        <v>70</v>
      </c>
      <c r="C22" s="240" t="s">
        <v>223</v>
      </c>
      <c r="D22" s="177" t="s">
        <v>224</v>
      </c>
      <c r="E22" s="177" t="s">
        <v>101</v>
      </c>
      <c r="F22" s="177" t="s">
        <v>102</v>
      </c>
      <c r="G22" s="177" t="s">
        <v>227</v>
      </c>
      <c r="H22" s="177" t="s">
        <v>228</v>
      </c>
      <c r="I22" s="190">
        <v>45000</v>
      </c>
      <c r="J22" s="190">
        <v>45000</v>
      </c>
      <c r="K22" s="176"/>
      <c r="L22" s="176"/>
      <c r="M22" s="190">
        <v>45000</v>
      </c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</row>
    <row r="23" customHeight="1" spans="1:24">
      <c r="A23" s="177" t="s">
        <v>198</v>
      </c>
      <c r="B23" s="177" t="s">
        <v>70</v>
      </c>
      <c r="C23" s="240" t="s">
        <v>223</v>
      </c>
      <c r="D23" s="177" t="s">
        <v>224</v>
      </c>
      <c r="E23" s="177" t="s">
        <v>101</v>
      </c>
      <c r="F23" s="177" t="s">
        <v>102</v>
      </c>
      <c r="G23" s="177" t="s">
        <v>229</v>
      </c>
      <c r="H23" s="177" t="s">
        <v>230</v>
      </c>
      <c r="I23" s="190">
        <v>45000</v>
      </c>
      <c r="J23" s="190">
        <v>45000</v>
      </c>
      <c r="K23" s="176"/>
      <c r="L23" s="176"/>
      <c r="M23" s="190">
        <v>45000</v>
      </c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</row>
    <row r="24" customHeight="1" spans="1:24">
      <c r="A24" s="177" t="s">
        <v>198</v>
      </c>
      <c r="B24" s="177" t="s">
        <v>70</v>
      </c>
      <c r="C24" s="240" t="s">
        <v>223</v>
      </c>
      <c r="D24" s="177" t="s">
        <v>224</v>
      </c>
      <c r="E24" s="177" t="s">
        <v>101</v>
      </c>
      <c r="F24" s="177" t="s">
        <v>102</v>
      </c>
      <c r="G24" s="177" t="s">
        <v>231</v>
      </c>
      <c r="H24" s="177" t="s">
        <v>232</v>
      </c>
      <c r="I24" s="190">
        <v>50346.96</v>
      </c>
      <c r="J24" s="190">
        <v>50346.96</v>
      </c>
      <c r="K24" s="176"/>
      <c r="L24" s="176"/>
      <c r="M24" s="190">
        <v>50346.96</v>
      </c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</row>
    <row r="25" customHeight="1" spans="1:24">
      <c r="A25" s="177" t="s">
        <v>198</v>
      </c>
      <c r="B25" s="177" t="s">
        <v>70</v>
      </c>
      <c r="C25" s="240" t="s">
        <v>223</v>
      </c>
      <c r="D25" s="177" t="s">
        <v>224</v>
      </c>
      <c r="E25" s="177" t="s">
        <v>101</v>
      </c>
      <c r="F25" s="177" t="s">
        <v>102</v>
      </c>
      <c r="G25" s="177" t="s">
        <v>231</v>
      </c>
      <c r="H25" s="177" t="s">
        <v>232</v>
      </c>
      <c r="I25" s="190">
        <v>18690</v>
      </c>
      <c r="J25" s="190">
        <v>18690</v>
      </c>
      <c r="K25" s="176"/>
      <c r="L25" s="176"/>
      <c r="M25" s="190">
        <v>18690</v>
      </c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</row>
    <row r="26" customHeight="1" spans="1:24">
      <c r="A26" s="177" t="s">
        <v>198</v>
      </c>
      <c r="B26" s="177" t="s">
        <v>70</v>
      </c>
      <c r="C26" s="240" t="s">
        <v>223</v>
      </c>
      <c r="D26" s="177" t="s">
        <v>224</v>
      </c>
      <c r="E26" s="177" t="s">
        <v>101</v>
      </c>
      <c r="F26" s="177" t="s">
        <v>102</v>
      </c>
      <c r="G26" s="177" t="s">
        <v>221</v>
      </c>
      <c r="H26" s="177" t="s">
        <v>222</v>
      </c>
      <c r="I26" s="190">
        <v>84000</v>
      </c>
      <c r="J26" s="190">
        <v>84000</v>
      </c>
      <c r="K26" s="176"/>
      <c r="L26" s="176"/>
      <c r="M26" s="190">
        <v>84000</v>
      </c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</row>
    <row r="27" customHeight="1" spans="1:24">
      <c r="A27" s="177" t="s">
        <v>198</v>
      </c>
      <c r="B27" s="177" t="s">
        <v>70</v>
      </c>
      <c r="C27" s="240" t="s">
        <v>233</v>
      </c>
      <c r="D27" s="177" t="s">
        <v>234</v>
      </c>
      <c r="E27" s="177" t="s">
        <v>111</v>
      </c>
      <c r="F27" s="177" t="s">
        <v>112</v>
      </c>
      <c r="G27" s="177" t="s">
        <v>235</v>
      </c>
      <c r="H27" s="177" t="s">
        <v>236</v>
      </c>
      <c r="I27" s="190">
        <v>527604</v>
      </c>
      <c r="J27" s="190">
        <v>527604</v>
      </c>
      <c r="K27" s="176"/>
      <c r="L27" s="176"/>
      <c r="M27" s="190">
        <v>527604</v>
      </c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</row>
    <row r="28" customHeight="1" spans="1:24">
      <c r="A28" s="177" t="s">
        <v>198</v>
      </c>
      <c r="B28" s="177" t="s">
        <v>70</v>
      </c>
      <c r="C28" s="240" t="s">
        <v>233</v>
      </c>
      <c r="D28" s="177" t="s">
        <v>234</v>
      </c>
      <c r="E28" s="177" t="s">
        <v>119</v>
      </c>
      <c r="F28" s="177" t="s">
        <v>120</v>
      </c>
      <c r="G28" s="177" t="s">
        <v>237</v>
      </c>
      <c r="H28" s="177" t="s">
        <v>238</v>
      </c>
      <c r="I28" s="190">
        <v>241584</v>
      </c>
      <c r="J28" s="190">
        <v>241584</v>
      </c>
      <c r="K28" s="176"/>
      <c r="L28" s="176"/>
      <c r="M28" s="190">
        <v>241584</v>
      </c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</row>
    <row r="29" customHeight="1" spans="1:24">
      <c r="A29" s="177" t="s">
        <v>198</v>
      </c>
      <c r="B29" s="177" t="s">
        <v>70</v>
      </c>
      <c r="C29" s="240" t="s">
        <v>233</v>
      </c>
      <c r="D29" s="177" t="s">
        <v>234</v>
      </c>
      <c r="E29" s="177" t="s">
        <v>121</v>
      </c>
      <c r="F29" s="177" t="s">
        <v>122</v>
      </c>
      <c r="G29" s="177" t="s">
        <v>239</v>
      </c>
      <c r="H29" s="177" t="s">
        <v>240</v>
      </c>
      <c r="I29" s="190">
        <v>223195</v>
      </c>
      <c r="J29" s="190">
        <v>223195</v>
      </c>
      <c r="K29" s="176"/>
      <c r="L29" s="176"/>
      <c r="M29" s="190">
        <v>223195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</row>
    <row r="30" customHeight="1" spans="1:24">
      <c r="A30" s="177" t="s">
        <v>198</v>
      </c>
      <c r="B30" s="177" t="s">
        <v>70</v>
      </c>
      <c r="C30" s="240" t="s">
        <v>233</v>
      </c>
      <c r="D30" s="177" t="s">
        <v>234</v>
      </c>
      <c r="E30" s="177" t="s">
        <v>101</v>
      </c>
      <c r="F30" s="177" t="s">
        <v>102</v>
      </c>
      <c r="G30" s="177" t="s">
        <v>241</v>
      </c>
      <c r="H30" s="177" t="s">
        <v>242</v>
      </c>
      <c r="I30" s="190">
        <v>18161.76</v>
      </c>
      <c r="J30" s="190">
        <v>18161.76</v>
      </c>
      <c r="K30" s="176"/>
      <c r="L30" s="176"/>
      <c r="M30" s="190">
        <v>18161.76</v>
      </c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</row>
    <row r="31" customHeight="1" spans="1:24">
      <c r="A31" s="177" t="s">
        <v>198</v>
      </c>
      <c r="B31" s="177" t="s">
        <v>70</v>
      </c>
      <c r="C31" s="240" t="s">
        <v>233</v>
      </c>
      <c r="D31" s="177" t="s">
        <v>234</v>
      </c>
      <c r="E31" s="177" t="s">
        <v>123</v>
      </c>
      <c r="F31" s="177" t="s">
        <v>124</v>
      </c>
      <c r="G31" s="177" t="s">
        <v>241</v>
      </c>
      <c r="H31" s="177" t="s">
        <v>242</v>
      </c>
      <c r="I31" s="190">
        <v>12523.2</v>
      </c>
      <c r="J31" s="190">
        <v>12523.2</v>
      </c>
      <c r="K31" s="176"/>
      <c r="L31" s="176"/>
      <c r="M31" s="190">
        <v>12523.2</v>
      </c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</row>
    <row r="32" customHeight="1" spans="1:24">
      <c r="A32" s="177" t="s">
        <v>198</v>
      </c>
      <c r="B32" s="177" t="s">
        <v>70</v>
      </c>
      <c r="C32" s="240" t="s">
        <v>233</v>
      </c>
      <c r="D32" s="177" t="s">
        <v>234</v>
      </c>
      <c r="E32" s="177" t="s">
        <v>123</v>
      </c>
      <c r="F32" s="177" t="s">
        <v>124</v>
      </c>
      <c r="G32" s="177" t="s">
        <v>241</v>
      </c>
      <c r="H32" s="177" t="s">
        <v>242</v>
      </c>
      <c r="I32" s="190">
        <v>23373</v>
      </c>
      <c r="J32" s="190">
        <v>23373</v>
      </c>
      <c r="K32" s="176"/>
      <c r="L32" s="176"/>
      <c r="M32" s="190">
        <v>23373</v>
      </c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</row>
    <row r="33" customHeight="1" spans="1:24">
      <c r="A33" s="177" t="s">
        <v>198</v>
      </c>
      <c r="B33" s="177" t="s">
        <v>70</v>
      </c>
      <c r="C33" s="240" t="s">
        <v>243</v>
      </c>
      <c r="D33" s="177" t="s">
        <v>244</v>
      </c>
      <c r="E33" s="177" t="s">
        <v>101</v>
      </c>
      <c r="F33" s="177" t="s">
        <v>102</v>
      </c>
      <c r="G33" s="177" t="s">
        <v>209</v>
      </c>
      <c r="H33" s="177" t="s">
        <v>210</v>
      </c>
      <c r="I33" s="190">
        <v>980000</v>
      </c>
      <c r="J33" s="190">
        <v>980000</v>
      </c>
      <c r="K33" s="176"/>
      <c r="L33" s="176"/>
      <c r="M33" s="190">
        <v>980000</v>
      </c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</row>
    <row r="34" customHeight="1" spans="1:24">
      <c r="A34" s="177" t="s">
        <v>198</v>
      </c>
      <c r="B34" s="177" t="s">
        <v>70</v>
      </c>
      <c r="C34" s="240" t="s">
        <v>243</v>
      </c>
      <c r="D34" s="177" t="s">
        <v>244</v>
      </c>
      <c r="E34" s="177" t="s">
        <v>101</v>
      </c>
      <c r="F34" s="177" t="s">
        <v>102</v>
      </c>
      <c r="G34" s="177" t="s">
        <v>211</v>
      </c>
      <c r="H34" s="177" t="s">
        <v>212</v>
      </c>
      <c r="I34" s="190">
        <v>504000</v>
      </c>
      <c r="J34" s="190">
        <v>504000</v>
      </c>
      <c r="K34" s="176"/>
      <c r="L34" s="176"/>
      <c r="M34" s="190">
        <v>504000</v>
      </c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</row>
    <row r="35" customHeight="1" spans="1:24">
      <c r="A35" s="177" t="s">
        <v>198</v>
      </c>
      <c r="B35" s="177" t="s">
        <v>70</v>
      </c>
      <c r="C35" s="240" t="s">
        <v>245</v>
      </c>
      <c r="D35" s="177" t="s">
        <v>246</v>
      </c>
      <c r="E35" s="177" t="s">
        <v>113</v>
      </c>
      <c r="F35" s="177" t="s">
        <v>114</v>
      </c>
      <c r="G35" s="177" t="s">
        <v>247</v>
      </c>
      <c r="H35" s="177" t="s">
        <v>248</v>
      </c>
      <c r="I35" s="190">
        <v>428400</v>
      </c>
      <c r="J35" s="190">
        <v>428400</v>
      </c>
      <c r="K35" s="176"/>
      <c r="L35" s="176"/>
      <c r="M35" s="190">
        <v>428400</v>
      </c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</row>
    <row r="36" customHeight="1" spans="1:24">
      <c r="A36" s="177" t="s">
        <v>198</v>
      </c>
      <c r="B36" s="177" t="s">
        <v>70</v>
      </c>
      <c r="C36" s="240" t="s">
        <v>249</v>
      </c>
      <c r="D36" s="177" t="s">
        <v>250</v>
      </c>
      <c r="E36" s="177" t="s">
        <v>101</v>
      </c>
      <c r="F36" s="177" t="s">
        <v>102</v>
      </c>
      <c r="G36" s="177" t="s">
        <v>251</v>
      </c>
      <c r="H36" s="177" t="s">
        <v>250</v>
      </c>
      <c r="I36" s="190">
        <v>24389.76</v>
      </c>
      <c r="J36" s="190">
        <v>24389.76</v>
      </c>
      <c r="K36" s="176"/>
      <c r="L36" s="176"/>
      <c r="M36" s="190">
        <v>24389.76</v>
      </c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</row>
    <row r="37" ht="20.25" customHeight="1" spans="1:24">
      <c r="A37" s="177" t="s">
        <v>198</v>
      </c>
      <c r="B37" s="177" t="s">
        <v>70</v>
      </c>
      <c r="C37" s="240" t="s">
        <v>252</v>
      </c>
      <c r="D37" s="177" t="s">
        <v>253</v>
      </c>
      <c r="E37" s="177" t="s">
        <v>101</v>
      </c>
      <c r="F37" s="177" t="s">
        <v>102</v>
      </c>
      <c r="G37" s="177" t="s">
        <v>225</v>
      </c>
      <c r="H37" s="177" t="s">
        <v>226</v>
      </c>
      <c r="I37" s="190">
        <v>12600</v>
      </c>
      <c r="J37" s="190">
        <v>12600</v>
      </c>
      <c r="K37" s="108"/>
      <c r="L37" s="108"/>
      <c r="M37" s="190">
        <v>12600</v>
      </c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</row>
    <row r="38" ht="17.25" customHeight="1" spans="1:24">
      <c r="A38" s="178" t="s">
        <v>169</v>
      </c>
      <c r="B38" s="179"/>
      <c r="C38" s="180"/>
      <c r="D38" s="181"/>
      <c r="E38" s="181"/>
      <c r="F38" s="181"/>
      <c r="G38" s="181"/>
      <c r="H38" s="182"/>
      <c r="I38" s="190">
        <v>7349182.85</v>
      </c>
      <c r="J38" s="190">
        <v>7349182.85</v>
      </c>
      <c r="K38" s="108"/>
      <c r="L38" s="108"/>
      <c r="M38" s="190">
        <v>7349182.85</v>
      </c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1"/>
  <sheetViews>
    <sheetView showZeros="0" topLeftCell="K1" workbookViewId="0">
      <pane ySplit="1" topLeftCell="A5" activePane="bottomLeft" state="frozen"/>
      <selection/>
      <selection pane="bottomLeft" activeCell="C5" sqref="C5:C8"/>
    </sheetView>
  </sheetViews>
  <sheetFormatPr defaultColWidth="9.14166666666667" defaultRowHeight="14.25" customHeight="1"/>
  <cols>
    <col min="1" max="1" width="8.125" style="1" customWidth="1"/>
    <col min="2" max="2" width="20.875" style="1" customWidth="1"/>
    <col min="3" max="3" width="32.8416666666667" style="1" customWidth="1"/>
    <col min="4" max="4" width="23.8583333333333" style="1" customWidth="1"/>
    <col min="5" max="5" width="11.1416666666667" style="1" customWidth="1"/>
    <col min="6" max="6" width="17.7083333333333" style="1" customWidth="1"/>
    <col min="7" max="7" width="9.85833333333333" style="1" customWidth="1"/>
    <col min="8" max="8" width="17.7083333333333" style="1" customWidth="1"/>
    <col min="9" max="13" width="20" style="1" customWidth="1"/>
    <col min="14" max="14" width="12.2833333333333" style="1" customWidth="1"/>
    <col min="15" max="15" width="12.7083333333333" style="1" customWidth="1"/>
    <col min="16" max="16" width="11.1416666666667" style="1" customWidth="1"/>
    <col min="17" max="21" width="19.8583333333333" style="1" customWidth="1"/>
    <col min="22" max="22" width="20" style="1" customWidth="1"/>
    <col min="23" max="23" width="19.8583333333333" style="1" customWidth="1"/>
    <col min="24" max="16384" width="9.14166666666667" style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59"/>
      <c r="E2" s="3"/>
      <c r="F2" s="3"/>
      <c r="G2" s="3"/>
      <c r="H2" s="3"/>
      <c r="U2" s="159"/>
      <c r="W2" s="164" t="s">
        <v>254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">
        <v>179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59"/>
      <c r="W4" s="142" t="s">
        <v>1</v>
      </c>
    </row>
    <row r="5" ht="21.75" customHeight="1" spans="1:23">
      <c r="A5" s="10" t="s">
        <v>255</v>
      </c>
      <c r="B5" s="11" t="s">
        <v>182</v>
      </c>
      <c r="C5" s="10" t="s">
        <v>183</v>
      </c>
      <c r="D5" s="10" t="s">
        <v>256</v>
      </c>
      <c r="E5" s="11" t="s">
        <v>184</v>
      </c>
      <c r="F5" s="11" t="s">
        <v>185</v>
      </c>
      <c r="G5" s="11" t="s">
        <v>257</v>
      </c>
      <c r="H5" s="11" t="s">
        <v>258</v>
      </c>
      <c r="I5" s="17" t="s">
        <v>55</v>
      </c>
      <c r="J5" s="12" t="s">
        <v>259</v>
      </c>
      <c r="K5" s="13"/>
      <c r="L5" s="13"/>
      <c r="M5" s="14"/>
      <c r="N5" s="12" t="s">
        <v>190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28"/>
      <c r="C6" s="15"/>
      <c r="D6" s="15"/>
      <c r="E6" s="16"/>
      <c r="F6" s="16"/>
      <c r="G6" s="16"/>
      <c r="H6" s="16"/>
      <c r="I6" s="28"/>
      <c r="J6" s="160" t="s">
        <v>58</v>
      </c>
      <c r="K6" s="161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196</v>
      </c>
      <c r="U6" s="11" t="s">
        <v>66</v>
      </c>
      <c r="V6" s="11" t="s">
        <v>67</v>
      </c>
      <c r="W6" s="11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62" t="s">
        <v>57</v>
      </c>
      <c r="K7" s="163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63" t="s">
        <v>57</v>
      </c>
      <c r="K8" s="63" t="s">
        <v>260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1">
        <v>21</v>
      </c>
      <c r="V9" s="35">
        <v>22</v>
      </c>
      <c r="W9" s="21">
        <v>23</v>
      </c>
    </row>
    <row r="10" ht="15" customHeight="1" spans="1:23">
      <c r="A10" s="22" t="s">
        <v>261</v>
      </c>
      <c r="B10" s="241" t="s">
        <v>262</v>
      </c>
      <c r="C10" s="23" t="s">
        <v>263</v>
      </c>
      <c r="D10" s="23" t="s">
        <v>70</v>
      </c>
      <c r="E10" s="22" t="s">
        <v>101</v>
      </c>
      <c r="F10" s="22" t="s">
        <v>102</v>
      </c>
      <c r="G10" s="22" t="s">
        <v>264</v>
      </c>
      <c r="H10" s="22" t="s">
        <v>265</v>
      </c>
      <c r="I10" s="55">
        <v>2000</v>
      </c>
      <c r="J10" s="55">
        <v>2000</v>
      </c>
      <c r="K10" s="55">
        <v>2000</v>
      </c>
      <c r="L10" s="35"/>
      <c r="M10" s="35"/>
      <c r="N10" s="35"/>
      <c r="O10" s="35"/>
      <c r="P10" s="35"/>
      <c r="Q10" s="35"/>
      <c r="R10" s="35"/>
      <c r="S10" s="35"/>
      <c r="T10" s="35"/>
      <c r="U10" s="21"/>
      <c r="V10" s="35"/>
      <c r="W10" s="21"/>
    </row>
    <row r="11" ht="15" customHeight="1" spans="1:23">
      <c r="A11" s="22" t="s">
        <v>261</v>
      </c>
      <c r="B11" s="241" t="s">
        <v>262</v>
      </c>
      <c r="C11" s="23" t="s">
        <v>263</v>
      </c>
      <c r="D11" s="23" t="s">
        <v>70</v>
      </c>
      <c r="E11" s="22" t="s">
        <v>101</v>
      </c>
      <c r="F11" s="22" t="s">
        <v>102</v>
      </c>
      <c r="G11" s="22" t="s">
        <v>266</v>
      </c>
      <c r="H11" s="22" t="s">
        <v>267</v>
      </c>
      <c r="I11" s="55">
        <v>367214.38</v>
      </c>
      <c r="J11" s="55">
        <v>367214.38</v>
      </c>
      <c r="K11" s="55">
        <v>367214.38</v>
      </c>
      <c r="L11" s="35"/>
      <c r="M11" s="35"/>
      <c r="N11" s="35"/>
      <c r="O11" s="35"/>
      <c r="P11" s="35"/>
      <c r="Q11" s="35"/>
      <c r="R11" s="35"/>
      <c r="S11" s="35"/>
      <c r="T11" s="35"/>
      <c r="U11" s="21"/>
      <c r="V11" s="35"/>
      <c r="W11" s="21"/>
    </row>
    <row r="12" ht="15" customHeight="1" spans="1:23">
      <c r="A12" s="22" t="s">
        <v>261</v>
      </c>
      <c r="B12" s="241" t="s">
        <v>262</v>
      </c>
      <c r="C12" s="23" t="s">
        <v>263</v>
      </c>
      <c r="D12" s="23" t="s">
        <v>70</v>
      </c>
      <c r="E12" s="22" t="s">
        <v>101</v>
      </c>
      <c r="F12" s="22" t="s">
        <v>102</v>
      </c>
      <c r="G12" s="22" t="s">
        <v>268</v>
      </c>
      <c r="H12" s="22" t="s">
        <v>269</v>
      </c>
      <c r="I12" s="55">
        <v>6000</v>
      </c>
      <c r="J12" s="55">
        <v>6000</v>
      </c>
      <c r="K12" s="55">
        <v>6000</v>
      </c>
      <c r="L12" s="35"/>
      <c r="M12" s="35"/>
      <c r="N12" s="35"/>
      <c r="O12" s="35"/>
      <c r="P12" s="35"/>
      <c r="Q12" s="35"/>
      <c r="R12" s="35"/>
      <c r="S12" s="35"/>
      <c r="T12" s="35"/>
      <c r="U12" s="21"/>
      <c r="V12" s="35"/>
      <c r="W12" s="21"/>
    </row>
    <row r="13" ht="15" customHeight="1" spans="1:23">
      <c r="A13" s="22" t="s">
        <v>261</v>
      </c>
      <c r="B13" s="241" t="s">
        <v>262</v>
      </c>
      <c r="C13" s="23" t="s">
        <v>263</v>
      </c>
      <c r="D13" s="23" t="s">
        <v>70</v>
      </c>
      <c r="E13" s="22" t="s">
        <v>101</v>
      </c>
      <c r="F13" s="22" t="s">
        <v>102</v>
      </c>
      <c r="G13" s="22" t="s">
        <v>270</v>
      </c>
      <c r="H13" s="22" t="s">
        <v>271</v>
      </c>
      <c r="I13" s="55">
        <v>555079.62</v>
      </c>
      <c r="J13" s="55">
        <v>555079.62</v>
      </c>
      <c r="K13" s="55">
        <v>555079.62</v>
      </c>
      <c r="L13" s="35"/>
      <c r="M13" s="35"/>
      <c r="N13" s="35"/>
      <c r="O13" s="35"/>
      <c r="P13" s="35"/>
      <c r="Q13" s="35"/>
      <c r="R13" s="35"/>
      <c r="S13" s="35"/>
      <c r="T13" s="35"/>
      <c r="U13" s="21"/>
      <c r="V13" s="35"/>
      <c r="W13" s="21"/>
    </row>
    <row r="14" ht="15" customHeight="1" spans="1:23">
      <c r="A14" s="22" t="s">
        <v>261</v>
      </c>
      <c r="B14" s="241" t="s">
        <v>262</v>
      </c>
      <c r="C14" s="23" t="s">
        <v>263</v>
      </c>
      <c r="D14" s="23" t="s">
        <v>70</v>
      </c>
      <c r="E14" s="22" t="s">
        <v>101</v>
      </c>
      <c r="F14" s="22" t="s">
        <v>102</v>
      </c>
      <c r="G14" s="22" t="s">
        <v>225</v>
      </c>
      <c r="H14" s="22" t="s">
        <v>226</v>
      </c>
      <c r="I14" s="55">
        <v>20000</v>
      </c>
      <c r="J14" s="55">
        <v>20000</v>
      </c>
      <c r="K14" s="55">
        <v>20000</v>
      </c>
      <c r="L14" s="35"/>
      <c r="M14" s="35"/>
      <c r="N14" s="35"/>
      <c r="O14" s="35"/>
      <c r="P14" s="35"/>
      <c r="Q14" s="35"/>
      <c r="R14" s="35"/>
      <c r="S14" s="35"/>
      <c r="T14" s="35"/>
      <c r="U14" s="21"/>
      <c r="V14" s="35"/>
      <c r="W14" s="21"/>
    </row>
    <row r="15" ht="15" customHeight="1" spans="1:23">
      <c r="A15" s="22" t="s">
        <v>261</v>
      </c>
      <c r="B15" s="241" t="s">
        <v>272</v>
      </c>
      <c r="C15" s="23" t="s">
        <v>273</v>
      </c>
      <c r="D15" s="23" t="s">
        <v>70</v>
      </c>
      <c r="E15" s="22" t="s">
        <v>105</v>
      </c>
      <c r="F15" s="22" t="s">
        <v>106</v>
      </c>
      <c r="G15" s="22" t="s">
        <v>270</v>
      </c>
      <c r="H15" s="22" t="s">
        <v>271</v>
      </c>
      <c r="I15" s="55">
        <v>145800</v>
      </c>
      <c r="J15" s="55">
        <v>145800</v>
      </c>
      <c r="K15" s="55">
        <v>145800</v>
      </c>
      <c r="L15" s="35"/>
      <c r="M15" s="35"/>
      <c r="N15" s="35"/>
      <c r="O15" s="35"/>
      <c r="P15" s="35"/>
      <c r="Q15" s="35"/>
      <c r="R15" s="35"/>
      <c r="S15" s="35"/>
      <c r="T15" s="35"/>
      <c r="U15" s="21"/>
      <c r="V15" s="35"/>
      <c r="W15" s="21"/>
    </row>
    <row r="16" ht="15" customHeight="1" spans="1:23">
      <c r="A16" s="22" t="s">
        <v>274</v>
      </c>
      <c r="B16" s="241" t="s">
        <v>275</v>
      </c>
      <c r="C16" s="23" t="s">
        <v>276</v>
      </c>
      <c r="D16" s="23" t="s">
        <v>70</v>
      </c>
      <c r="E16" s="22" t="s">
        <v>101</v>
      </c>
      <c r="F16" s="22" t="s">
        <v>102</v>
      </c>
      <c r="G16" s="22" t="s">
        <v>277</v>
      </c>
      <c r="H16" s="22" t="s">
        <v>278</v>
      </c>
      <c r="I16" s="55">
        <v>576</v>
      </c>
      <c r="J16" s="55">
        <v>576</v>
      </c>
      <c r="K16" s="55">
        <v>576</v>
      </c>
      <c r="L16" s="35"/>
      <c r="M16" s="35"/>
      <c r="N16" s="35"/>
      <c r="O16" s="35"/>
      <c r="P16" s="35"/>
      <c r="Q16" s="35"/>
      <c r="R16" s="35"/>
      <c r="S16" s="35"/>
      <c r="T16" s="35"/>
      <c r="U16" s="21"/>
      <c r="V16" s="35"/>
      <c r="W16" s="21"/>
    </row>
    <row r="17" ht="15" customHeight="1" spans="1:23">
      <c r="A17" s="22" t="s">
        <v>261</v>
      </c>
      <c r="B17" s="241" t="s">
        <v>279</v>
      </c>
      <c r="C17" s="23" t="s">
        <v>280</v>
      </c>
      <c r="D17" s="23" t="s">
        <v>70</v>
      </c>
      <c r="E17" s="22" t="s">
        <v>105</v>
      </c>
      <c r="F17" s="22" t="s">
        <v>106</v>
      </c>
      <c r="G17" s="22" t="s">
        <v>281</v>
      </c>
      <c r="H17" s="22" t="s">
        <v>282</v>
      </c>
      <c r="I17" s="55">
        <v>56000</v>
      </c>
      <c r="J17" s="55">
        <v>56000</v>
      </c>
      <c r="K17" s="55">
        <v>56000</v>
      </c>
      <c r="L17" s="35"/>
      <c r="M17" s="35"/>
      <c r="N17" s="35"/>
      <c r="O17" s="35"/>
      <c r="P17" s="35"/>
      <c r="Q17" s="35"/>
      <c r="R17" s="35"/>
      <c r="S17" s="35"/>
      <c r="T17" s="35"/>
      <c r="U17" s="21"/>
      <c r="V17" s="35"/>
      <c r="W17" s="21"/>
    </row>
    <row r="18" ht="15" customHeight="1" spans="1:23">
      <c r="A18" s="22" t="s">
        <v>261</v>
      </c>
      <c r="B18" s="241" t="s">
        <v>279</v>
      </c>
      <c r="C18" s="23" t="s">
        <v>280</v>
      </c>
      <c r="D18" s="23" t="s">
        <v>70</v>
      </c>
      <c r="E18" s="22" t="s">
        <v>105</v>
      </c>
      <c r="F18" s="22" t="s">
        <v>106</v>
      </c>
      <c r="G18" s="22" t="s">
        <v>225</v>
      </c>
      <c r="H18" s="22" t="s">
        <v>226</v>
      </c>
      <c r="I18" s="55">
        <v>164000</v>
      </c>
      <c r="J18" s="55">
        <v>164000</v>
      </c>
      <c r="K18" s="55">
        <v>164000</v>
      </c>
      <c r="L18" s="35"/>
      <c r="M18" s="35"/>
      <c r="N18" s="35"/>
      <c r="O18" s="35"/>
      <c r="P18" s="35"/>
      <c r="Q18" s="35"/>
      <c r="R18" s="35"/>
      <c r="S18" s="35"/>
      <c r="T18" s="35"/>
      <c r="U18" s="21"/>
      <c r="V18" s="35"/>
      <c r="W18" s="21"/>
    </row>
    <row r="19" ht="15" customHeight="1" spans="1:23">
      <c r="A19" s="22" t="s">
        <v>261</v>
      </c>
      <c r="B19" s="241" t="s">
        <v>279</v>
      </c>
      <c r="C19" s="23" t="s">
        <v>280</v>
      </c>
      <c r="D19" s="23" t="s">
        <v>70</v>
      </c>
      <c r="E19" s="22" t="s">
        <v>105</v>
      </c>
      <c r="F19" s="22" t="s">
        <v>106</v>
      </c>
      <c r="G19" s="22" t="s">
        <v>283</v>
      </c>
      <c r="H19" s="22" t="s">
        <v>284</v>
      </c>
      <c r="I19" s="55">
        <v>40000</v>
      </c>
      <c r="J19" s="55">
        <v>40000</v>
      </c>
      <c r="K19" s="55">
        <v>40000</v>
      </c>
      <c r="L19" s="35"/>
      <c r="M19" s="35"/>
      <c r="N19" s="35"/>
      <c r="O19" s="35"/>
      <c r="P19" s="35"/>
      <c r="Q19" s="35"/>
      <c r="R19" s="35"/>
      <c r="S19" s="35"/>
      <c r="T19" s="35"/>
      <c r="U19" s="21"/>
      <c r="V19" s="35"/>
      <c r="W19" s="21"/>
    </row>
    <row r="20" ht="21.75" customHeight="1" spans="1:23">
      <c r="A20" s="22" t="s">
        <v>261</v>
      </c>
      <c r="B20" s="241" t="s">
        <v>279</v>
      </c>
      <c r="C20" s="23" t="s">
        <v>280</v>
      </c>
      <c r="D20" s="23" t="s">
        <v>70</v>
      </c>
      <c r="E20" s="22" t="s">
        <v>105</v>
      </c>
      <c r="F20" s="22" t="s">
        <v>106</v>
      </c>
      <c r="G20" s="22" t="s">
        <v>270</v>
      </c>
      <c r="H20" s="22" t="s">
        <v>271</v>
      </c>
      <c r="I20" s="55">
        <v>40000</v>
      </c>
      <c r="J20" s="55">
        <v>40000</v>
      </c>
      <c r="K20" s="55">
        <v>40000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32" t="s">
        <v>169</v>
      </c>
      <c r="B21" s="33"/>
      <c r="C21" s="33"/>
      <c r="D21" s="33"/>
      <c r="E21" s="33"/>
      <c r="F21" s="33"/>
      <c r="G21" s="33"/>
      <c r="H21" s="34"/>
      <c r="I21" s="55">
        <v>1396670</v>
      </c>
      <c r="J21" s="55">
        <v>1396670</v>
      </c>
      <c r="K21" s="55">
        <v>1396670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</sheetData>
  <mergeCells count="28">
    <mergeCell ref="A3:W3"/>
    <mergeCell ref="A4:H4"/>
    <mergeCell ref="J5:M5"/>
    <mergeCell ref="N5:P5"/>
    <mergeCell ref="R5:W5"/>
    <mergeCell ref="A21:H2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5"/>
  <sheetViews>
    <sheetView showZeros="0" tabSelected="1" workbookViewId="0">
      <pane ySplit="1" topLeftCell="A37" activePane="bottomLeft" state="frozen"/>
      <selection/>
      <selection pane="bottomLeft" activeCell="E50" sqref="E50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83333333333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285</v>
      </c>
    </row>
    <row r="3" ht="39.75" customHeight="1" spans="1:10">
      <c r="A3" s="61" t="str">
        <f>"2025"&amp;"年部门项目支出绩效目标表"</f>
        <v>2025年部门项目支出绩效目标表</v>
      </c>
      <c r="B3" s="5"/>
      <c r="C3" s="5"/>
      <c r="D3" s="5"/>
      <c r="E3" s="5"/>
      <c r="F3" s="62"/>
      <c r="G3" s="5"/>
      <c r="H3" s="62"/>
      <c r="I3" s="62"/>
      <c r="J3" s="5"/>
    </row>
    <row r="4" ht="17.25" customHeight="1" spans="1:1">
      <c r="A4" s="6" t="s">
        <v>179</v>
      </c>
    </row>
    <row r="5" ht="44.25" customHeight="1" spans="1:10">
      <c r="A5" s="63" t="s">
        <v>183</v>
      </c>
      <c r="B5" s="63" t="s">
        <v>286</v>
      </c>
      <c r="C5" s="63" t="s">
        <v>287</v>
      </c>
      <c r="D5" s="63" t="s">
        <v>288</v>
      </c>
      <c r="E5" s="63" t="s">
        <v>289</v>
      </c>
      <c r="F5" s="64" t="s">
        <v>290</v>
      </c>
      <c r="G5" s="63" t="s">
        <v>291</v>
      </c>
      <c r="H5" s="64" t="s">
        <v>292</v>
      </c>
      <c r="I5" s="64" t="s">
        <v>293</v>
      </c>
      <c r="J5" s="63" t="s">
        <v>294</v>
      </c>
    </row>
    <row r="6" ht="18.75" customHeight="1" spans="1:10">
      <c r="A6" s="154">
        <v>1</v>
      </c>
      <c r="B6" s="154">
        <v>2</v>
      </c>
      <c r="C6" s="154">
        <v>3</v>
      </c>
      <c r="D6" s="154">
        <v>4</v>
      </c>
      <c r="E6" s="154">
        <v>5</v>
      </c>
      <c r="F6" s="35">
        <v>6</v>
      </c>
      <c r="G6" s="154">
        <v>7</v>
      </c>
      <c r="H6" s="35">
        <v>8</v>
      </c>
      <c r="I6" s="35">
        <v>9</v>
      </c>
      <c r="J6" s="154">
        <v>10</v>
      </c>
    </row>
    <row r="7" s="116" customFormat="1" ht="30" customHeight="1" spans="1:10">
      <c r="A7" s="155" t="s">
        <v>295</v>
      </c>
      <c r="B7" s="156" t="s">
        <v>296</v>
      </c>
      <c r="C7" s="157" t="s">
        <v>297</v>
      </c>
      <c r="D7" s="157" t="s">
        <v>298</v>
      </c>
      <c r="E7" s="157" t="s">
        <v>299</v>
      </c>
      <c r="F7" s="157" t="s">
        <v>300</v>
      </c>
      <c r="G7" s="158" t="s">
        <v>96</v>
      </c>
      <c r="H7" s="158" t="s">
        <v>301</v>
      </c>
      <c r="I7" s="157" t="s">
        <v>302</v>
      </c>
      <c r="J7" s="157" t="s">
        <v>303</v>
      </c>
    </row>
    <row r="8" s="116" customFormat="1" ht="30" customHeight="1" spans="1:10">
      <c r="A8" s="155" t="s">
        <v>276</v>
      </c>
      <c r="B8" s="157" t="s">
        <v>304</v>
      </c>
      <c r="C8" s="157" t="s">
        <v>297</v>
      </c>
      <c r="D8" s="157" t="s">
        <v>298</v>
      </c>
      <c r="E8" s="157" t="s">
        <v>305</v>
      </c>
      <c r="F8" s="157" t="s">
        <v>306</v>
      </c>
      <c r="G8" s="158" t="s">
        <v>83</v>
      </c>
      <c r="H8" s="158" t="s">
        <v>307</v>
      </c>
      <c r="I8" s="157" t="s">
        <v>302</v>
      </c>
      <c r="J8" s="157" t="s">
        <v>308</v>
      </c>
    </row>
    <row r="9" s="116" customFormat="1" ht="30" customHeight="1" spans="1:10">
      <c r="A9" s="155" t="s">
        <v>276</v>
      </c>
      <c r="B9" s="157" t="s">
        <v>304</v>
      </c>
      <c r="C9" s="157" t="s">
        <v>297</v>
      </c>
      <c r="D9" s="157" t="s">
        <v>298</v>
      </c>
      <c r="E9" s="157" t="s">
        <v>309</v>
      </c>
      <c r="F9" s="157" t="s">
        <v>300</v>
      </c>
      <c r="G9" s="158" t="s">
        <v>310</v>
      </c>
      <c r="H9" s="158" t="s">
        <v>311</v>
      </c>
      <c r="I9" s="157" t="s">
        <v>302</v>
      </c>
      <c r="J9" s="157" t="s">
        <v>312</v>
      </c>
    </row>
    <row r="10" s="116" customFormat="1" ht="30" customHeight="1" spans="1:10">
      <c r="A10" s="155" t="s">
        <v>276</v>
      </c>
      <c r="B10" s="157" t="s">
        <v>304</v>
      </c>
      <c r="C10" s="157" t="s">
        <v>297</v>
      </c>
      <c r="D10" s="157" t="s">
        <v>313</v>
      </c>
      <c r="E10" s="157" t="s">
        <v>314</v>
      </c>
      <c r="F10" s="157" t="s">
        <v>315</v>
      </c>
      <c r="G10" s="158" t="s">
        <v>316</v>
      </c>
      <c r="H10" s="158" t="s">
        <v>317</v>
      </c>
      <c r="I10" s="157" t="s">
        <v>302</v>
      </c>
      <c r="J10" s="157" t="s">
        <v>318</v>
      </c>
    </row>
    <row r="11" s="116" customFormat="1" ht="30" customHeight="1" spans="1:10">
      <c r="A11" s="155" t="s">
        <v>276</v>
      </c>
      <c r="B11" s="157" t="s">
        <v>304</v>
      </c>
      <c r="C11" s="157" t="s">
        <v>297</v>
      </c>
      <c r="D11" s="157" t="s">
        <v>313</v>
      </c>
      <c r="E11" s="157" t="s">
        <v>319</v>
      </c>
      <c r="F11" s="157" t="s">
        <v>315</v>
      </c>
      <c r="G11" s="158" t="s">
        <v>316</v>
      </c>
      <c r="H11" s="158" t="s">
        <v>317</v>
      </c>
      <c r="I11" s="157" t="s">
        <v>302</v>
      </c>
      <c r="J11" s="157" t="s">
        <v>320</v>
      </c>
    </row>
    <row r="12" s="116" customFormat="1" ht="30" customHeight="1" spans="1:10">
      <c r="A12" s="155" t="s">
        <v>276</v>
      </c>
      <c r="B12" s="157" t="s">
        <v>304</v>
      </c>
      <c r="C12" s="157" t="s">
        <v>297</v>
      </c>
      <c r="D12" s="157" t="s">
        <v>321</v>
      </c>
      <c r="E12" s="157" t="s">
        <v>322</v>
      </c>
      <c r="F12" s="157" t="s">
        <v>306</v>
      </c>
      <c r="G12" s="158" t="s">
        <v>323</v>
      </c>
      <c r="H12" s="158" t="s">
        <v>324</v>
      </c>
      <c r="I12" s="157" t="s">
        <v>302</v>
      </c>
      <c r="J12" s="157" t="s">
        <v>325</v>
      </c>
    </row>
    <row r="13" s="116" customFormat="1" ht="30" customHeight="1" spans="1:10">
      <c r="A13" s="155" t="s">
        <v>276</v>
      </c>
      <c r="B13" s="157" t="s">
        <v>304</v>
      </c>
      <c r="C13" s="157" t="s">
        <v>297</v>
      </c>
      <c r="D13" s="157" t="s">
        <v>326</v>
      </c>
      <c r="E13" s="157" t="s">
        <v>327</v>
      </c>
      <c r="F13" s="157" t="s">
        <v>306</v>
      </c>
      <c r="G13" s="158" t="s">
        <v>328</v>
      </c>
      <c r="H13" s="158" t="s">
        <v>329</v>
      </c>
      <c r="I13" s="157" t="s">
        <v>302</v>
      </c>
      <c r="J13" s="157" t="s">
        <v>330</v>
      </c>
    </row>
    <row r="14" s="116" customFormat="1" ht="30" customHeight="1" spans="1:10">
      <c r="A14" s="155" t="s">
        <v>276</v>
      </c>
      <c r="B14" s="157" t="s">
        <v>304</v>
      </c>
      <c r="C14" s="157" t="s">
        <v>331</v>
      </c>
      <c r="D14" s="157" t="s">
        <v>332</v>
      </c>
      <c r="E14" s="157" t="s">
        <v>333</v>
      </c>
      <c r="F14" s="157" t="s">
        <v>306</v>
      </c>
      <c r="G14" s="158" t="s">
        <v>334</v>
      </c>
      <c r="H14" s="158" t="s">
        <v>317</v>
      </c>
      <c r="I14" s="157" t="s">
        <v>302</v>
      </c>
      <c r="J14" s="157" t="s">
        <v>335</v>
      </c>
    </row>
    <row r="15" s="116" customFormat="1" ht="30" customHeight="1" spans="1:10">
      <c r="A15" s="155" t="s">
        <v>276</v>
      </c>
      <c r="B15" s="157" t="s">
        <v>304</v>
      </c>
      <c r="C15" s="157" t="s">
        <v>336</v>
      </c>
      <c r="D15" s="157" t="s">
        <v>337</v>
      </c>
      <c r="E15" s="157" t="s">
        <v>338</v>
      </c>
      <c r="F15" s="157" t="s">
        <v>315</v>
      </c>
      <c r="G15" s="158" t="s">
        <v>339</v>
      </c>
      <c r="H15" s="158" t="s">
        <v>317</v>
      </c>
      <c r="I15" s="157" t="s">
        <v>302</v>
      </c>
      <c r="J15" s="157" t="s">
        <v>340</v>
      </c>
    </row>
    <row r="16" s="116" customFormat="1" ht="30" customHeight="1" spans="1:10">
      <c r="A16" s="155" t="s">
        <v>273</v>
      </c>
      <c r="B16" s="156" t="s">
        <v>341</v>
      </c>
      <c r="C16" s="157" t="s">
        <v>297</v>
      </c>
      <c r="D16" s="157" t="s">
        <v>298</v>
      </c>
      <c r="E16" s="157" t="s">
        <v>342</v>
      </c>
      <c r="F16" s="157" t="s">
        <v>306</v>
      </c>
      <c r="G16" s="158" t="s">
        <v>85</v>
      </c>
      <c r="H16" s="158" t="s">
        <v>343</v>
      </c>
      <c r="I16" s="157" t="s">
        <v>302</v>
      </c>
      <c r="J16" s="157" t="s">
        <v>344</v>
      </c>
    </row>
    <row r="17" s="116" customFormat="1" ht="30" customHeight="1" spans="1:10">
      <c r="A17" s="155" t="s">
        <v>273</v>
      </c>
      <c r="B17" s="157" t="s">
        <v>345</v>
      </c>
      <c r="C17" s="157" t="s">
        <v>297</v>
      </c>
      <c r="D17" s="157" t="s">
        <v>313</v>
      </c>
      <c r="E17" s="157" t="s">
        <v>346</v>
      </c>
      <c r="F17" s="157" t="s">
        <v>306</v>
      </c>
      <c r="G17" s="158" t="s">
        <v>316</v>
      </c>
      <c r="H17" s="158" t="s">
        <v>317</v>
      </c>
      <c r="I17" s="157" t="s">
        <v>302</v>
      </c>
      <c r="J17" s="157" t="s">
        <v>347</v>
      </c>
    </row>
    <row r="18" s="116" customFormat="1" ht="30" customHeight="1" spans="1:10">
      <c r="A18" s="155" t="s">
        <v>273</v>
      </c>
      <c r="B18" s="157" t="s">
        <v>345</v>
      </c>
      <c r="C18" s="157" t="s">
        <v>297</v>
      </c>
      <c r="D18" s="157" t="s">
        <v>313</v>
      </c>
      <c r="E18" s="157" t="s">
        <v>348</v>
      </c>
      <c r="F18" s="157" t="s">
        <v>315</v>
      </c>
      <c r="G18" s="158" t="s">
        <v>316</v>
      </c>
      <c r="H18" s="158" t="s">
        <v>317</v>
      </c>
      <c r="I18" s="157" t="s">
        <v>302</v>
      </c>
      <c r="J18" s="157" t="s">
        <v>349</v>
      </c>
    </row>
    <row r="19" s="116" customFormat="1" ht="30" customHeight="1" spans="1:10">
      <c r="A19" s="155" t="s">
        <v>273</v>
      </c>
      <c r="B19" s="157" t="s">
        <v>345</v>
      </c>
      <c r="C19" s="157" t="s">
        <v>297</v>
      </c>
      <c r="D19" s="157" t="s">
        <v>321</v>
      </c>
      <c r="E19" s="157" t="s">
        <v>350</v>
      </c>
      <c r="F19" s="157" t="s">
        <v>306</v>
      </c>
      <c r="G19" s="158" t="s">
        <v>316</v>
      </c>
      <c r="H19" s="158" t="s">
        <v>317</v>
      </c>
      <c r="I19" s="157" t="s">
        <v>302</v>
      </c>
      <c r="J19" s="157" t="s">
        <v>351</v>
      </c>
    </row>
    <row r="20" s="116" customFormat="1" ht="30" customHeight="1" spans="1:10">
      <c r="A20" s="155" t="s">
        <v>273</v>
      </c>
      <c r="B20" s="157" t="s">
        <v>345</v>
      </c>
      <c r="C20" s="157" t="s">
        <v>297</v>
      </c>
      <c r="D20" s="157" t="s">
        <v>321</v>
      </c>
      <c r="E20" s="157" t="s">
        <v>352</v>
      </c>
      <c r="F20" s="157" t="s">
        <v>306</v>
      </c>
      <c r="G20" s="158" t="s">
        <v>353</v>
      </c>
      <c r="H20" s="158" t="s">
        <v>354</v>
      </c>
      <c r="I20" s="157" t="s">
        <v>302</v>
      </c>
      <c r="J20" s="157" t="s">
        <v>355</v>
      </c>
    </row>
    <row r="21" s="116" customFormat="1" ht="30" customHeight="1" spans="1:10">
      <c r="A21" s="155" t="s">
        <v>273</v>
      </c>
      <c r="B21" s="157" t="s">
        <v>345</v>
      </c>
      <c r="C21" s="157" t="s">
        <v>297</v>
      </c>
      <c r="D21" s="157" t="s">
        <v>326</v>
      </c>
      <c r="E21" s="157" t="s">
        <v>327</v>
      </c>
      <c r="F21" s="157" t="s">
        <v>306</v>
      </c>
      <c r="G21" s="158" t="s">
        <v>356</v>
      </c>
      <c r="H21" s="158" t="s">
        <v>357</v>
      </c>
      <c r="I21" s="157" t="s">
        <v>302</v>
      </c>
      <c r="J21" s="157" t="s">
        <v>358</v>
      </c>
    </row>
    <row r="22" s="116" customFormat="1" ht="30" customHeight="1" spans="1:10">
      <c r="A22" s="155" t="s">
        <v>273</v>
      </c>
      <c r="B22" s="157" t="s">
        <v>345</v>
      </c>
      <c r="C22" s="157" t="s">
        <v>297</v>
      </c>
      <c r="D22" s="157" t="s">
        <v>326</v>
      </c>
      <c r="E22" s="157" t="s">
        <v>359</v>
      </c>
      <c r="F22" s="157" t="s">
        <v>306</v>
      </c>
      <c r="G22" s="158" t="s">
        <v>84</v>
      </c>
      <c r="H22" s="158" t="s">
        <v>301</v>
      </c>
      <c r="I22" s="157" t="s">
        <v>302</v>
      </c>
      <c r="J22" s="157" t="s">
        <v>360</v>
      </c>
    </row>
    <row r="23" s="116" customFormat="1" ht="30" customHeight="1" spans="1:10">
      <c r="A23" s="155" t="s">
        <v>273</v>
      </c>
      <c r="B23" s="157" t="s">
        <v>345</v>
      </c>
      <c r="C23" s="157" t="s">
        <v>331</v>
      </c>
      <c r="D23" s="157" t="s">
        <v>332</v>
      </c>
      <c r="E23" s="157" t="s">
        <v>361</v>
      </c>
      <c r="F23" s="157" t="s">
        <v>306</v>
      </c>
      <c r="G23" s="158" t="s">
        <v>84</v>
      </c>
      <c r="H23" s="158" t="s">
        <v>301</v>
      </c>
      <c r="I23" s="157" t="s">
        <v>302</v>
      </c>
      <c r="J23" s="157" t="s">
        <v>362</v>
      </c>
    </row>
    <row r="24" s="116" customFormat="1" ht="30" customHeight="1" spans="1:10">
      <c r="A24" s="155" t="s">
        <v>273</v>
      </c>
      <c r="B24" s="157" t="s">
        <v>345</v>
      </c>
      <c r="C24" s="157" t="s">
        <v>331</v>
      </c>
      <c r="D24" s="157" t="s">
        <v>363</v>
      </c>
      <c r="E24" s="157" t="s">
        <v>364</v>
      </c>
      <c r="F24" s="157" t="s">
        <v>315</v>
      </c>
      <c r="G24" s="158" t="s">
        <v>365</v>
      </c>
      <c r="H24" s="158" t="s">
        <v>317</v>
      </c>
      <c r="I24" s="157" t="s">
        <v>302</v>
      </c>
      <c r="J24" s="157" t="s">
        <v>366</v>
      </c>
    </row>
    <row r="25" s="116" customFormat="1" ht="30" customHeight="1" spans="1:10">
      <c r="A25" s="155" t="s">
        <v>273</v>
      </c>
      <c r="B25" s="157" t="s">
        <v>345</v>
      </c>
      <c r="C25" s="157" t="s">
        <v>331</v>
      </c>
      <c r="D25" s="157" t="s">
        <v>367</v>
      </c>
      <c r="E25" s="157" t="s">
        <v>368</v>
      </c>
      <c r="F25" s="157" t="s">
        <v>315</v>
      </c>
      <c r="G25" s="158" t="s">
        <v>339</v>
      </c>
      <c r="H25" s="158" t="s">
        <v>317</v>
      </c>
      <c r="I25" s="157" t="s">
        <v>302</v>
      </c>
      <c r="J25" s="157" t="s">
        <v>369</v>
      </c>
    </row>
    <row r="26" s="116" customFormat="1" ht="30" customHeight="1" spans="1:10">
      <c r="A26" s="155" t="s">
        <v>273</v>
      </c>
      <c r="B26" s="157" t="s">
        <v>345</v>
      </c>
      <c r="C26" s="157" t="s">
        <v>336</v>
      </c>
      <c r="D26" s="157" t="s">
        <v>337</v>
      </c>
      <c r="E26" s="157" t="s">
        <v>370</v>
      </c>
      <c r="F26" s="157" t="s">
        <v>315</v>
      </c>
      <c r="G26" s="158" t="s">
        <v>339</v>
      </c>
      <c r="H26" s="158" t="s">
        <v>317</v>
      </c>
      <c r="I26" s="157" t="s">
        <v>302</v>
      </c>
      <c r="J26" s="157" t="s">
        <v>371</v>
      </c>
    </row>
    <row r="27" s="116" customFormat="1" ht="30" customHeight="1" spans="1:10">
      <c r="A27" s="155" t="s">
        <v>280</v>
      </c>
      <c r="B27" s="157" t="s">
        <v>372</v>
      </c>
      <c r="C27" s="157" t="s">
        <v>297</v>
      </c>
      <c r="D27" s="157" t="s">
        <v>298</v>
      </c>
      <c r="E27" s="157" t="s">
        <v>373</v>
      </c>
      <c r="F27" s="157" t="s">
        <v>306</v>
      </c>
      <c r="G27" s="158" t="s">
        <v>82</v>
      </c>
      <c r="H27" s="158" t="s">
        <v>374</v>
      </c>
      <c r="I27" s="157" t="s">
        <v>302</v>
      </c>
      <c r="J27" s="157" t="s">
        <v>375</v>
      </c>
    </row>
    <row r="28" s="116" customFormat="1" ht="30" customHeight="1" spans="1:10">
      <c r="A28" s="155" t="s">
        <v>280</v>
      </c>
      <c r="B28" s="157" t="s">
        <v>376</v>
      </c>
      <c r="C28" s="157" t="s">
        <v>297</v>
      </c>
      <c r="D28" s="157" t="s">
        <v>313</v>
      </c>
      <c r="E28" s="157" t="s">
        <v>377</v>
      </c>
      <c r="F28" s="157" t="s">
        <v>306</v>
      </c>
      <c r="G28" s="158" t="s">
        <v>91</v>
      </c>
      <c r="H28" s="158" t="s">
        <v>378</v>
      </c>
      <c r="I28" s="157" t="s">
        <v>302</v>
      </c>
      <c r="J28" s="157" t="s">
        <v>379</v>
      </c>
    </row>
    <row r="29" s="116" customFormat="1" ht="30" customHeight="1" spans="1:10">
      <c r="A29" s="155" t="s">
        <v>280</v>
      </c>
      <c r="B29" s="157" t="s">
        <v>376</v>
      </c>
      <c r="C29" s="157" t="s">
        <v>297</v>
      </c>
      <c r="D29" s="157" t="s">
        <v>321</v>
      </c>
      <c r="E29" s="157" t="s">
        <v>380</v>
      </c>
      <c r="F29" s="157" t="s">
        <v>306</v>
      </c>
      <c r="G29" s="158" t="s">
        <v>87</v>
      </c>
      <c r="H29" s="158" t="s">
        <v>354</v>
      </c>
      <c r="I29" s="157" t="s">
        <v>302</v>
      </c>
      <c r="J29" s="157" t="s">
        <v>381</v>
      </c>
    </row>
    <row r="30" s="116" customFormat="1" ht="30" customHeight="1" spans="1:10">
      <c r="A30" s="155" t="s">
        <v>280</v>
      </c>
      <c r="B30" s="157" t="s">
        <v>376</v>
      </c>
      <c r="C30" s="157" t="s">
        <v>331</v>
      </c>
      <c r="D30" s="157" t="s">
        <v>332</v>
      </c>
      <c r="E30" s="157" t="s">
        <v>382</v>
      </c>
      <c r="F30" s="157" t="s">
        <v>383</v>
      </c>
      <c r="G30" s="158" t="s">
        <v>365</v>
      </c>
      <c r="H30" s="158" t="s">
        <v>317</v>
      </c>
      <c r="I30" s="157" t="s">
        <v>302</v>
      </c>
      <c r="J30" s="157" t="s">
        <v>384</v>
      </c>
    </row>
    <row r="31" s="116" customFormat="1" ht="30" customHeight="1" spans="1:10">
      <c r="A31" s="155" t="s">
        <v>280</v>
      </c>
      <c r="B31" s="157" t="s">
        <v>376</v>
      </c>
      <c r="C31" s="157" t="s">
        <v>331</v>
      </c>
      <c r="D31" s="157" t="s">
        <v>363</v>
      </c>
      <c r="E31" s="157" t="s">
        <v>385</v>
      </c>
      <c r="F31" s="157" t="s">
        <v>315</v>
      </c>
      <c r="G31" s="158" t="s">
        <v>365</v>
      </c>
      <c r="H31" s="158" t="s">
        <v>317</v>
      </c>
      <c r="I31" s="157" t="s">
        <v>302</v>
      </c>
      <c r="J31" s="157" t="s">
        <v>386</v>
      </c>
    </row>
    <row r="32" s="116" customFormat="1" ht="30" customHeight="1" spans="1:10">
      <c r="A32" s="155" t="s">
        <v>280</v>
      </c>
      <c r="B32" s="157" t="s">
        <v>376</v>
      </c>
      <c r="C32" s="157" t="s">
        <v>331</v>
      </c>
      <c r="D32" s="157" t="s">
        <v>367</v>
      </c>
      <c r="E32" s="157" t="s">
        <v>387</v>
      </c>
      <c r="F32" s="157" t="s">
        <v>315</v>
      </c>
      <c r="G32" s="158" t="s">
        <v>365</v>
      </c>
      <c r="H32" s="158" t="s">
        <v>317</v>
      </c>
      <c r="I32" s="157" t="s">
        <v>302</v>
      </c>
      <c r="J32" s="157" t="s">
        <v>388</v>
      </c>
    </row>
    <row r="33" s="116" customFormat="1" ht="30" customHeight="1" spans="1:10">
      <c r="A33" s="155" t="s">
        <v>280</v>
      </c>
      <c r="B33" s="157" t="s">
        <v>376</v>
      </c>
      <c r="C33" s="157" t="s">
        <v>336</v>
      </c>
      <c r="D33" s="157" t="s">
        <v>337</v>
      </c>
      <c r="E33" s="157" t="s">
        <v>338</v>
      </c>
      <c r="F33" s="157" t="s">
        <v>315</v>
      </c>
      <c r="G33" s="158" t="s">
        <v>339</v>
      </c>
      <c r="H33" s="158" t="s">
        <v>317</v>
      </c>
      <c r="I33" s="157" t="s">
        <v>302</v>
      </c>
      <c r="J33" s="157" t="s">
        <v>389</v>
      </c>
    </row>
    <row r="34" s="116" customFormat="1" ht="30" customHeight="1" spans="1:10">
      <c r="A34" s="155" t="s">
        <v>263</v>
      </c>
      <c r="B34" s="156" t="s">
        <v>390</v>
      </c>
      <c r="C34" s="157" t="s">
        <v>297</v>
      </c>
      <c r="D34" s="157" t="s">
        <v>298</v>
      </c>
      <c r="E34" s="157" t="s">
        <v>391</v>
      </c>
      <c r="F34" s="157" t="s">
        <v>306</v>
      </c>
      <c r="G34" s="158" t="s">
        <v>93</v>
      </c>
      <c r="H34" s="158" t="s">
        <v>392</v>
      </c>
      <c r="I34" s="157" t="s">
        <v>302</v>
      </c>
      <c r="J34" s="157" t="s">
        <v>393</v>
      </c>
    </row>
    <row r="35" s="116" customFormat="1" ht="30" customHeight="1" spans="1:10">
      <c r="A35" s="155" t="s">
        <v>263</v>
      </c>
      <c r="B35" s="157" t="s">
        <v>394</v>
      </c>
      <c r="C35" s="157" t="s">
        <v>297</v>
      </c>
      <c r="D35" s="157" t="s">
        <v>298</v>
      </c>
      <c r="E35" s="157" t="s">
        <v>395</v>
      </c>
      <c r="F35" s="157" t="s">
        <v>306</v>
      </c>
      <c r="G35" s="158" t="s">
        <v>91</v>
      </c>
      <c r="H35" s="158" t="s">
        <v>301</v>
      </c>
      <c r="I35" s="157" t="s">
        <v>302</v>
      </c>
      <c r="J35" s="157" t="s">
        <v>396</v>
      </c>
    </row>
    <row r="36" s="116" customFormat="1" ht="30" customHeight="1" spans="1:10">
      <c r="A36" s="155" t="s">
        <v>263</v>
      </c>
      <c r="B36" s="157" t="s">
        <v>394</v>
      </c>
      <c r="C36" s="157" t="s">
        <v>297</v>
      </c>
      <c r="D36" s="157" t="s">
        <v>298</v>
      </c>
      <c r="E36" s="157" t="s">
        <v>397</v>
      </c>
      <c r="F36" s="157" t="s">
        <v>306</v>
      </c>
      <c r="G36" s="158" t="s">
        <v>398</v>
      </c>
      <c r="H36" s="158" t="s">
        <v>311</v>
      </c>
      <c r="I36" s="157" t="s">
        <v>302</v>
      </c>
      <c r="J36" s="157" t="s">
        <v>399</v>
      </c>
    </row>
    <row r="37" s="116" customFormat="1" ht="30" customHeight="1" spans="1:10">
      <c r="A37" s="155" t="s">
        <v>263</v>
      </c>
      <c r="B37" s="157" t="s">
        <v>394</v>
      </c>
      <c r="C37" s="157" t="s">
        <v>297</v>
      </c>
      <c r="D37" s="157" t="s">
        <v>298</v>
      </c>
      <c r="E37" s="157" t="s">
        <v>400</v>
      </c>
      <c r="F37" s="157" t="s">
        <v>315</v>
      </c>
      <c r="G37" s="158" t="s">
        <v>401</v>
      </c>
      <c r="H37" s="158" t="s">
        <v>402</v>
      </c>
      <c r="I37" s="157" t="s">
        <v>302</v>
      </c>
      <c r="J37" s="157" t="s">
        <v>403</v>
      </c>
    </row>
    <row r="38" s="116" customFormat="1" ht="30" customHeight="1" spans="1:10">
      <c r="A38" s="155" t="s">
        <v>263</v>
      </c>
      <c r="B38" s="157" t="s">
        <v>394</v>
      </c>
      <c r="C38" s="157" t="s">
        <v>297</v>
      </c>
      <c r="D38" s="157" t="s">
        <v>298</v>
      </c>
      <c r="E38" s="157" t="s">
        <v>404</v>
      </c>
      <c r="F38" s="157" t="s">
        <v>306</v>
      </c>
      <c r="G38" s="158" t="s">
        <v>87</v>
      </c>
      <c r="H38" s="158" t="s">
        <v>405</v>
      </c>
      <c r="I38" s="157" t="s">
        <v>302</v>
      </c>
      <c r="J38" s="157" t="s">
        <v>404</v>
      </c>
    </row>
    <row r="39" s="116" customFormat="1" ht="30" customHeight="1" spans="1:10">
      <c r="A39" s="155" t="s">
        <v>263</v>
      </c>
      <c r="B39" s="157" t="s">
        <v>394</v>
      </c>
      <c r="C39" s="157" t="s">
        <v>297</v>
      </c>
      <c r="D39" s="157" t="s">
        <v>313</v>
      </c>
      <c r="E39" s="157" t="s">
        <v>406</v>
      </c>
      <c r="F39" s="157" t="s">
        <v>306</v>
      </c>
      <c r="G39" s="158" t="s">
        <v>316</v>
      </c>
      <c r="H39" s="158" t="s">
        <v>317</v>
      </c>
      <c r="I39" s="157" t="s">
        <v>302</v>
      </c>
      <c r="J39" s="157" t="s">
        <v>407</v>
      </c>
    </row>
    <row r="40" s="116" customFormat="1" ht="30" customHeight="1" spans="1:10">
      <c r="A40" s="155" t="s">
        <v>263</v>
      </c>
      <c r="B40" s="157" t="s">
        <v>394</v>
      </c>
      <c r="C40" s="157" t="s">
        <v>297</v>
      </c>
      <c r="D40" s="157" t="s">
        <v>313</v>
      </c>
      <c r="E40" s="157" t="s">
        <v>408</v>
      </c>
      <c r="F40" s="157" t="s">
        <v>315</v>
      </c>
      <c r="G40" s="158" t="s">
        <v>339</v>
      </c>
      <c r="H40" s="158" t="s">
        <v>317</v>
      </c>
      <c r="I40" s="157" t="s">
        <v>302</v>
      </c>
      <c r="J40" s="157" t="s">
        <v>409</v>
      </c>
    </row>
    <row r="41" s="116" customFormat="1" ht="30" customHeight="1" spans="1:10">
      <c r="A41" s="155" t="s">
        <v>263</v>
      </c>
      <c r="B41" s="157" t="s">
        <v>394</v>
      </c>
      <c r="C41" s="157" t="s">
        <v>297</v>
      </c>
      <c r="D41" s="157" t="s">
        <v>313</v>
      </c>
      <c r="E41" s="157" t="s">
        <v>410</v>
      </c>
      <c r="F41" s="157" t="s">
        <v>315</v>
      </c>
      <c r="G41" s="158" t="s">
        <v>339</v>
      </c>
      <c r="H41" s="158" t="s">
        <v>317</v>
      </c>
      <c r="I41" s="157" t="s">
        <v>302</v>
      </c>
      <c r="J41" s="157" t="s">
        <v>409</v>
      </c>
    </row>
    <row r="42" s="116" customFormat="1" ht="30" customHeight="1" spans="1:10">
      <c r="A42" s="155" t="s">
        <v>263</v>
      </c>
      <c r="B42" s="157" t="s">
        <v>394</v>
      </c>
      <c r="C42" s="157" t="s">
        <v>297</v>
      </c>
      <c r="D42" s="157" t="s">
        <v>313</v>
      </c>
      <c r="E42" s="157" t="s">
        <v>411</v>
      </c>
      <c r="F42" s="157" t="s">
        <v>306</v>
      </c>
      <c r="G42" s="158" t="s">
        <v>93</v>
      </c>
      <c r="H42" s="158" t="s">
        <v>392</v>
      </c>
      <c r="I42" s="157" t="s">
        <v>302</v>
      </c>
      <c r="J42" s="157" t="s">
        <v>412</v>
      </c>
    </row>
    <row r="43" s="116" customFormat="1" ht="30" customHeight="1" spans="1:10">
      <c r="A43" s="155" t="s">
        <v>263</v>
      </c>
      <c r="B43" s="157" t="s">
        <v>394</v>
      </c>
      <c r="C43" s="157" t="s">
        <v>297</v>
      </c>
      <c r="D43" s="157" t="s">
        <v>313</v>
      </c>
      <c r="E43" s="157" t="s">
        <v>413</v>
      </c>
      <c r="F43" s="157" t="s">
        <v>306</v>
      </c>
      <c r="G43" s="158" t="s">
        <v>316</v>
      </c>
      <c r="H43" s="158" t="s">
        <v>317</v>
      </c>
      <c r="I43" s="157" t="s">
        <v>302</v>
      </c>
      <c r="J43" s="157" t="s">
        <v>414</v>
      </c>
    </row>
    <row r="44" s="116" customFormat="1" ht="30" customHeight="1" spans="1:10">
      <c r="A44" s="155" t="s">
        <v>263</v>
      </c>
      <c r="B44" s="157" t="s">
        <v>394</v>
      </c>
      <c r="C44" s="157" t="s">
        <v>297</v>
      </c>
      <c r="D44" s="157" t="s">
        <v>313</v>
      </c>
      <c r="E44" s="157" t="s">
        <v>415</v>
      </c>
      <c r="F44" s="157" t="s">
        <v>306</v>
      </c>
      <c r="G44" s="158" t="s">
        <v>316</v>
      </c>
      <c r="H44" s="158" t="s">
        <v>317</v>
      </c>
      <c r="I44" s="157" t="s">
        <v>302</v>
      </c>
      <c r="J44" s="157" t="s">
        <v>416</v>
      </c>
    </row>
    <row r="45" s="116" customFormat="1" ht="30" customHeight="1" spans="1:10">
      <c r="A45" s="155" t="s">
        <v>263</v>
      </c>
      <c r="B45" s="157" t="s">
        <v>394</v>
      </c>
      <c r="C45" s="157" t="s">
        <v>297</v>
      </c>
      <c r="D45" s="157" t="s">
        <v>321</v>
      </c>
      <c r="E45" s="157" t="s">
        <v>417</v>
      </c>
      <c r="F45" s="157" t="s">
        <v>306</v>
      </c>
      <c r="G45" s="158" t="s">
        <v>316</v>
      </c>
      <c r="H45" s="158" t="s">
        <v>317</v>
      </c>
      <c r="I45" s="157" t="s">
        <v>302</v>
      </c>
      <c r="J45" s="157" t="s">
        <v>418</v>
      </c>
    </row>
    <row r="46" s="116" customFormat="1" ht="30" customHeight="1" spans="1:10">
      <c r="A46" s="155" t="s">
        <v>263</v>
      </c>
      <c r="B46" s="157" t="s">
        <v>394</v>
      </c>
      <c r="C46" s="157" t="s">
        <v>297</v>
      </c>
      <c r="D46" s="157" t="s">
        <v>321</v>
      </c>
      <c r="E46" s="157" t="s">
        <v>352</v>
      </c>
      <c r="F46" s="157" t="s">
        <v>300</v>
      </c>
      <c r="G46" s="158" t="s">
        <v>419</v>
      </c>
      <c r="H46" s="158" t="s">
        <v>324</v>
      </c>
      <c r="I46" s="157" t="s">
        <v>302</v>
      </c>
      <c r="J46" s="157" t="s">
        <v>420</v>
      </c>
    </row>
    <row r="47" s="116" customFormat="1" ht="30" customHeight="1" spans="1:10">
      <c r="A47" s="155" t="s">
        <v>263</v>
      </c>
      <c r="B47" s="157" t="s">
        <v>394</v>
      </c>
      <c r="C47" s="157" t="s">
        <v>297</v>
      </c>
      <c r="D47" s="157" t="s">
        <v>326</v>
      </c>
      <c r="E47" s="157" t="s">
        <v>327</v>
      </c>
      <c r="F47" s="157" t="s">
        <v>306</v>
      </c>
      <c r="G47" s="158" t="s">
        <v>421</v>
      </c>
      <c r="H47" s="158" t="s">
        <v>357</v>
      </c>
      <c r="I47" s="157" t="s">
        <v>302</v>
      </c>
      <c r="J47" s="157" t="s">
        <v>422</v>
      </c>
    </row>
    <row r="48" s="116" customFormat="1" ht="30" customHeight="1" spans="1:10">
      <c r="A48" s="155" t="s">
        <v>263</v>
      </c>
      <c r="B48" s="157" t="s">
        <v>394</v>
      </c>
      <c r="C48" s="157" t="s">
        <v>297</v>
      </c>
      <c r="D48" s="157" t="s">
        <v>326</v>
      </c>
      <c r="E48" s="157" t="s">
        <v>359</v>
      </c>
      <c r="F48" s="157" t="s">
        <v>306</v>
      </c>
      <c r="G48" s="158" t="s">
        <v>423</v>
      </c>
      <c r="H48" s="158" t="s">
        <v>357</v>
      </c>
      <c r="I48" s="157" t="s">
        <v>302</v>
      </c>
      <c r="J48" s="157" t="s">
        <v>424</v>
      </c>
    </row>
    <row r="49" s="116" customFormat="1" ht="30" customHeight="1" spans="1:10">
      <c r="A49" s="155" t="s">
        <v>263</v>
      </c>
      <c r="B49" s="157" t="s">
        <v>394</v>
      </c>
      <c r="C49" s="157" t="s">
        <v>297</v>
      </c>
      <c r="D49" s="157" t="s">
        <v>326</v>
      </c>
      <c r="E49" s="157" t="s">
        <v>425</v>
      </c>
      <c r="F49" s="157" t="s">
        <v>315</v>
      </c>
      <c r="G49" s="158" t="s">
        <v>365</v>
      </c>
      <c r="H49" s="158" t="s">
        <v>317</v>
      </c>
      <c r="I49" s="157" t="s">
        <v>302</v>
      </c>
      <c r="J49" s="157" t="s">
        <v>426</v>
      </c>
    </row>
    <row r="50" s="116" customFormat="1" ht="30" customHeight="1" spans="1:10">
      <c r="A50" s="155" t="s">
        <v>263</v>
      </c>
      <c r="B50" s="157" t="s">
        <v>394</v>
      </c>
      <c r="C50" s="157" t="s">
        <v>331</v>
      </c>
      <c r="D50" s="157" t="s">
        <v>363</v>
      </c>
      <c r="E50" s="157" t="s">
        <v>427</v>
      </c>
      <c r="F50" s="157" t="s">
        <v>306</v>
      </c>
      <c r="G50" s="158" t="s">
        <v>316</v>
      </c>
      <c r="H50" s="158" t="s">
        <v>317</v>
      </c>
      <c r="I50" s="157" t="s">
        <v>302</v>
      </c>
      <c r="J50" s="157" t="s">
        <v>428</v>
      </c>
    </row>
    <row r="51" s="116" customFormat="1" ht="30" customHeight="1" spans="1:10">
      <c r="A51" s="155" t="s">
        <v>263</v>
      </c>
      <c r="B51" s="157" t="s">
        <v>394</v>
      </c>
      <c r="C51" s="157" t="s">
        <v>331</v>
      </c>
      <c r="D51" s="157" t="s">
        <v>367</v>
      </c>
      <c r="E51" s="157" t="s">
        <v>429</v>
      </c>
      <c r="F51" s="157" t="s">
        <v>306</v>
      </c>
      <c r="G51" s="158" t="s">
        <v>84</v>
      </c>
      <c r="H51" s="158" t="s">
        <v>324</v>
      </c>
      <c r="I51" s="157" t="s">
        <v>302</v>
      </c>
      <c r="J51" s="157" t="s">
        <v>430</v>
      </c>
    </row>
    <row r="52" s="116" customFormat="1" ht="30" customHeight="1" spans="1:10">
      <c r="A52" s="155" t="s">
        <v>263</v>
      </c>
      <c r="B52" s="157" t="s">
        <v>394</v>
      </c>
      <c r="C52" s="157" t="s">
        <v>331</v>
      </c>
      <c r="D52" s="157" t="s">
        <v>367</v>
      </c>
      <c r="E52" s="157" t="s">
        <v>431</v>
      </c>
      <c r="F52" s="157" t="s">
        <v>306</v>
      </c>
      <c r="G52" s="158" t="s">
        <v>84</v>
      </c>
      <c r="H52" s="158" t="s">
        <v>324</v>
      </c>
      <c r="I52" s="157" t="s">
        <v>302</v>
      </c>
      <c r="J52" s="157" t="s">
        <v>432</v>
      </c>
    </row>
    <row r="53" s="116" customFormat="1" ht="30" customHeight="1" spans="1:10">
      <c r="A53" s="155" t="s">
        <v>263</v>
      </c>
      <c r="B53" s="157" t="s">
        <v>394</v>
      </c>
      <c r="C53" s="157" t="s">
        <v>336</v>
      </c>
      <c r="D53" s="157" t="s">
        <v>337</v>
      </c>
      <c r="E53" s="157" t="s">
        <v>433</v>
      </c>
      <c r="F53" s="157" t="s">
        <v>315</v>
      </c>
      <c r="G53" s="158" t="s">
        <v>339</v>
      </c>
      <c r="H53" s="158" t="s">
        <v>317</v>
      </c>
      <c r="I53" s="157" t="s">
        <v>302</v>
      </c>
      <c r="J53" s="157" t="s">
        <v>434</v>
      </c>
    </row>
    <row r="54" s="116" customFormat="1" ht="30" customHeight="1" spans="1:10">
      <c r="A54" s="155" t="s">
        <v>263</v>
      </c>
      <c r="B54" s="157" t="s">
        <v>394</v>
      </c>
      <c r="C54" s="157" t="s">
        <v>336</v>
      </c>
      <c r="D54" s="157" t="s">
        <v>337</v>
      </c>
      <c r="E54" s="157" t="s">
        <v>435</v>
      </c>
      <c r="F54" s="157" t="s">
        <v>315</v>
      </c>
      <c r="G54" s="158" t="s">
        <v>339</v>
      </c>
      <c r="H54" s="158" t="s">
        <v>317</v>
      </c>
      <c r="I54" s="157" t="s">
        <v>302</v>
      </c>
      <c r="J54" s="157" t="s">
        <v>436</v>
      </c>
    </row>
    <row r="55" s="116" customFormat="1" ht="30" customHeight="1" spans="1:10">
      <c r="A55" s="155" t="s">
        <v>263</v>
      </c>
      <c r="B55" s="157" t="s">
        <v>394</v>
      </c>
      <c r="C55" s="157" t="s">
        <v>336</v>
      </c>
      <c r="D55" s="157" t="s">
        <v>337</v>
      </c>
      <c r="E55" s="157" t="s">
        <v>437</v>
      </c>
      <c r="F55" s="157" t="s">
        <v>315</v>
      </c>
      <c r="G55" s="158" t="s">
        <v>339</v>
      </c>
      <c r="H55" s="158" t="s">
        <v>317</v>
      </c>
      <c r="I55" s="157" t="s">
        <v>302</v>
      </c>
      <c r="J55" s="157" t="s">
        <v>438</v>
      </c>
    </row>
  </sheetData>
  <mergeCells count="10">
    <mergeCell ref="A3:J3"/>
    <mergeCell ref="A4:H4"/>
    <mergeCell ref="A7:A15"/>
    <mergeCell ref="A16:A26"/>
    <mergeCell ref="A27:A33"/>
    <mergeCell ref="A34:A55"/>
    <mergeCell ref="B7:B15"/>
    <mergeCell ref="B16:B26"/>
    <mergeCell ref="B27:B33"/>
    <mergeCell ref="B34:B5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追着光影奔跑的罗拉</cp:lastModifiedBy>
  <dcterms:created xsi:type="dcterms:W3CDTF">2025-02-06T07:09:00Z</dcterms:created>
  <dcterms:modified xsi:type="dcterms:W3CDTF">2025-03-07T01:58:36Z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