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<sst xmlns="http://schemas.openxmlformats.org/spreadsheetml/2006/main" count="1164" uniqueCount="466">
  <si>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</si>
  <si>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</si>
  <si>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</si>
  <si>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</si>
  <si>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</si>
  <si>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</si>
  <si>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</si>
  <si>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</si>
  <si>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</si>
  <si>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</si>
  <si>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</si>
  <si>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</si>
  <si>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</si>
  <si>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</si>
  <si>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</si>
  <si>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</si>
  <si>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</si>
  <si>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</si>
  <si>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</si>
  <si>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</si>
  <si>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</si>
  <si>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</si>
  <si>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</si>
  <si>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</si>
  <si>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</si>
  <si>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</si>
  <si>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</si>
  <si>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</si>
  <si>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</si>
  <si>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</si>
  <si>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</si>
  <si>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</si>
  <si>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</si>
  <si>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</si>
  <si>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</si>
  <si>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</si>
  <si>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</si>
  <si>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</si>
  <si>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</si>
  <si>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</si>
  <si>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</si>
  <si>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</si>
  <si>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</si>
  <si>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</si>
  <si>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</si>
  <si>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</si>
  <si>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</si>
  <si>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</si>
  <si>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</si>
  <si>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</si>
  <si>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</si>
  <si>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</si>
  <si>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</si>
  <si>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</si>
  <si>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</si>
  <si>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</si>
  <si>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</si>
  <si>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</si>
  <si>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</si>
  <si>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</si>
  <si>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</si>
  <si>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</si>
  <si>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</si>
  <si>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</si>
  <si>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</si>
  <si>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</si>
  <si>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</si>
  <si>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</si>
  <si>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</si>
  <si>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105013</t>
  </si>
  <si>
    <t>昆明市西山区第二幼儿园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</si>
  <si>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</si>
  <si>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</si>
  <si>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</si>
  <si>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</si>
  <si>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</si>
  <si>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</si>
  <si>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</si>
  <si>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</si>
  <si>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</si>
  <si>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</si>
  <si>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</si>
  <si>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</si>
  <si>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</si>
  <si>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</si>
  <si>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</si>
  <si>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</si>
  <si>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</si>
  <si>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</si>
  <si>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</si>
  <si>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</si>
  <si>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</si>
  <si>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</si>
  <si>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</si>
  <si>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</si>
  <si>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</si>
  <si>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</si>
  <si>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</si>
  <si>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</si>
  <si>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</si>
  <si>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</si>
  <si>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</si>
  <si>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</si>
  <si>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</si>
  <si>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</si>
  <si>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</si>
  <si>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</si>
  <si>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</si>
  <si>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</si>
  <si>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</si>
  <si>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</si>
  <si>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</si>
  <si>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</si>
  <si>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</si>
  <si>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</si>
  <si>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</si>
  <si>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</si>
  <si>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</si>
  <si>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</si>
  <si>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</si>
  <si>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</si>
  <si>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</si>
  <si>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</si>
  <si>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</si>
  <si>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</si>
  <si>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</si>
  <si>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</si>
  <si>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</si>
  <si>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</si>
  <si>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</si>
  <si>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</si>
  <si>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</si>
  <si>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</si>
  <si>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</si>
  <si>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</si>
  <si>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</si>
  <si>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</si>
  <si>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</si>
  <si>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</si>
  <si>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</si>
  <si>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</si>
  <si>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</si>
  <si>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</si>
  <si>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</si>
  <si>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</si>
  <si>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</si>
  <si>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</si>
  <si>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</si>
  <si>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</si>
  <si>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</si>
  <si>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</si>
  <si>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</si>
  <si>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</si>
  <si>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</si>
  <si>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</si>
  <si>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</si>
  <si>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</si>
  <si>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</si>
  <si>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</si>
  <si>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</si>
  <si>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</si>
  <si>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</si>
  <si>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</si>
  <si>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</si>
  <si>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</si>
  <si>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</si>
  <si>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</si>
  <si>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</si>
  <si>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</si>
  <si>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</si>
  <si>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</si>
  <si>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</si>
  <si>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</si>
  <si>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</si>
  <si>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</si>
  <si>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</si>
  <si>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</si>
  <si>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因我单位无“三公”经费支出预算，我单位无“三公”经费支出预算相关内容，该表以空表进行公开</t>
  </si>
  <si>
    <t>预算04表</t>
  </si>
  <si>
    <t>单位名称：昆明市西山区第二幼儿园</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</si>
  <si>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</si>
  <si>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</si>
  <si>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</si>
  <si>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</si>
  <si>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</si>
  <si>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</si>
  <si>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</si>
  <si>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</si>
  <si>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</si>
  <si>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</si>
  <si>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</si>
  <si>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</si>
  <si>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</si>
  <si>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</si>
  <si>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</si>
  <si>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</si>
  <si>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</si>
  <si>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</si>
  <si>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</si>
  <si>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事业人员绩效奖励</t>
  </si>
  <si>
    <t>事业政府综合目标奖</t>
  </si>
  <si>
    <t>30103</t>
  </si>
  <si>
    <t>奖金</t>
  </si>
  <si>
    <t>事业绩效奖励（2017提高部分）</t>
  </si>
  <si>
    <t>30107</t>
  </si>
  <si>
    <t>绩效工资</t>
  </si>
  <si>
    <t>30113</t>
  </si>
  <si>
    <t>社会保障缴费</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</si>
  <si>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</si>
  <si>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</si>
  <si>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</si>
  <si>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</si>
  <si>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</si>
  <si>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</si>
  <si>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</si>
  <si>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</si>
  <si>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</si>
  <si>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</si>
  <si>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</si>
  <si>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</si>
  <si>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重特病医疗统筹</t>
  </si>
  <si>
    <t>工伤保险</t>
  </si>
  <si>
    <t>一般公用经费支出</t>
  </si>
  <si>
    <t>西二幼2025年日常办公费</t>
  </si>
  <si>
    <t>30201</t>
  </si>
  <si>
    <t>办公费</t>
  </si>
  <si>
    <t>区属学校、幼儿园党建经费</t>
  </si>
  <si>
    <t>西二幼2025年水费</t>
  </si>
  <si>
    <t>30205</t>
  </si>
  <si>
    <t>水费</t>
  </si>
  <si>
    <t>西二幼2025年电费</t>
  </si>
  <si>
    <t>30206</t>
  </si>
  <si>
    <t>电费</t>
  </si>
  <si>
    <t>西二幼2025年邮电费</t>
  </si>
  <si>
    <t>30207</t>
  </si>
  <si>
    <t>邮电费</t>
  </si>
  <si>
    <t>教育部门培训费</t>
  </si>
  <si>
    <t>30216</t>
  </si>
  <si>
    <t>培训费</t>
  </si>
  <si>
    <t>西二幼2025年培训费</t>
  </si>
  <si>
    <t>西二幼2025年委托业务费</t>
  </si>
  <si>
    <t>30227</t>
  </si>
  <si>
    <t>委托业务费</t>
  </si>
  <si>
    <t>教育部门福利费</t>
  </si>
  <si>
    <t>30229</t>
  </si>
  <si>
    <t>福利费</t>
  </si>
  <si>
    <t>事业人员工资支出</t>
  </si>
  <si>
    <t>事业基本工资</t>
  </si>
  <si>
    <t>30101</t>
  </si>
  <si>
    <t>基本工资</t>
  </si>
  <si>
    <t>事业津贴补贴</t>
  </si>
  <si>
    <t>30102</t>
  </si>
  <si>
    <t>津贴补贴</t>
  </si>
  <si>
    <t>事业年终一次性奖金</t>
  </si>
  <si>
    <t>基础性绩效工资</t>
  </si>
  <si>
    <t>奖励性绩效工资</t>
  </si>
  <si>
    <t>残疾人保障金</t>
  </si>
  <si>
    <t>残疾人就业保障金</t>
  </si>
  <si>
    <t>30299</t>
  </si>
  <si>
    <t>其他商品和服务支出</t>
  </si>
  <si>
    <t>其他公用经费支出</t>
  </si>
  <si>
    <t>退休人员公用经费</t>
  </si>
  <si>
    <t>编外聘用人员支出</t>
  </si>
  <si>
    <t>教育部门临聘人员保险</t>
  </si>
  <si>
    <t>30199</t>
  </si>
  <si>
    <t>其他工资福利支出</t>
  </si>
  <si>
    <t>教育部门临聘人员工资</t>
  </si>
  <si>
    <t>离退休人员支出</t>
  </si>
  <si>
    <t>退休人员生活补助</t>
  </si>
  <si>
    <t>30305</t>
  </si>
  <si>
    <t>生活补助</t>
  </si>
  <si>
    <t>离退休人员福利费</t>
  </si>
  <si>
    <t>工会经费</t>
  </si>
  <si>
    <t>事业工会经费</t>
  </si>
  <si>
    <t>30228</t>
  </si>
  <si>
    <t>预算05-1表</t>
  </si>
  <si>
    <t>项目分类</t>
  </si>
  <si>
    <t>项目单位</t>
  </si>
  <si>
    <t>经济科目编码</t>
  </si>
  <si>
    <t>经济科目名称</t>
  </si>
  <si>
    <t>本年拨款</t>
  </si>
  <si>
    <t>其中：本次下达</t>
  </si>
  <si>
    <t>民生类</t>
  </si>
  <si>
    <t>530112241100002366677</t>
  </si>
  <si>
    <t>学前教育家庭经济困难学生补助经费</t>
  </si>
  <si>
    <t>30308</t>
  </si>
  <si>
    <t>助学金</t>
  </si>
  <si>
    <t>专项业务类</t>
  </si>
  <si>
    <t>530112241100002468621</t>
  </si>
  <si>
    <t>西山区校园人防建设项目补助经费</t>
  </si>
  <si>
    <t>事业发展类</t>
  </si>
  <si>
    <t>530112251100003733489</t>
  </si>
  <si>
    <t>幼儿园运转补助经费</t>
  </si>
  <si>
    <t>31002</t>
  </si>
  <si>
    <t>办公设备购置</t>
  </si>
  <si>
    <t>30213</t>
  </si>
  <si>
    <t>维修（护）费</t>
  </si>
  <si>
    <t>预算05-2表</t>
  </si>
  <si>
    <t>项目年度绩效目标</t>
  </si>
  <si>
    <t>一级指标</t>
  </si>
  <si>
    <t>二级指标</t>
  </si>
  <si>
    <t>三级指标</t>
  </si>
  <si>
    <t>指标性质</t>
  </si>
  <si>
    <t>指标值</t>
  </si>
  <si>
    <t>度量单位</t>
  </si>
  <si>
    <t>指标属性</t>
  </si>
  <si>
    <t>指标内容</t>
  </si>
  <si>
    <t>以《3-6岁儿童学习与发展指南》、《幼儿园工作规程》、《幼儿园教育指导纲要》为依据，以课程游戏化项目建设为目标，优化办园条件，不断提升办园质量和水平。不断提升教职工思想素质、业务水平，深入开展创建文明单位工作。关注幼儿身心和谐发展，开展“六一”节庆祝活动、幼儿迎新年庆祝活动。强化校园文化建设，创设安全、绿化、美化、育人化的环境，提升办园品质。优化服务，把家长工作努力做实严格执行中小学会计制度和西山区教育局相关规定，使每一笔的财政拨款资金使用合理、合法、合规。建立以提高教育教学质量为核心的目标管理体系，完善园长负责制，努力改善办园条件，形成良好的办园风格，使园区环境和条件更加完善，技术装备全部达标，教师队伍配备整齐合理，专业化程度大幅提高，管理更加科学规范，力争步入办园标准化建设先进行列。预算财政资金根据年度工作内容使用，2023年1月-2023年12月严格按月完成项目支出进度，预算使用完成率达到100% 。2024年工作计划继续完成好幼儿园的各项教育教学及后勤辅助工作科技创新工作等。</t>
  </si>
  <si>
    <t>产出指标</t>
  </si>
  <si>
    <t>数量指标</t>
  </si>
  <si>
    <t>运转经费保障外聘人员人数</t>
  </si>
  <si>
    <t>&gt;=</t>
  </si>
  <si>
    <t>29</t>
  </si>
  <si>
    <t>人</t>
  </si>
  <si>
    <t>定量指标</t>
  </si>
  <si>
    <t>反映运转经费保障部门（单位）正常运转的外聘人数情况。外聘人数主要指办公、会议、培训、差旅、水费、电费，工资等运转经费中服务保障的人数。</t>
  </si>
  <si>
    <t>公用经费保障物业面积</t>
  </si>
  <si>
    <t>7793.53</t>
  </si>
  <si>
    <t>平方米/公里/立方/亩等</t>
  </si>
  <si>
    <t>反映运转经费保障部门（单位）实际物业管理面积。物业管理的面积数包括工作人员办公室面积、单位负责管理的公共物业面积、电梯及办公设备等。</t>
  </si>
  <si>
    <t>幼儿人数</t>
  </si>
  <si>
    <t>729</t>
  </si>
  <si>
    <t>幼儿园招收幼儿人数</t>
  </si>
  <si>
    <t>质量指标</t>
  </si>
  <si>
    <t>保障教育教学正常运转资金到位率</t>
  </si>
  <si>
    <t>=</t>
  </si>
  <si>
    <t>100</t>
  </si>
  <si>
    <t>%</t>
  </si>
  <si>
    <t>相关资金及时、按需、合规使用</t>
  </si>
  <si>
    <t>工资发放率</t>
  </si>
  <si>
    <t>人员工资是否及时发放</t>
  </si>
  <si>
    <t>提高办公效率</t>
  </si>
  <si>
    <t>是或否</t>
  </si>
  <si>
    <t>是/否</t>
  </si>
  <si>
    <t>定性指标</t>
  </si>
  <si>
    <t>对办公效率是否有提高，有则满分，无则不扣分</t>
  </si>
  <si>
    <t>时效指标</t>
  </si>
  <si>
    <t>项目完成及时性</t>
  </si>
  <si>
    <t>反映工作开展情况，可按照工作进度进行细化</t>
  </si>
  <si>
    <t>经费支出进度</t>
  </si>
  <si>
    <t>2024年12月底之前支完</t>
  </si>
  <si>
    <t>年</t>
  </si>
  <si>
    <t>2024年12月支出进度为100%</t>
  </si>
  <si>
    <t>工资发放时间</t>
  </si>
  <si>
    <t>次月10号之前</t>
  </si>
  <si>
    <t>月</t>
  </si>
  <si>
    <t>经费使用进度</t>
  </si>
  <si>
    <t>效益指标</t>
  </si>
  <si>
    <t>社会效益</t>
  </si>
  <si>
    <t>部门运转</t>
  </si>
  <si>
    <t>是否正常运转</t>
  </si>
  <si>
    <t>反映部门（单位）正常运转情况。</t>
  </si>
  <si>
    <t>孩子出勤率</t>
  </si>
  <si>
    <t>85</t>
  </si>
  <si>
    <t>培养幼儿常规</t>
  </si>
  <si>
    <t>培养幼儿形成常规</t>
  </si>
  <si>
    <t>满意度指标</t>
  </si>
  <si>
    <t>服务对象满意度</t>
  </si>
  <si>
    <t>社会公众满意度</t>
  </si>
  <si>
    <t>95</t>
  </si>
  <si>
    <t>反映社会公众对部门（单位）履职情况的满意程度。</t>
  </si>
  <si>
    <t>单位人员满意度</t>
  </si>
  <si>
    <t>为构建和谐校园，加大校园安全建设，消除校园安全隐患，建立业务素质过硬的保安队伍，从而为学生提供一个优质安全的校园环境，确保学生健康成长。</t>
  </si>
  <si>
    <t>获补助对象数</t>
  </si>
  <si>
    <t>5反映获补助人员、企业的数量情况，也适用补贴、资助等形式的补助</t>
  </si>
  <si>
    <t>获补对象合格率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</si>
  <si>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</si>
  <si>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</si>
  <si>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</si>
  <si>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</si>
  <si>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</si>
  <si>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成本指标</t>
  </si>
  <si>
    <t>经济成本指标</t>
  </si>
  <si>
    <t>243000</t>
  </si>
  <si>
    <t>元</t>
  </si>
  <si>
    <t>反映保安成本。</t>
  </si>
  <si>
    <t>经济效益</t>
  </si>
  <si>
    <t>公办补助标准</t>
  </si>
  <si>
    <t>4050</t>
  </si>
  <si>
    <t>元/人*月</t>
  </si>
  <si>
    <t>反映补助标准。</t>
  </si>
  <si>
    <t>政策知晓率</t>
  </si>
  <si>
    <t>反映补助政策的宣传效果情况。
政策知晓率=调查中补助政策知晓人数/调查总人数*100%</t>
  </si>
  <si>
    <t>服务受益人员满意度</t>
  </si>
  <si>
    <t>反映获补助受益对象的满意程度。</t>
  </si>
  <si>
    <t>学前教育家庭经济困难学生补项目由西山区学生资助管理中心根据《昆明市学前教育家庭经济困难儿童资助管理办法》，以300元/生.学年标准对全区学前教育阶段家庭经济困难儿童进行资助。</t>
  </si>
  <si>
    <t>资助对象人数</t>
  </si>
  <si>
    <t>2500</t>
  </si>
  <si>
    <t>根据全国学生资助管理信息系统内提供“重点保障人群情况查询”确定资助名单，保障符合资助条件的学生全覆盖，切实落实资助政策。</t>
  </si>
  <si>
    <t>资助对象认定准确率</t>
  </si>
  <si>
    <t>资助金发放及时率</t>
  </si>
  <si>
    <t>及时发放资助资金</t>
  </si>
  <si>
    <t>资助标准300元/生.学年</t>
  </si>
  <si>
    <t>元/学年</t>
  </si>
  <si>
    <t>严格按照资助标准发放</t>
  </si>
  <si>
    <t>资助政策宣传到位，切实落实资助政策。</t>
  </si>
  <si>
    <t>资助对象满意度</t>
  </si>
  <si>
    <t>预算06表</t>
  </si>
  <si>
    <t>政府性基金预算支出预算表</t>
  </si>
  <si>
    <t>政府性基金预算支出</t>
  </si>
  <si>
    <t>因我单位无政府性基金预算支出预算，我单位无政府性基金预算支出预算表相关内容，该表以空表进行公开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</si>
  <si>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</si>
  <si>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</si>
  <si>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</si>
  <si>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</si>
  <si>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</si>
  <si>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</si>
  <si>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</si>
  <si>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</si>
  <si>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</si>
  <si>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</si>
  <si>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</si>
  <si>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安保服务</t>
  </si>
  <si>
    <t>保安服务</t>
  </si>
  <si>
    <t>项</t>
  </si>
  <si>
    <t>手提电脑</t>
  </si>
  <si>
    <t>便携式计算机</t>
  </si>
  <si>
    <t>台</t>
  </si>
  <si>
    <t>餐饮服务</t>
  </si>
  <si>
    <t>批</t>
  </si>
  <si>
    <t>复印纸</t>
  </si>
  <si>
    <t>箱</t>
  </si>
  <si>
    <t>班级游戏材料架</t>
  </si>
  <si>
    <t>其他架类</t>
  </si>
  <si>
    <t>个</t>
  </si>
  <si>
    <t>教师办公椅</t>
  </si>
  <si>
    <t>其他椅凳类</t>
  </si>
  <si>
    <t>把</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</si>
  <si>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</si>
  <si>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</si>
  <si>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</si>
  <si>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</si>
  <si>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</si>
  <si>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</si>
  <si>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</si>
  <si>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</si>
  <si>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</si>
  <si>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因我单位无部门政府购买服务预算，我单位无部门政府购买服务预算支出预算表相关内容，该表以空表进行公开</t>
  </si>
  <si>
    <t>预算09-1表</t>
  </si>
  <si>
    <t>单位名称（项目）</t>
  </si>
  <si>
    <t>地区</t>
  </si>
  <si>
    <t>因我单位无对下转移支付预算，我单位无对下转移支付预算支出预算表相关内容，该表以空表进行公开</t>
  </si>
  <si>
    <t>预算09-2表</t>
  </si>
  <si>
    <t xml:space="preserve">预算10表
</t>
  </si>
  <si>
    <t>资产类别</t>
  </si>
  <si>
    <t>资产分类代码.名称</t>
  </si>
  <si>
    <t>资产名称</t>
  </si>
  <si>
    <t>计量单位</t>
  </si>
  <si>
    <t>财政部门批复数（元）</t>
  </si>
  <si>
    <t>单价</t>
  </si>
  <si>
    <t>金额</t>
  </si>
  <si>
    <t>设备</t>
  </si>
  <si>
    <t>A02010108 便携式计算机</t>
  </si>
  <si>
    <t>家具和用品</t>
  </si>
  <si>
    <t>A05010399 其他椅凳类</t>
  </si>
  <si>
    <t>A05010699 其他架类</t>
  </si>
  <si>
    <t>预算11表</t>
  </si>
  <si>
    <t>上级补助</t>
  </si>
  <si>
    <t>因我单位无上级转移支付补助项目支出预算，我单位无上级转移支付补助项目支出预算表相关内容，该表以空表进行公开</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</si>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</sst>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5" borderId="20" applyNumberFormat="0" applyAlignment="0" applyProtection="0">
      <alignment vertical="center"/>
    </xf>
    <xf numFmtId="0" fontId="26" fillId="5" borderId="19" applyNumberFormat="0" applyAlignment="0" applyProtection="0">
      <alignment vertical="center"/>
    </xf>
    <xf numFmtId="0" fontId="27" fillId="6"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5" fillId="0" borderId="0">
      <alignment vertical="top"/>
      <protection locked="0"/>
    </xf>
  </cellStyleXfs>
  <cellXfs count="23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78" fontId="5" fillId="0" borderId="7" xfId="54" applyFont="1" applyFill="1">
      <alignment horizontal="right" vertical="center"/>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0" fillId="0" borderId="0" xfId="0" applyNumberFormat="1"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8" fillId="0" borderId="7" xfId="0" applyFont="1" applyFill="1" applyBorder="1" applyAlignment="1">
      <alignment horizontal="left" vertical="center" wrapText="1"/>
    </xf>
    <xf numFmtId="0" fontId="8" fillId="0" borderId="7" xfId="0" applyFont="1" applyFill="1" applyBorder="1" applyAlignment="1" applyProtection="1">
      <alignment horizontal="left" wrapText="1"/>
      <protection locked="0"/>
    </xf>
    <xf numFmtId="0" fontId="8" fillId="0" borderId="7" xfId="0" applyFont="1" applyFill="1" applyBorder="1" applyAlignment="1">
      <alignment horizontal="left" wrapText="1"/>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center" vertical="center" wrapText="1"/>
      <protection locked="0"/>
    </xf>
    <xf numFmtId="3" fontId="8" fillId="0" borderId="7" xfId="0" applyNumberFormat="1" applyFont="1" applyFill="1" applyBorder="1" applyAlignment="1" applyProtection="1">
      <alignment horizontal="right" vertical="center"/>
      <protection locked="0"/>
    </xf>
    <xf numFmtId="4" fontId="8"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left" vertical="center"/>
    </xf>
    <xf numFmtId="178" fontId="5"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 fillId="0" borderId="0" xfId="0" applyFont="1" applyFill="1" applyBorder="1" applyProtection="1">
      <protection locked="0"/>
    </xf>
    <xf numFmtId="0" fontId="2" fillId="0" borderId="0" xfId="0" applyFont="1" applyFill="1" applyBorder="1" applyAlignment="1">
      <alignment horizontal="left" vertical="center"/>
    </xf>
    <xf numFmtId="0" fontId="4" fillId="0" borderId="0" xfId="0" applyFont="1" applyFill="1" applyBorder="1" applyProtection="1">
      <protection locked="0"/>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 vertical="center" wrapText="1"/>
    </xf>
    <xf numFmtId="180" fontId="5" fillId="0" borderId="7" xfId="56" applyNumberFormat="1" applyFont="1" applyFill="1" applyBorder="1" applyAlignment="1">
      <alignment horizontal="center" vertical="center"/>
    </xf>
    <xf numFmtId="180" fontId="5" fillId="0" borderId="7" xfId="0" applyNumberFormat="1" applyFont="1" applyFill="1" applyBorder="1" applyAlignment="1">
      <alignment horizontal="center" vertical="center"/>
    </xf>
    <xf numFmtId="3" fontId="2" fillId="0" borderId="7" xfId="0" applyNumberFormat="1" applyFont="1" applyFill="1" applyBorder="1" applyAlignment="1">
      <alignment horizontal="right" vertical="center"/>
    </xf>
    <xf numFmtId="0" fontId="2" fillId="0" borderId="13" xfId="0" applyFont="1" applyFill="1" applyBorder="1" applyAlignment="1">
      <alignment horizontal="center" vertical="center"/>
    </xf>
    <xf numFmtId="0" fontId="2" fillId="0" borderId="14" xfId="0" applyFont="1" applyFill="1" applyBorder="1" applyAlignment="1" applyProtection="1">
      <alignment horizontal="left" vertical="center"/>
      <protection locked="0"/>
    </xf>
    <xf numFmtId="0" fontId="2" fillId="0" borderId="14" xfId="0" applyFont="1" applyFill="1" applyBorder="1" applyAlignment="1">
      <alignment horizontal="left" vertical="center"/>
    </xf>
    <xf numFmtId="0" fontId="2" fillId="0" borderId="12" xfId="0" applyFont="1" applyFill="1" applyBorder="1" applyAlignment="1">
      <alignment horizontal="right" vertical="center"/>
    </xf>
    <xf numFmtId="4" fontId="2" fillId="0" borderId="7" xfId="0" applyNumberFormat="1" applyFont="1" applyFill="1" applyBorder="1" applyAlignment="1" applyProtection="1">
      <alignment horizontal="right" vertical="center"/>
      <protection locked="0"/>
    </xf>
    <xf numFmtId="178" fontId="5" fillId="0" borderId="0" xfId="0" applyNumberFormat="1"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0" borderId="1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0" fontId="2" fillId="0" borderId="0" xfId="0" applyFont="1" applyFill="1" applyBorder="1" applyAlignment="1">
      <alignment horizontal="right"/>
    </xf>
    <xf numFmtId="0" fontId="4" fillId="0" borderId="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1" fillId="0" borderId="7" xfId="0" applyFont="1" applyFill="1" applyBorder="1" applyAlignment="1">
      <alignment horizontal="center" vertical="center" wrapText="1"/>
    </xf>
    <xf numFmtId="0" fontId="2" fillId="0" borderId="7" xfId="0" applyFont="1" applyBorder="1" applyAlignment="1">
      <alignment horizontal="left"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Fill="1" applyBorder="1" applyAlignment="1">
      <alignment vertical="top"/>
    </xf>
    <xf numFmtId="0" fontId="4" fillId="0" borderId="0" xfId="0" applyFont="1" applyFill="1" applyBorder="1" applyAlignment="1" applyProtection="1">
      <alignment horizontal="left" vertical="center"/>
      <protection locked="0"/>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Fill="1" applyBorder="1" applyAlignment="1" applyProtection="1">
      <alignment vertical="top"/>
      <protection locked="0"/>
    </xf>
    <xf numFmtId="49" fontId="1" fillId="0" borderId="0" xfId="0" applyNumberFormat="1" applyFont="1" applyFill="1" applyBorder="1" applyProtection="1">
      <protection locked="0"/>
    </xf>
    <xf numFmtId="0" fontId="4"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178" fontId="12" fillId="0" borderId="7" xfId="54" applyFill="1" applyProtection="1">
      <alignment horizontal="right" vertical="center"/>
      <protection locked="0"/>
    </xf>
    <xf numFmtId="0" fontId="4" fillId="0" borderId="4" xfId="0" applyFont="1" applyFill="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15" xfId="0" applyFont="1" applyFill="1" applyBorder="1" applyAlignment="1" applyProtection="1">
      <alignment horizontal="left" vertical="center" wrapText="1"/>
      <protection locked="0"/>
    </xf>
    <xf numFmtId="0" fontId="6" fillId="0" borderId="0" xfId="0" applyFont="1" applyFill="1" applyBorder="1" applyAlignment="1">
      <alignment horizontal="left" vertical="center"/>
    </xf>
    <xf numFmtId="0" fontId="6"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0" fillId="0" borderId="0" xfId="0" applyFill="1" applyBorder="1" applyAlignment="1">
      <alignment horizontal="left"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xf numFmtId="0" fontId="1" fillId="0" borderId="7" xfId="0" applyFont="1" applyFill="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4" sqref="B1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8" t="s">
        <v>0</v>
      </c>
    </row>
    <row r="3" ht="41.25" customHeight="1" spans="1:1">
      <c r="A3" s="43" t="str">
        <f>"2025"&amp;"年部门财务收支预算总表"</f>
        <v>2025年部门财务收支预算总表</v>
      </c>
    </row>
    <row r="4" ht="17.25" customHeight="1" spans="1:4">
      <c r="A4" s="192" t="str">
        <f>"单位名称："&amp;"昆明市西山区第二幼儿园"</f>
        <v>单位名称：昆明市西山区第二幼儿园</v>
      </c>
      <c r="B4" s="193"/>
      <c r="D4" s="178" t="s">
        <v>1</v>
      </c>
    </row>
    <row r="5" ht="23.25" customHeight="1" spans="1:4">
      <c r="A5" s="200" t="s">
        <v>2</v>
      </c>
      <c r="B5" s="201"/>
      <c r="C5" s="200" t="s">
        <v>3</v>
      </c>
      <c r="D5" s="201"/>
    </row>
    <row r="6" ht="24" customHeight="1" spans="1:4">
      <c r="A6" s="200" t="s">
        <v>4</v>
      </c>
      <c r="B6" s="200" t="s">
        <v>5</v>
      </c>
      <c r="C6" s="200" t="s">
        <v>6</v>
      </c>
      <c r="D6" s="200" t="s">
        <v>5</v>
      </c>
    </row>
    <row r="7" ht="17.25" customHeight="1" spans="1:4">
      <c r="A7" s="202" t="s">
        <v>7</v>
      </c>
      <c r="B7" s="139">
        <v>10728063.32</v>
      </c>
      <c r="C7" s="202" t="s">
        <v>8</v>
      </c>
      <c r="D7" s="26"/>
    </row>
    <row r="8" ht="17.25" customHeight="1" spans="1:4">
      <c r="A8" s="202" t="s">
        <v>9</v>
      </c>
      <c r="B8" s="26"/>
      <c r="C8" s="202" t="s">
        <v>10</v>
      </c>
      <c r="D8" s="26"/>
    </row>
    <row r="9" ht="17.25" customHeight="1" spans="1:4">
      <c r="A9" s="202" t="s">
        <v>11</v>
      </c>
      <c r="B9" s="26"/>
      <c r="C9" s="232" t="s">
        <v>12</v>
      </c>
      <c r="D9" s="26"/>
    </row>
    <row r="10" ht="17.25" customHeight="1" spans="1:4">
      <c r="A10" s="202" t="s">
        <v>13</v>
      </c>
      <c r="B10" s="26"/>
      <c r="C10" s="232" t="s">
        <v>14</v>
      </c>
      <c r="D10" s="26"/>
    </row>
    <row r="11" ht="17.25" customHeight="1" spans="1:4">
      <c r="A11" s="202" t="s">
        <v>15</v>
      </c>
      <c r="B11" s="26"/>
      <c r="C11" s="232" t="s">
        <v>16</v>
      </c>
      <c r="D11" s="139">
        <v>9148345.84</v>
      </c>
    </row>
    <row r="12" ht="17.25" customHeight="1" spans="1:4">
      <c r="A12" s="202" t="s">
        <v>17</v>
      </c>
      <c r="B12" s="26"/>
      <c r="C12" s="232" t="s">
        <v>18</v>
      </c>
      <c r="D12" s="26"/>
    </row>
    <row r="13" ht="17.25" customHeight="1" spans="1:4">
      <c r="A13" s="202" t="s">
        <v>19</v>
      </c>
      <c r="B13" s="26"/>
      <c r="C13" s="24" t="s">
        <v>20</v>
      </c>
      <c r="D13" s="26"/>
    </row>
    <row r="14" ht="17.25" customHeight="1" spans="1:4">
      <c r="A14" s="202" t="s">
        <v>21</v>
      </c>
      <c r="B14" s="26"/>
      <c r="C14" s="24" t="s">
        <v>22</v>
      </c>
      <c r="D14" s="139">
        <v>650004</v>
      </c>
    </row>
    <row r="15" ht="17.25" customHeight="1" spans="1:4">
      <c r="A15" s="202" t="s">
        <v>23</v>
      </c>
      <c r="B15" s="26"/>
      <c r="C15" s="24" t="s">
        <v>24</v>
      </c>
      <c r="D15" s="139">
        <v>424525.48</v>
      </c>
    </row>
    <row r="16" ht="17.25" customHeight="1" spans="1:4">
      <c r="A16" s="202" t="s">
        <v>25</v>
      </c>
      <c r="B16" s="26"/>
      <c r="C16" s="24" t="s">
        <v>26</v>
      </c>
      <c r="D16" s="26"/>
    </row>
    <row r="17" ht="17.25" customHeight="1" spans="1:4">
      <c r="A17" s="203"/>
      <c r="B17" s="26"/>
      <c r="C17" s="24" t="s">
        <v>27</v>
      </c>
      <c r="D17" s="26"/>
    </row>
    <row r="18" ht="17.25" customHeight="1" spans="1:4">
      <c r="A18" s="204"/>
      <c r="B18" s="26"/>
      <c r="C18" s="24" t="s">
        <v>28</v>
      </c>
      <c r="D18" s="26"/>
    </row>
    <row r="19" ht="17.25" customHeight="1" spans="1:4">
      <c r="A19" s="204"/>
      <c r="B19" s="26"/>
      <c r="C19" s="24" t="s">
        <v>29</v>
      </c>
      <c r="D19" s="26"/>
    </row>
    <row r="20" ht="17.25" customHeight="1" spans="1:4">
      <c r="A20" s="204"/>
      <c r="B20" s="26"/>
      <c r="C20" s="24" t="s">
        <v>30</v>
      </c>
      <c r="D20" s="26"/>
    </row>
    <row r="21" ht="17.25" customHeight="1" spans="1:4">
      <c r="A21" s="204"/>
      <c r="B21" s="26"/>
      <c r="C21" s="24" t="s">
        <v>31</v>
      </c>
      <c r="D21" s="26"/>
    </row>
    <row r="22" ht="17.25" customHeight="1" spans="1:4">
      <c r="A22" s="204"/>
      <c r="B22" s="26"/>
      <c r="C22" s="24" t="s">
        <v>32</v>
      </c>
      <c r="D22" s="26"/>
    </row>
    <row r="23" ht="17.25" customHeight="1" spans="1:4">
      <c r="A23" s="204"/>
      <c r="B23" s="26"/>
      <c r="C23" s="24" t="s">
        <v>33</v>
      </c>
      <c r="D23" s="26"/>
    </row>
    <row r="24" ht="17.25" customHeight="1" spans="1:4">
      <c r="A24" s="204"/>
      <c r="B24" s="26"/>
      <c r="C24" s="24" t="s">
        <v>34</v>
      </c>
      <c r="D24" s="26"/>
    </row>
    <row r="25" ht="17.25" customHeight="1" spans="1:4">
      <c r="A25" s="204"/>
      <c r="B25" s="26"/>
      <c r="C25" s="24" t="s">
        <v>35</v>
      </c>
      <c r="D25" s="114">
        <v>505188</v>
      </c>
    </row>
    <row r="26" ht="17.25" customHeight="1" spans="1:4">
      <c r="A26" s="204"/>
      <c r="B26" s="26"/>
      <c r="C26" s="24" t="s">
        <v>36</v>
      </c>
      <c r="D26" s="26"/>
    </row>
    <row r="27" ht="17.25" customHeight="1" spans="1:4">
      <c r="A27" s="204"/>
      <c r="B27" s="26"/>
      <c r="C27" s="203" t="s">
        <v>37</v>
      </c>
      <c r="D27" s="26"/>
    </row>
    <row r="28" ht="17.25" customHeight="1" spans="1:4">
      <c r="A28" s="204"/>
      <c r="B28" s="26"/>
      <c r="C28" s="24" t="s">
        <v>38</v>
      </c>
      <c r="D28" s="26"/>
    </row>
    <row r="29" ht="16.5" customHeight="1" spans="1:4">
      <c r="A29" s="204"/>
      <c r="B29" s="26"/>
      <c r="C29" s="24" t="s">
        <v>39</v>
      </c>
      <c r="D29" s="26"/>
    </row>
    <row r="30" ht="16.5" customHeight="1" spans="1:4">
      <c r="A30" s="204"/>
      <c r="B30" s="26"/>
      <c r="C30" s="203" t="s">
        <v>40</v>
      </c>
      <c r="D30" s="26"/>
    </row>
    <row r="31" ht="17.25" customHeight="1" spans="1:4">
      <c r="A31" s="204"/>
      <c r="B31" s="26"/>
      <c r="C31" s="203" t="s">
        <v>41</v>
      </c>
      <c r="D31" s="26"/>
    </row>
    <row r="32" ht="17.25" customHeight="1" spans="1:4">
      <c r="A32" s="204"/>
      <c r="B32" s="26"/>
      <c r="C32" s="24" t="s">
        <v>42</v>
      </c>
      <c r="D32" s="26"/>
    </row>
    <row r="33" ht="16.5" customHeight="1" spans="1:4">
      <c r="A33" s="204" t="s">
        <v>43</v>
      </c>
      <c r="B33" s="233">
        <v>10728063.32</v>
      </c>
      <c r="C33" s="204" t="s">
        <v>44</v>
      </c>
      <c r="D33" s="206">
        <v>10728063.32</v>
      </c>
    </row>
    <row r="34" ht="16.5" customHeight="1" spans="1:4">
      <c r="A34" s="203" t="s">
        <v>45</v>
      </c>
      <c r="B34" s="26"/>
      <c r="C34" s="203" t="s">
        <v>46</v>
      </c>
      <c r="D34" s="26"/>
    </row>
    <row r="35" ht="16.5" customHeight="1" spans="1:4">
      <c r="A35" s="24" t="s">
        <v>47</v>
      </c>
      <c r="B35" s="26"/>
      <c r="C35" s="24" t="s">
        <v>47</v>
      </c>
      <c r="D35" s="26"/>
    </row>
    <row r="36" ht="16.5" customHeight="1" spans="1:4">
      <c r="A36" s="24" t="s">
        <v>48</v>
      </c>
      <c r="B36" s="26"/>
      <c r="C36" s="24" t="s">
        <v>49</v>
      </c>
      <c r="D36" s="26"/>
    </row>
    <row r="37" ht="16.5" customHeight="1" spans="1:4">
      <c r="A37" s="205" t="s">
        <v>50</v>
      </c>
      <c r="B37" s="233">
        <v>10728063.32</v>
      </c>
      <c r="C37" s="205" t="s">
        <v>51</v>
      </c>
      <c r="D37" s="206">
        <v>10728063.32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10" activePane="bottomLeft" state="frozen"/>
      <selection/>
      <selection pane="bottomLeft" activeCell="E16" sqref="E16"/>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51"/>
      <c r="B2" s="152"/>
      <c r="C2" s="151"/>
      <c r="D2" s="153"/>
      <c r="E2" s="153"/>
      <c r="F2" s="148" t="s">
        <v>397</v>
      </c>
    </row>
    <row r="3" ht="42" customHeight="1" spans="1:6">
      <c r="A3" s="154" t="str">
        <f>"2025"&amp;"年部门政府性基金预算支出预算表"</f>
        <v>2025年部门政府性基金预算支出预算表</v>
      </c>
      <c r="B3" s="154" t="s">
        <v>398</v>
      </c>
      <c r="C3" s="155"/>
      <c r="D3" s="156"/>
      <c r="E3" s="156"/>
      <c r="F3" s="156"/>
    </row>
    <row r="4" ht="13.5" customHeight="1" spans="1:6">
      <c r="A4" s="6" t="s">
        <v>179</v>
      </c>
      <c r="B4" s="6"/>
      <c r="C4" s="151"/>
      <c r="D4" s="153"/>
      <c r="E4" s="153"/>
      <c r="F4" s="148" t="s">
        <v>1</v>
      </c>
    </row>
    <row r="5" ht="19.5" customHeight="1" spans="1:6">
      <c r="A5" s="157" t="s">
        <v>181</v>
      </c>
      <c r="B5" s="158" t="s">
        <v>72</v>
      </c>
      <c r="C5" s="157" t="s">
        <v>73</v>
      </c>
      <c r="D5" s="12" t="s">
        <v>399</v>
      </c>
      <c r="E5" s="13"/>
      <c r="F5" s="14"/>
    </row>
    <row r="6" ht="18.75" customHeight="1" spans="1:6">
      <c r="A6" s="159"/>
      <c r="B6" s="160"/>
      <c r="C6" s="159"/>
      <c r="D6" s="17" t="s">
        <v>55</v>
      </c>
      <c r="E6" s="12" t="s">
        <v>75</v>
      </c>
      <c r="F6" s="17" t="s">
        <v>76</v>
      </c>
    </row>
    <row r="7" ht="18.75" customHeight="1" spans="1:6">
      <c r="A7" s="72">
        <v>1</v>
      </c>
      <c r="B7" s="161" t="s">
        <v>83</v>
      </c>
      <c r="C7" s="72">
        <v>3</v>
      </c>
      <c r="D7" s="162">
        <v>4</v>
      </c>
      <c r="E7" s="162">
        <v>5</v>
      </c>
      <c r="F7" s="162">
        <v>6</v>
      </c>
    </row>
    <row r="8" ht="21" customHeight="1" spans="1:6">
      <c r="A8" s="24"/>
      <c r="B8" s="24"/>
      <c r="C8" s="24"/>
      <c r="D8" s="26"/>
      <c r="E8" s="26"/>
      <c r="F8" s="26"/>
    </row>
    <row r="9" ht="21" customHeight="1" spans="1:6">
      <c r="A9" s="24"/>
      <c r="B9" s="24"/>
      <c r="C9" s="24"/>
      <c r="D9" s="26"/>
      <c r="E9" s="26"/>
      <c r="F9" s="26"/>
    </row>
    <row r="10" ht="18.75" customHeight="1" spans="1:6">
      <c r="A10" s="163" t="s">
        <v>169</v>
      </c>
      <c r="B10" s="163" t="s">
        <v>169</v>
      </c>
      <c r="C10" s="164" t="s">
        <v>169</v>
      </c>
      <c r="D10" s="26"/>
      <c r="E10" s="26"/>
      <c r="F10" s="26"/>
    </row>
    <row r="12" customHeight="1" spans="1:1">
      <c r="A12" s="1" t="s">
        <v>400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3"/>
  <sheetViews>
    <sheetView showZeros="0" workbookViewId="0">
      <pane ySplit="1" topLeftCell="A2" activePane="bottomLeft" state="frozen"/>
      <selection/>
      <selection pane="bottomLeft" activeCell="H22" sqref="H22"/>
    </sheetView>
  </sheetViews>
  <sheetFormatPr defaultColWidth="9.14166666666667" defaultRowHeight="14.25" customHeight="1"/>
  <cols>
    <col min="1" max="2" width="32.575" style="1" customWidth="1"/>
    <col min="3" max="3" width="41.1416666666667" style="1" customWidth="1"/>
    <col min="4" max="4" width="21.7083333333333" style="1" customWidth="1"/>
    <col min="5" max="5" width="35.2833333333333" style="1" customWidth="1"/>
    <col min="6" max="6" width="7.70833333333333" style="1" customWidth="1"/>
    <col min="7" max="7" width="11.1416666666667" style="1" customWidth="1"/>
    <col min="8" max="8" width="13.2833333333333" style="1" customWidth="1"/>
    <col min="9" max="18" width="20" style="1" customWidth="1"/>
    <col min="19" max="19" width="19.8583333333333" style="1" customWidth="1"/>
    <col min="20" max="16384" width="9.14166666666667" style="1"/>
  </cols>
  <sheetData>
    <row r="1" customHeight="1" spans="1:19">
      <c r="A1" s="2"/>
      <c r="B1" s="2"/>
      <c r="C1" s="2"/>
      <c r="D1" s="2"/>
      <c r="E1" s="2"/>
      <c r="F1" s="2"/>
      <c r="G1" s="2"/>
      <c r="H1" s="2"/>
      <c r="I1" s="2"/>
      <c r="J1" s="2"/>
      <c r="K1" s="2"/>
      <c r="L1" s="2"/>
      <c r="M1" s="2"/>
      <c r="N1" s="2"/>
      <c r="O1" s="2"/>
      <c r="P1" s="2"/>
      <c r="Q1" s="2"/>
      <c r="R1" s="2"/>
      <c r="S1" s="2"/>
    </row>
    <row r="2" ht="15.75" customHeight="1" spans="2:19">
      <c r="B2" s="123"/>
      <c r="C2" s="123"/>
      <c r="R2" s="4"/>
      <c r="S2" s="4" t="s">
        <v>401</v>
      </c>
    </row>
    <row r="3" ht="41.25" customHeight="1" spans="1:19">
      <c r="A3" s="76" t="str">
        <f>"2025"&amp;"年部门政府采购预算表"</f>
        <v>2025年部门政府采购预算表</v>
      </c>
      <c r="B3" s="70"/>
      <c r="C3" s="70"/>
      <c r="D3" s="5"/>
      <c r="E3" s="5"/>
      <c r="F3" s="5"/>
      <c r="G3" s="5"/>
      <c r="H3" s="5"/>
      <c r="I3" s="5"/>
      <c r="J3" s="5"/>
      <c r="K3" s="5"/>
      <c r="L3" s="5"/>
      <c r="M3" s="70"/>
      <c r="N3" s="5"/>
      <c r="O3" s="5"/>
      <c r="P3" s="70"/>
      <c r="Q3" s="5"/>
      <c r="R3" s="70"/>
      <c r="S3" s="70"/>
    </row>
    <row r="4" ht="18.75" customHeight="1" spans="1:19">
      <c r="A4" s="124" t="s">
        <v>179</v>
      </c>
      <c r="B4" s="125"/>
      <c r="C4" s="125"/>
      <c r="D4" s="8"/>
      <c r="E4" s="8"/>
      <c r="F4" s="8"/>
      <c r="G4" s="8"/>
      <c r="H4" s="8"/>
      <c r="I4" s="8"/>
      <c r="J4" s="8"/>
      <c r="K4" s="8"/>
      <c r="L4" s="8"/>
      <c r="R4" s="9"/>
      <c r="S4" s="148" t="s">
        <v>1</v>
      </c>
    </row>
    <row r="5" ht="15.75" customHeight="1" spans="1:19">
      <c r="A5" s="11" t="s">
        <v>180</v>
      </c>
      <c r="B5" s="126" t="s">
        <v>181</v>
      </c>
      <c r="C5" s="126" t="s">
        <v>402</v>
      </c>
      <c r="D5" s="127" t="s">
        <v>403</v>
      </c>
      <c r="E5" s="127" t="s">
        <v>404</v>
      </c>
      <c r="F5" s="127" t="s">
        <v>405</v>
      </c>
      <c r="G5" s="127" t="s">
        <v>406</v>
      </c>
      <c r="H5" s="127" t="s">
        <v>407</v>
      </c>
      <c r="I5" s="141" t="s">
        <v>188</v>
      </c>
      <c r="J5" s="141"/>
      <c r="K5" s="141"/>
      <c r="L5" s="141"/>
      <c r="M5" s="142"/>
      <c r="N5" s="141"/>
      <c r="O5" s="141"/>
      <c r="P5" s="143"/>
      <c r="Q5" s="141"/>
      <c r="R5" s="142"/>
      <c r="S5" s="149"/>
    </row>
    <row r="6" ht="17.25" customHeight="1" spans="1:19">
      <c r="A6" s="16"/>
      <c r="B6" s="128"/>
      <c r="C6" s="128"/>
      <c r="D6" s="129"/>
      <c r="E6" s="129"/>
      <c r="F6" s="129"/>
      <c r="G6" s="129"/>
      <c r="H6" s="129"/>
      <c r="I6" s="129" t="s">
        <v>55</v>
      </c>
      <c r="J6" s="129" t="s">
        <v>58</v>
      </c>
      <c r="K6" s="129" t="s">
        <v>408</v>
      </c>
      <c r="L6" s="129" t="s">
        <v>409</v>
      </c>
      <c r="M6" s="144" t="s">
        <v>410</v>
      </c>
      <c r="N6" s="145" t="s">
        <v>411</v>
      </c>
      <c r="O6" s="145"/>
      <c r="P6" s="146"/>
      <c r="Q6" s="145"/>
      <c r="R6" s="150"/>
      <c r="S6" s="130"/>
    </row>
    <row r="7" ht="54" customHeight="1" spans="1:19">
      <c r="A7" s="19"/>
      <c r="B7" s="130"/>
      <c r="C7" s="130"/>
      <c r="D7" s="131"/>
      <c r="E7" s="131"/>
      <c r="F7" s="131"/>
      <c r="G7" s="131"/>
      <c r="H7" s="131"/>
      <c r="I7" s="131"/>
      <c r="J7" s="131" t="s">
        <v>57</v>
      </c>
      <c r="K7" s="131"/>
      <c r="L7" s="131"/>
      <c r="M7" s="147"/>
      <c r="N7" s="131" t="s">
        <v>57</v>
      </c>
      <c r="O7" s="131" t="s">
        <v>64</v>
      </c>
      <c r="P7" s="130" t="s">
        <v>65</v>
      </c>
      <c r="Q7" s="131" t="s">
        <v>66</v>
      </c>
      <c r="R7" s="147" t="s">
        <v>67</v>
      </c>
      <c r="S7" s="130" t="s">
        <v>68</v>
      </c>
    </row>
    <row r="8" ht="18" customHeight="1" spans="1:19">
      <c r="A8" s="132">
        <v>1</v>
      </c>
      <c r="B8" s="132" t="s">
        <v>83</v>
      </c>
      <c r="C8" s="133">
        <v>3</v>
      </c>
      <c r="D8" s="133">
        <v>4</v>
      </c>
      <c r="E8" s="132">
        <v>5</v>
      </c>
      <c r="F8" s="132">
        <v>6</v>
      </c>
      <c r="G8" s="132">
        <v>7</v>
      </c>
      <c r="H8" s="132">
        <v>8</v>
      </c>
      <c r="I8" s="132">
        <v>9</v>
      </c>
      <c r="J8" s="132">
        <v>10</v>
      </c>
      <c r="K8" s="132">
        <v>11</v>
      </c>
      <c r="L8" s="132">
        <v>12</v>
      </c>
      <c r="M8" s="132">
        <v>13</v>
      </c>
      <c r="N8" s="132">
        <v>14</v>
      </c>
      <c r="O8" s="132">
        <v>15</v>
      </c>
      <c r="P8" s="132">
        <v>16</v>
      </c>
      <c r="Q8" s="132">
        <v>17</v>
      </c>
      <c r="R8" s="132">
        <v>18</v>
      </c>
      <c r="S8" s="132">
        <v>19</v>
      </c>
    </row>
    <row r="9" ht="18" customHeight="1" spans="1:19">
      <c r="A9" s="32" t="s">
        <v>198</v>
      </c>
      <c r="B9" s="23" t="s">
        <v>70</v>
      </c>
      <c r="C9" s="23" t="s">
        <v>289</v>
      </c>
      <c r="D9" s="32" t="s">
        <v>412</v>
      </c>
      <c r="E9" s="32" t="s">
        <v>413</v>
      </c>
      <c r="F9" s="32" t="s">
        <v>414</v>
      </c>
      <c r="G9" s="134">
        <v>1</v>
      </c>
      <c r="H9" s="114">
        <v>243000</v>
      </c>
      <c r="I9" s="114">
        <v>243000</v>
      </c>
      <c r="J9" s="114">
        <v>243000</v>
      </c>
      <c r="K9" s="132"/>
      <c r="L9" s="132"/>
      <c r="M9" s="132"/>
      <c r="N9" s="132"/>
      <c r="O9" s="132"/>
      <c r="P9" s="132"/>
      <c r="Q9" s="132"/>
      <c r="R9" s="132"/>
      <c r="S9" s="132"/>
    </row>
    <row r="10" ht="18" customHeight="1" spans="1:19">
      <c r="A10" s="32" t="s">
        <v>198</v>
      </c>
      <c r="B10" s="23" t="s">
        <v>70</v>
      </c>
      <c r="C10" s="23" t="s">
        <v>292</v>
      </c>
      <c r="D10" s="32" t="s">
        <v>415</v>
      </c>
      <c r="E10" s="32" t="s">
        <v>416</v>
      </c>
      <c r="F10" s="32" t="s">
        <v>417</v>
      </c>
      <c r="G10" s="134">
        <v>2</v>
      </c>
      <c r="H10" s="114">
        <v>12000</v>
      </c>
      <c r="I10" s="114">
        <v>12000</v>
      </c>
      <c r="J10" s="114">
        <v>12000</v>
      </c>
      <c r="K10" s="132"/>
      <c r="L10" s="132"/>
      <c r="M10" s="132"/>
      <c r="N10" s="132"/>
      <c r="O10" s="132"/>
      <c r="P10" s="132"/>
      <c r="Q10" s="132"/>
      <c r="R10" s="132"/>
      <c r="S10" s="132"/>
    </row>
    <row r="11" ht="18" customHeight="1" spans="1:19">
      <c r="A11" s="32" t="s">
        <v>198</v>
      </c>
      <c r="B11" s="23" t="s">
        <v>70</v>
      </c>
      <c r="C11" s="23" t="s">
        <v>292</v>
      </c>
      <c r="D11" s="32" t="s">
        <v>418</v>
      </c>
      <c r="E11" s="32" t="s">
        <v>418</v>
      </c>
      <c r="F11" s="32" t="s">
        <v>419</v>
      </c>
      <c r="G11" s="134">
        <v>1</v>
      </c>
      <c r="H11" s="114">
        <v>581262.5</v>
      </c>
      <c r="I11" s="114">
        <v>581262.5</v>
      </c>
      <c r="J11" s="114">
        <v>581262.5</v>
      </c>
      <c r="K11" s="132"/>
      <c r="L11" s="132"/>
      <c r="M11" s="132"/>
      <c r="N11" s="132"/>
      <c r="O11" s="132"/>
      <c r="P11" s="132"/>
      <c r="Q11" s="132"/>
      <c r="R11" s="132"/>
      <c r="S11" s="132"/>
    </row>
    <row r="12" ht="18" customHeight="1" spans="1:19">
      <c r="A12" s="32" t="s">
        <v>198</v>
      </c>
      <c r="B12" s="23" t="s">
        <v>70</v>
      </c>
      <c r="C12" s="23" t="s">
        <v>292</v>
      </c>
      <c r="D12" s="32" t="s">
        <v>420</v>
      </c>
      <c r="E12" s="32" t="s">
        <v>420</v>
      </c>
      <c r="F12" s="32" t="s">
        <v>421</v>
      </c>
      <c r="G12" s="134">
        <v>17</v>
      </c>
      <c r="H12" s="114">
        <v>2040</v>
      </c>
      <c r="I12" s="114">
        <v>2040</v>
      </c>
      <c r="J12" s="114">
        <v>2040</v>
      </c>
      <c r="K12" s="132"/>
      <c r="L12" s="132"/>
      <c r="M12" s="132"/>
      <c r="N12" s="132"/>
      <c r="O12" s="132"/>
      <c r="P12" s="132"/>
      <c r="Q12" s="132"/>
      <c r="R12" s="132"/>
      <c r="S12" s="132"/>
    </row>
    <row r="13" ht="18" customHeight="1" spans="1:19">
      <c r="A13" s="32" t="s">
        <v>198</v>
      </c>
      <c r="B13" s="23" t="s">
        <v>70</v>
      </c>
      <c r="C13" s="23" t="s">
        <v>292</v>
      </c>
      <c r="D13" s="32" t="s">
        <v>422</v>
      </c>
      <c r="E13" s="32" t="s">
        <v>423</v>
      </c>
      <c r="F13" s="32" t="s">
        <v>424</v>
      </c>
      <c r="G13" s="134">
        <v>10</v>
      </c>
      <c r="H13" s="114">
        <v>15500</v>
      </c>
      <c r="I13" s="114">
        <v>15500</v>
      </c>
      <c r="J13" s="114">
        <v>15500</v>
      </c>
      <c r="K13" s="132"/>
      <c r="L13" s="132"/>
      <c r="M13" s="132"/>
      <c r="N13" s="132"/>
      <c r="O13" s="132"/>
      <c r="P13" s="132"/>
      <c r="Q13" s="132"/>
      <c r="R13" s="132"/>
      <c r="S13" s="132"/>
    </row>
    <row r="14" ht="18" customHeight="1" spans="1:19">
      <c r="A14" s="32" t="s">
        <v>198</v>
      </c>
      <c r="B14" s="23" t="s">
        <v>70</v>
      </c>
      <c r="C14" s="23" t="s">
        <v>292</v>
      </c>
      <c r="D14" s="32" t="s">
        <v>425</v>
      </c>
      <c r="E14" s="32" t="s">
        <v>426</v>
      </c>
      <c r="F14" s="32" t="s">
        <v>427</v>
      </c>
      <c r="G14" s="134">
        <v>6</v>
      </c>
      <c r="H14" s="114">
        <v>1860</v>
      </c>
      <c r="I14" s="114">
        <v>1860</v>
      </c>
      <c r="J14" s="114">
        <v>1860</v>
      </c>
      <c r="K14" s="132"/>
      <c r="L14" s="132"/>
      <c r="M14" s="132"/>
      <c r="N14" s="132"/>
      <c r="O14" s="132"/>
      <c r="P14" s="132"/>
      <c r="Q14" s="132"/>
      <c r="R14" s="132"/>
      <c r="S14" s="132"/>
    </row>
    <row r="15" ht="21" customHeight="1" spans="1:19">
      <c r="A15" s="32" t="s">
        <v>198</v>
      </c>
      <c r="B15" s="23" t="s">
        <v>70</v>
      </c>
      <c r="C15" s="23" t="s">
        <v>292</v>
      </c>
      <c r="D15" s="32" t="s">
        <v>428</v>
      </c>
      <c r="E15" s="32" t="s">
        <v>428</v>
      </c>
      <c r="F15" s="32" t="s">
        <v>419</v>
      </c>
      <c r="G15" s="134">
        <v>1</v>
      </c>
      <c r="H15" s="114">
        <v>210340.67</v>
      </c>
      <c r="I15" s="114">
        <v>210340.67</v>
      </c>
      <c r="J15" s="114">
        <v>210340.67</v>
      </c>
      <c r="K15" s="26"/>
      <c r="L15" s="26"/>
      <c r="M15" s="26"/>
      <c r="N15" s="26"/>
      <c r="O15" s="26"/>
      <c r="P15" s="26"/>
      <c r="Q15" s="26"/>
      <c r="R15" s="26"/>
      <c r="S15" s="26"/>
    </row>
    <row r="16" ht="21" customHeight="1" spans="1:19">
      <c r="A16" s="135" t="s">
        <v>169</v>
      </c>
      <c r="B16" s="136"/>
      <c r="C16" s="136"/>
      <c r="D16" s="137"/>
      <c r="E16" s="137"/>
      <c r="F16" s="137"/>
      <c r="G16" s="138"/>
      <c r="H16" s="139">
        <v>1066003.17</v>
      </c>
      <c r="I16" s="139">
        <v>1066003.17</v>
      </c>
      <c r="J16" s="139">
        <v>1066003.17</v>
      </c>
      <c r="K16" s="26"/>
      <c r="L16" s="26"/>
      <c r="M16" s="26"/>
      <c r="N16" s="26"/>
      <c r="O16" s="26"/>
      <c r="P16" s="26"/>
      <c r="Q16" s="26"/>
      <c r="R16" s="26"/>
      <c r="S16" s="26"/>
    </row>
    <row r="17" ht="21" customHeight="1" spans="1:19">
      <c r="A17" s="124" t="s">
        <v>429</v>
      </c>
      <c r="B17" s="6"/>
      <c r="C17" s="6"/>
      <c r="D17" s="124"/>
      <c r="E17" s="124"/>
      <c r="F17" s="124"/>
      <c r="G17" s="124"/>
      <c r="H17" s="140"/>
      <c r="I17" s="140"/>
      <c r="J17" s="140"/>
      <c r="K17" s="140"/>
      <c r="L17" s="140"/>
      <c r="M17" s="140"/>
      <c r="N17" s="140"/>
      <c r="O17" s="140"/>
      <c r="P17" s="140"/>
      <c r="Q17" s="140"/>
      <c r="R17" s="140"/>
      <c r="S17" s="140"/>
    </row>
    <row r="21" customHeight="1" spans="9:9">
      <c r="I21" s="30"/>
    </row>
    <row r="22" customHeight="1" spans="9:9">
      <c r="I22" s="30"/>
    </row>
    <row r="23" customHeight="1" spans="9:9">
      <c r="I23" s="30"/>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C19" sqref="C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4"/>
      <c r="B1" s="84"/>
      <c r="C1" s="84"/>
      <c r="D1" s="84"/>
      <c r="E1" s="84"/>
      <c r="F1" s="84"/>
      <c r="G1" s="84"/>
      <c r="H1" s="84"/>
      <c r="I1" s="84"/>
      <c r="J1" s="84"/>
      <c r="K1" s="84"/>
      <c r="L1" s="84"/>
      <c r="M1" s="84"/>
      <c r="N1" s="84"/>
      <c r="O1" s="84"/>
      <c r="P1" s="84"/>
      <c r="Q1" s="84"/>
      <c r="R1" s="84"/>
      <c r="S1" s="84"/>
      <c r="T1" s="84"/>
    </row>
    <row r="2" ht="16.5" customHeight="1" spans="1:20">
      <c r="A2" s="85"/>
      <c r="B2" s="86"/>
      <c r="C2" s="86"/>
      <c r="D2" s="86"/>
      <c r="E2" s="86"/>
      <c r="F2" s="86"/>
      <c r="G2" s="86"/>
      <c r="H2" s="85"/>
      <c r="I2" s="85"/>
      <c r="J2" s="85"/>
      <c r="K2" s="85"/>
      <c r="L2" s="85"/>
      <c r="M2" s="85"/>
      <c r="N2" s="107"/>
      <c r="O2" s="85"/>
      <c r="P2" s="85"/>
      <c r="Q2" s="86"/>
      <c r="R2" s="85"/>
      <c r="S2" s="117"/>
      <c r="T2" s="117" t="s">
        <v>430</v>
      </c>
    </row>
    <row r="3" ht="41.25" customHeight="1" spans="1:20">
      <c r="A3" s="87" t="str">
        <f>"2025"&amp;"年部门政府购买服务预算表"</f>
        <v>2025年部门政府购买服务预算表</v>
      </c>
      <c r="B3" s="88"/>
      <c r="C3" s="88"/>
      <c r="D3" s="88"/>
      <c r="E3" s="88"/>
      <c r="F3" s="88"/>
      <c r="G3" s="88"/>
      <c r="H3" s="89"/>
      <c r="I3" s="89"/>
      <c r="J3" s="89"/>
      <c r="K3" s="89"/>
      <c r="L3" s="89"/>
      <c r="M3" s="89"/>
      <c r="N3" s="108"/>
      <c r="O3" s="89"/>
      <c r="P3" s="89"/>
      <c r="Q3" s="88"/>
      <c r="R3" s="89"/>
      <c r="S3" s="108"/>
      <c r="T3" s="88"/>
    </row>
    <row r="4" ht="22.5" customHeight="1" spans="1:20">
      <c r="A4" s="90" t="s">
        <v>179</v>
      </c>
      <c r="B4" s="91"/>
      <c r="C4" s="91"/>
      <c r="D4" s="91"/>
      <c r="E4" s="91"/>
      <c r="F4" s="91"/>
      <c r="G4" s="91"/>
      <c r="H4" s="92"/>
      <c r="I4" s="92"/>
      <c r="J4" s="92"/>
      <c r="K4" s="92"/>
      <c r="L4" s="92"/>
      <c r="M4" s="92"/>
      <c r="N4" s="107"/>
      <c r="O4" s="85"/>
      <c r="P4" s="85"/>
      <c r="Q4" s="86"/>
      <c r="R4" s="85"/>
      <c r="S4" s="118"/>
      <c r="T4" s="117" t="s">
        <v>1</v>
      </c>
    </row>
    <row r="5" ht="24" customHeight="1" spans="1:20">
      <c r="A5" s="93" t="s">
        <v>180</v>
      </c>
      <c r="B5" s="94" t="s">
        <v>181</v>
      </c>
      <c r="C5" s="94" t="s">
        <v>402</v>
      </c>
      <c r="D5" s="94" t="s">
        <v>431</v>
      </c>
      <c r="E5" s="94" t="s">
        <v>432</v>
      </c>
      <c r="F5" s="94" t="s">
        <v>433</v>
      </c>
      <c r="G5" s="94" t="s">
        <v>434</v>
      </c>
      <c r="H5" s="95" t="s">
        <v>435</v>
      </c>
      <c r="I5" s="95" t="s">
        <v>436</v>
      </c>
      <c r="J5" s="109" t="s">
        <v>188</v>
      </c>
      <c r="K5" s="109"/>
      <c r="L5" s="109"/>
      <c r="M5" s="109"/>
      <c r="N5" s="110"/>
      <c r="O5" s="109"/>
      <c r="P5" s="109"/>
      <c r="Q5" s="119"/>
      <c r="R5" s="109"/>
      <c r="S5" s="110"/>
      <c r="T5" s="120"/>
    </row>
    <row r="6" ht="24" customHeight="1" spans="1:20">
      <c r="A6" s="96"/>
      <c r="B6" s="97"/>
      <c r="C6" s="97"/>
      <c r="D6" s="97"/>
      <c r="E6" s="97"/>
      <c r="F6" s="97"/>
      <c r="G6" s="97"/>
      <c r="H6" s="98"/>
      <c r="I6" s="98"/>
      <c r="J6" s="98" t="s">
        <v>55</v>
      </c>
      <c r="K6" s="98" t="s">
        <v>58</v>
      </c>
      <c r="L6" s="98" t="s">
        <v>408</v>
      </c>
      <c r="M6" s="98" t="s">
        <v>409</v>
      </c>
      <c r="N6" s="111" t="s">
        <v>410</v>
      </c>
      <c r="O6" s="112" t="s">
        <v>411</v>
      </c>
      <c r="P6" s="112"/>
      <c r="Q6" s="121"/>
      <c r="R6" s="112"/>
      <c r="S6" s="122"/>
      <c r="T6" s="100"/>
    </row>
    <row r="7" ht="54" customHeight="1" spans="1:20">
      <c r="A7" s="99"/>
      <c r="B7" s="100"/>
      <c r="C7" s="100"/>
      <c r="D7" s="100"/>
      <c r="E7" s="100"/>
      <c r="F7" s="100"/>
      <c r="G7" s="100"/>
      <c r="H7" s="101"/>
      <c r="I7" s="101"/>
      <c r="J7" s="101"/>
      <c r="K7" s="101" t="s">
        <v>57</v>
      </c>
      <c r="L7" s="101"/>
      <c r="M7" s="101"/>
      <c r="N7" s="113"/>
      <c r="O7" s="101" t="s">
        <v>57</v>
      </c>
      <c r="P7" s="101" t="s">
        <v>64</v>
      </c>
      <c r="Q7" s="100" t="s">
        <v>65</v>
      </c>
      <c r="R7" s="101" t="s">
        <v>66</v>
      </c>
      <c r="S7" s="113" t="s">
        <v>67</v>
      </c>
      <c r="T7" s="100" t="s">
        <v>68</v>
      </c>
    </row>
    <row r="8" ht="17.25" customHeight="1" spans="1:20">
      <c r="A8" s="102">
        <v>1</v>
      </c>
      <c r="B8" s="100">
        <v>2</v>
      </c>
      <c r="C8" s="102">
        <v>3</v>
      </c>
      <c r="D8" s="102">
        <v>4</v>
      </c>
      <c r="E8" s="100">
        <v>5</v>
      </c>
      <c r="F8" s="102">
        <v>6</v>
      </c>
      <c r="G8" s="102">
        <v>7</v>
      </c>
      <c r="H8" s="100">
        <v>8</v>
      </c>
      <c r="I8" s="102">
        <v>9</v>
      </c>
      <c r="J8" s="102">
        <v>10</v>
      </c>
      <c r="K8" s="100">
        <v>11</v>
      </c>
      <c r="L8" s="102">
        <v>12</v>
      </c>
      <c r="M8" s="102">
        <v>13</v>
      </c>
      <c r="N8" s="100">
        <v>14</v>
      </c>
      <c r="O8" s="102">
        <v>15</v>
      </c>
      <c r="P8" s="102">
        <v>16</v>
      </c>
      <c r="Q8" s="100">
        <v>17</v>
      </c>
      <c r="R8" s="102">
        <v>18</v>
      </c>
      <c r="S8" s="102">
        <v>19</v>
      </c>
      <c r="T8" s="102">
        <v>20</v>
      </c>
    </row>
    <row r="9" ht="17.25" customHeight="1" spans="1:20">
      <c r="A9" s="32"/>
      <c r="B9" s="23"/>
      <c r="C9" s="23"/>
      <c r="D9" s="32"/>
      <c r="E9" s="32"/>
      <c r="F9" s="103"/>
      <c r="G9" s="103"/>
      <c r="H9" s="100"/>
      <c r="I9" s="103"/>
      <c r="J9" s="114"/>
      <c r="K9" s="114"/>
      <c r="L9" s="102"/>
      <c r="M9" s="102"/>
      <c r="N9" s="100"/>
      <c r="O9" s="102"/>
      <c r="P9" s="102"/>
      <c r="Q9" s="100"/>
      <c r="R9" s="102"/>
      <c r="S9" s="102"/>
      <c r="T9" s="102"/>
    </row>
    <row r="10" ht="21" customHeight="1" spans="1:20">
      <c r="A10" s="104" t="s">
        <v>169</v>
      </c>
      <c r="B10" s="105"/>
      <c r="C10" s="105"/>
      <c r="D10" s="105"/>
      <c r="E10" s="105"/>
      <c r="F10" s="105"/>
      <c r="G10" s="105"/>
      <c r="H10" s="106"/>
      <c r="I10" s="115"/>
      <c r="J10" s="116"/>
      <c r="K10" s="116"/>
      <c r="L10" s="116"/>
      <c r="M10" s="116"/>
      <c r="N10" s="116"/>
      <c r="O10" s="116"/>
      <c r="P10" s="116"/>
      <c r="Q10" s="116"/>
      <c r="R10" s="116"/>
      <c r="S10" s="116"/>
      <c r="T10" s="116"/>
    </row>
    <row r="12" customHeight="1" spans="1:1">
      <c r="A12" s="1" t="s">
        <v>437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3"/>
  <sheetViews>
    <sheetView showZeros="0" workbookViewId="0">
      <pane ySplit="1" topLeftCell="A2" activePane="bottomLeft" state="frozen"/>
      <selection/>
      <selection pane="bottomLeft" activeCell="G13" sqref="G13"/>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5"/>
      <c r="E2" s="4" t="s">
        <v>438</v>
      </c>
    </row>
    <row r="3" ht="41.25" customHeight="1" spans="1:5">
      <c r="A3" s="76" t="str">
        <f>"2025"&amp;"年对下转移支付预算表"</f>
        <v>2025年对下转移支付预算表</v>
      </c>
      <c r="B3" s="5"/>
      <c r="C3" s="5"/>
      <c r="D3" s="5"/>
      <c r="E3" s="70"/>
    </row>
    <row r="4" ht="18" customHeight="1" spans="1:5">
      <c r="A4" s="77" t="s">
        <v>179</v>
      </c>
      <c r="B4" s="78"/>
      <c r="C4" s="78"/>
      <c r="D4" s="79"/>
      <c r="E4" s="9" t="s">
        <v>1</v>
      </c>
    </row>
    <row r="5" ht="19.5" customHeight="1" spans="1:5">
      <c r="A5" s="17" t="s">
        <v>439</v>
      </c>
      <c r="B5" s="12" t="s">
        <v>188</v>
      </c>
      <c r="C5" s="13"/>
      <c r="D5" s="13"/>
      <c r="E5" s="80" t="s">
        <v>440</v>
      </c>
    </row>
    <row r="6" ht="40.5" customHeight="1" spans="1:5">
      <c r="A6" s="20"/>
      <c r="B6" s="31" t="s">
        <v>55</v>
      </c>
      <c r="C6" s="11" t="s">
        <v>58</v>
      </c>
      <c r="D6" s="81" t="s">
        <v>408</v>
      </c>
      <c r="E6" s="80"/>
    </row>
    <row r="7" ht="19.5" customHeight="1" spans="1:5">
      <c r="A7" s="21">
        <v>1</v>
      </c>
      <c r="B7" s="21">
        <v>2</v>
      </c>
      <c r="C7" s="21">
        <v>3</v>
      </c>
      <c r="D7" s="82">
        <v>4</v>
      </c>
      <c r="E7" s="83">
        <v>5</v>
      </c>
    </row>
    <row r="8" ht="19.5" customHeight="1" spans="1:5">
      <c r="A8" s="32"/>
      <c r="B8" s="26"/>
      <c r="C8" s="26"/>
      <c r="D8" s="26"/>
      <c r="E8" s="26"/>
    </row>
    <row r="9" ht="19.5" customHeight="1" spans="1:5">
      <c r="A9" s="73"/>
      <c r="B9" s="26"/>
      <c r="C9" s="26"/>
      <c r="D9" s="26"/>
      <c r="E9" s="26"/>
    </row>
    <row r="13" customHeight="1" spans="1:1">
      <c r="A13" s="1" t="s">
        <v>441</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H38" sqref="H38"/>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442</v>
      </c>
    </row>
    <row r="3" ht="41.25" customHeight="1" spans="1:10">
      <c r="A3" s="69" t="str">
        <f>"2025"&amp;"年对下转移支付绩效目标表"</f>
        <v>2025年对下转移支付绩效目标表</v>
      </c>
      <c r="B3" s="5"/>
      <c r="C3" s="5"/>
      <c r="D3" s="5"/>
      <c r="E3" s="5"/>
      <c r="F3" s="70"/>
      <c r="G3" s="5"/>
      <c r="H3" s="70"/>
      <c r="I3" s="70"/>
      <c r="J3" s="5"/>
    </row>
    <row r="4" ht="17.25" customHeight="1" spans="1:1">
      <c r="A4" s="6" t="s">
        <v>179</v>
      </c>
    </row>
    <row r="5" ht="44.25" customHeight="1" spans="1:10">
      <c r="A5" s="71" t="s">
        <v>439</v>
      </c>
      <c r="B5" s="71" t="s">
        <v>298</v>
      </c>
      <c r="C5" s="71" t="s">
        <v>299</v>
      </c>
      <c r="D5" s="71" t="s">
        <v>300</v>
      </c>
      <c r="E5" s="71" t="s">
        <v>301</v>
      </c>
      <c r="F5" s="72" t="s">
        <v>302</v>
      </c>
      <c r="G5" s="71" t="s">
        <v>303</v>
      </c>
      <c r="H5" s="72" t="s">
        <v>304</v>
      </c>
      <c r="I5" s="72" t="s">
        <v>305</v>
      </c>
      <c r="J5" s="71" t="s">
        <v>306</v>
      </c>
    </row>
    <row r="6" ht="14.25" customHeight="1" spans="1:10">
      <c r="A6" s="71">
        <v>1</v>
      </c>
      <c r="B6" s="71">
        <v>2</v>
      </c>
      <c r="C6" s="71">
        <v>3</v>
      </c>
      <c r="D6" s="71">
        <v>4</v>
      </c>
      <c r="E6" s="71">
        <v>5</v>
      </c>
      <c r="F6" s="72">
        <v>6</v>
      </c>
      <c r="G6" s="71">
        <v>7</v>
      </c>
      <c r="H6" s="72">
        <v>8</v>
      </c>
      <c r="I6" s="72">
        <v>9</v>
      </c>
      <c r="J6" s="71">
        <v>10</v>
      </c>
    </row>
    <row r="7" ht="42" customHeight="1" spans="1:10">
      <c r="A7" s="32"/>
      <c r="B7" s="73"/>
      <c r="C7" s="73"/>
      <c r="D7" s="73"/>
      <c r="E7" s="52"/>
      <c r="F7" s="74"/>
      <c r="G7" s="52"/>
      <c r="H7" s="74"/>
      <c r="I7" s="74"/>
      <c r="J7" s="52"/>
    </row>
    <row r="8" ht="42" customHeight="1" spans="1:10">
      <c r="A8" s="32"/>
      <c r="B8" s="24"/>
      <c r="C8" s="24"/>
      <c r="D8" s="24"/>
      <c r="E8" s="32"/>
      <c r="F8" s="24"/>
      <c r="G8" s="32"/>
      <c r="H8" s="24"/>
      <c r="I8" s="24"/>
      <c r="J8" s="32"/>
    </row>
    <row r="10" customHeight="1" spans="1:1">
      <c r="A10" s="1" t="s">
        <v>441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topLeftCell="C1" workbookViewId="0">
      <pane ySplit="1" topLeftCell="A2" activePane="bottomLeft" state="frozen"/>
      <selection/>
      <selection pane="bottomLeft" activeCell="D22" sqref="D22"/>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443</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179</v>
      </c>
      <c r="B4" s="47"/>
      <c r="C4" s="47"/>
      <c r="D4" s="48"/>
      <c r="F4" s="45"/>
      <c r="G4" s="44"/>
      <c r="H4" s="44"/>
      <c r="I4" s="68" t="s">
        <v>1</v>
      </c>
    </row>
    <row r="5" ht="28.5" customHeight="1" spans="1:9">
      <c r="A5" s="49" t="s">
        <v>180</v>
      </c>
      <c r="B5" s="38" t="s">
        <v>181</v>
      </c>
      <c r="C5" s="49" t="s">
        <v>444</v>
      </c>
      <c r="D5" s="49" t="s">
        <v>445</v>
      </c>
      <c r="E5" s="49" t="s">
        <v>446</v>
      </c>
      <c r="F5" s="49" t="s">
        <v>447</v>
      </c>
      <c r="G5" s="38" t="s">
        <v>448</v>
      </c>
      <c r="H5" s="38"/>
      <c r="I5" s="49"/>
    </row>
    <row r="6" ht="21" customHeight="1" spans="1:9">
      <c r="A6" s="49"/>
      <c r="B6" s="50"/>
      <c r="C6" s="50"/>
      <c r="D6" s="51"/>
      <c r="E6" s="50"/>
      <c r="F6" s="50"/>
      <c r="G6" s="38" t="s">
        <v>406</v>
      </c>
      <c r="H6" s="38" t="s">
        <v>449</v>
      </c>
      <c r="I6" s="38" t="s">
        <v>450</v>
      </c>
    </row>
    <row r="7" ht="17.25" customHeight="1" spans="1:9">
      <c r="A7" s="52" t="s">
        <v>82</v>
      </c>
      <c r="B7" s="53"/>
      <c r="C7" s="54" t="s">
        <v>83</v>
      </c>
      <c r="D7" s="52" t="s">
        <v>84</v>
      </c>
      <c r="E7" s="55" t="s">
        <v>85</v>
      </c>
      <c r="F7" s="52" t="s">
        <v>86</v>
      </c>
      <c r="G7" s="54" t="s">
        <v>87</v>
      </c>
      <c r="H7" s="56" t="s">
        <v>88</v>
      </c>
      <c r="I7" s="55" t="s">
        <v>89</v>
      </c>
    </row>
    <row r="8" ht="17.25" customHeight="1" spans="1:9">
      <c r="A8" s="57" t="s">
        <v>198</v>
      </c>
      <c r="B8" s="58" t="s">
        <v>70</v>
      </c>
      <c r="C8" s="58" t="s">
        <v>451</v>
      </c>
      <c r="D8" s="59" t="s">
        <v>452</v>
      </c>
      <c r="E8" s="60" t="s">
        <v>416</v>
      </c>
      <c r="F8" s="61" t="s">
        <v>417</v>
      </c>
      <c r="G8" s="62">
        <v>2</v>
      </c>
      <c r="H8" s="63">
        <v>6000</v>
      </c>
      <c r="I8" s="63">
        <v>12000</v>
      </c>
    </row>
    <row r="9" ht="17.25" customHeight="1" spans="1:9">
      <c r="A9" s="57" t="s">
        <v>198</v>
      </c>
      <c r="B9" s="58" t="s">
        <v>70</v>
      </c>
      <c r="C9" s="58" t="s">
        <v>453</v>
      </c>
      <c r="D9" s="59" t="s">
        <v>454</v>
      </c>
      <c r="E9" s="60" t="s">
        <v>426</v>
      </c>
      <c r="F9" s="61" t="s">
        <v>427</v>
      </c>
      <c r="G9" s="62">
        <v>6</v>
      </c>
      <c r="H9" s="63">
        <v>310</v>
      </c>
      <c r="I9" s="63">
        <v>1860</v>
      </c>
    </row>
    <row r="10" ht="17.25" customHeight="1" spans="1:9">
      <c r="A10" s="57" t="s">
        <v>198</v>
      </c>
      <c r="B10" s="58" t="s">
        <v>70</v>
      </c>
      <c r="C10" s="58" t="s">
        <v>453</v>
      </c>
      <c r="D10" s="59" t="s">
        <v>455</v>
      </c>
      <c r="E10" s="60" t="s">
        <v>423</v>
      </c>
      <c r="F10" s="61" t="s">
        <v>419</v>
      </c>
      <c r="G10" s="62">
        <v>1</v>
      </c>
      <c r="H10" s="63">
        <v>50000</v>
      </c>
      <c r="I10" s="63">
        <v>50000</v>
      </c>
    </row>
    <row r="11" ht="19.5" customHeight="1" spans="1:9">
      <c r="A11" s="57" t="s">
        <v>198</v>
      </c>
      <c r="B11" s="58" t="s">
        <v>70</v>
      </c>
      <c r="C11" s="58" t="s">
        <v>453</v>
      </c>
      <c r="D11" s="59" t="s">
        <v>455</v>
      </c>
      <c r="E11" s="60" t="s">
        <v>423</v>
      </c>
      <c r="F11" s="61" t="s">
        <v>419</v>
      </c>
      <c r="G11" s="62">
        <v>1</v>
      </c>
      <c r="H11" s="63">
        <v>15500</v>
      </c>
      <c r="I11" s="63">
        <v>15500</v>
      </c>
    </row>
    <row r="12" ht="19.5" customHeight="1" spans="1:9">
      <c r="A12" s="64" t="s">
        <v>55</v>
      </c>
      <c r="B12" s="65"/>
      <c r="C12" s="65"/>
      <c r="D12" s="66"/>
      <c r="E12" s="67"/>
      <c r="F12" s="67"/>
      <c r="G12" s="62">
        <v>10</v>
      </c>
      <c r="H12" s="63">
        <v>71810</v>
      </c>
      <c r="I12" s="63">
        <v>79360</v>
      </c>
    </row>
  </sheetData>
  <mergeCells count="11">
    <mergeCell ref="A2:I2"/>
    <mergeCell ref="A3:I3"/>
    <mergeCell ref="A4:C4"/>
    <mergeCell ref="G5:I5"/>
    <mergeCell ref="A12:F12"/>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456</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179</v>
      </c>
      <c r="B4" s="7"/>
      <c r="C4" s="7"/>
      <c r="D4" s="7"/>
      <c r="E4" s="7"/>
      <c r="F4" s="7"/>
      <c r="G4" s="7"/>
      <c r="H4" s="8"/>
      <c r="I4" s="8"/>
      <c r="J4" s="8"/>
      <c r="K4" s="9" t="s">
        <v>1</v>
      </c>
    </row>
    <row r="5" ht="21.75" customHeight="1" spans="1:11">
      <c r="A5" s="10" t="s">
        <v>276</v>
      </c>
      <c r="B5" s="10" t="s">
        <v>183</v>
      </c>
      <c r="C5" s="10" t="s">
        <v>277</v>
      </c>
      <c r="D5" s="11" t="s">
        <v>184</v>
      </c>
      <c r="E5" s="11" t="s">
        <v>185</v>
      </c>
      <c r="F5" s="11" t="s">
        <v>278</v>
      </c>
      <c r="G5" s="11" t="s">
        <v>279</v>
      </c>
      <c r="H5" s="17" t="s">
        <v>55</v>
      </c>
      <c r="I5" s="12" t="s">
        <v>457</v>
      </c>
      <c r="J5" s="13"/>
      <c r="K5" s="14"/>
    </row>
    <row r="6" ht="21.75" customHeight="1" spans="1:11">
      <c r="A6" s="15"/>
      <c r="B6" s="15"/>
      <c r="C6" s="15"/>
      <c r="D6" s="16"/>
      <c r="E6" s="16"/>
      <c r="F6" s="16"/>
      <c r="G6" s="16"/>
      <c r="H6" s="31"/>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2"/>
      <c r="B9" s="24"/>
      <c r="C9" s="32"/>
      <c r="D9" s="32"/>
      <c r="E9" s="32"/>
      <c r="F9" s="32"/>
      <c r="G9" s="32"/>
      <c r="H9" s="33"/>
      <c r="I9" s="39"/>
      <c r="J9" s="39"/>
      <c r="K9" s="33"/>
    </row>
    <row r="10" ht="18.75" customHeight="1" spans="1:11">
      <c r="A10" s="24"/>
      <c r="B10" s="24"/>
      <c r="C10" s="24"/>
      <c r="D10" s="24"/>
      <c r="E10" s="24"/>
      <c r="F10" s="24"/>
      <c r="G10" s="24"/>
      <c r="H10" s="34"/>
      <c r="I10" s="34"/>
      <c r="J10" s="34"/>
      <c r="K10" s="33"/>
    </row>
    <row r="11" ht="18.75" customHeight="1" spans="1:11">
      <c r="A11" s="35" t="s">
        <v>169</v>
      </c>
      <c r="B11" s="36"/>
      <c r="C11" s="36"/>
      <c r="D11" s="36"/>
      <c r="E11" s="36"/>
      <c r="F11" s="36"/>
      <c r="G11" s="37"/>
      <c r="H11" s="34"/>
      <c r="I11" s="34"/>
      <c r="J11" s="34"/>
      <c r="K11" s="33"/>
    </row>
    <row r="14" customHeight="1" spans="1:1">
      <c r="A14" s="1" t="s">
        <v>458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abSelected="1" topLeftCell="B1" workbookViewId="0">
      <pane ySplit="1" topLeftCell="A2" activePane="bottomLeft" state="frozen"/>
      <selection/>
      <selection pane="bottomLeft" activeCell="E27" sqref="E27"/>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459</v>
      </c>
    </row>
    <row r="3" ht="41.25" customHeight="1" spans="1:7">
      <c r="A3" s="5" t="str">
        <f>"2025"&amp;"年部门项目中期规划预算表"</f>
        <v>2025年部门项目中期规划预算表</v>
      </c>
      <c r="B3" s="5"/>
      <c r="C3" s="5"/>
      <c r="D3" s="5"/>
      <c r="E3" s="5"/>
      <c r="F3" s="5"/>
      <c r="G3" s="5"/>
    </row>
    <row r="4" ht="13.5" customHeight="1" spans="1:7">
      <c r="A4" s="6" t="s">
        <v>179</v>
      </c>
      <c r="B4" s="7"/>
      <c r="C4" s="7"/>
      <c r="D4" s="7"/>
      <c r="E4" s="8"/>
      <c r="F4" s="8"/>
      <c r="G4" s="9" t="s">
        <v>1</v>
      </c>
    </row>
    <row r="5" ht="21.75" customHeight="1" spans="1:7">
      <c r="A5" s="10" t="s">
        <v>277</v>
      </c>
      <c r="B5" s="10" t="s">
        <v>276</v>
      </c>
      <c r="C5" s="10" t="s">
        <v>183</v>
      </c>
      <c r="D5" s="11" t="s">
        <v>460</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c r="C9" s="23"/>
      <c r="D9" s="24"/>
      <c r="E9" s="25">
        <v>1880452.11</v>
      </c>
      <c r="F9" s="25">
        <v>1034603.17</v>
      </c>
      <c r="G9" s="25">
        <v>1034603.17</v>
      </c>
    </row>
    <row r="10" ht="17.25" customHeight="1" spans="1:7">
      <c r="A10" s="24"/>
      <c r="B10" s="23" t="s">
        <v>461</v>
      </c>
      <c r="C10" s="23" t="s">
        <v>289</v>
      </c>
      <c r="D10" s="24" t="s">
        <v>462</v>
      </c>
      <c r="E10" s="26">
        <v>243000</v>
      </c>
      <c r="F10" s="26">
        <v>243000</v>
      </c>
      <c r="G10" s="26">
        <v>243000</v>
      </c>
    </row>
    <row r="11" ht="17.25" customHeight="1" spans="1:7">
      <c r="A11" s="24"/>
      <c r="B11" s="23" t="s">
        <v>463</v>
      </c>
      <c r="C11" s="23" t="s">
        <v>284</v>
      </c>
      <c r="D11" s="24" t="s">
        <v>462</v>
      </c>
      <c r="E11" s="26">
        <v>768</v>
      </c>
      <c r="F11" s="26"/>
      <c r="G11" s="26"/>
    </row>
    <row r="12" ht="18.75" customHeight="1" spans="1:7">
      <c r="A12" s="24"/>
      <c r="B12" s="23" t="s">
        <v>464</v>
      </c>
      <c r="C12" s="23" t="s">
        <v>292</v>
      </c>
      <c r="D12" s="24" t="s">
        <v>462</v>
      </c>
      <c r="E12" s="26">
        <v>1636684.11</v>
      </c>
      <c r="F12" s="26">
        <v>791603.17</v>
      </c>
      <c r="G12" s="26">
        <v>791603.17</v>
      </c>
    </row>
    <row r="13" ht="18.75" customHeight="1" spans="1:7">
      <c r="A13" s="27" t="s">
        <v>55</v>
      </c>
      <c r="B13" s="28" t="s">
        <v>465</v>
      </c>
      <c r="C13" s="28"/>
      <c r="D13" s="29"/>
      <c r="E13" s="26">
        <v>1880452.11</v>
      </c>
      <c r="F13" s="26">
        <v>1034603.17</v>
      </c>
      <c r="G13" s="26">
        <v>1034603.17</v>
      </c>
    </row>
    <row r="21" customHeight="1" spans="3:3">
      <c r="C21" s="30"/>
    </row>
    <row r="22" customHeight="1" spans="3:3">
      <c r="C22" s="30"/>
    </row>
    <row r="23" customHeight="1" spans="3:3">
      <c r="C23" s="30"/>
    </row>
    <row r="24" customHeight="1" spans="3:3">
      <c r="C24" s="30"/>
    </row>
    <row r="25" customHeight="1" spans="3:3">
      <c r="C25" s="30"/>
    </row>
    <row r="26" customHeight="1" spans="3:3">
      <c r="C26" s="30"/>
    </row>
    <row r="27" customHeight="1" spans="3:3">
      <c r="C27" s="30"/>
    </row>
    <row r="28" customHeight="1" spans="3:3">
      <c r="C28" s="30"/>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14" sqref="E14"/>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8" t="s">
        <v>52</v>
      </c>
    </row>
    <row r="3" ht="41.25" customHeight="1" spans="1:1">
      <c r="A3" s="43" t="str">
        <f>"2025"&amp;"年部门收入预算表"</f>
        <v>2025年部门收入预算表</v>
      </c>
    </row>
    <row r="4" ht="17.25" customHeight="1" spans="1:19">
      <c r="A4" s="218" t="str">
        <f>"单位名称："&amp;"昆明市西山区第二幼儿园"</f>
        <v>单位名称：昆明市西山区第二幼儿园</v>
      </c>
      <c r="B4" s="219"/>
      <c r="S4" s="48" t="s">
        <v>1</v>
      </c>
    </row>
    <row r="5" ht="21.75" customHeight="1" spans="1:19">
      <c r="A5" s="220" t="s">
        <v>53</v>
      </c>
      <c r="B5" s="221" t="s">
        <v>54</v>
      </c>
      <c r="C5" s="221" t="s">
        <v>55</v>
      </c>
      <c r="D5" s="222" t="s">
        <v>56</v>
      </c>
      <c r="E5" s="222"/>
      <c r="F5" s="222"/>
      <c r="G5" s="222"/>
      <c r="H5" s="222"/>
      <c r="I5" s="163"/>
      <c r="J5" s="222"/>
      <c r="K5" s="222"/>
      <c r="L5" s="222"/>
      <c r="M5" s="222"/>
      <c r="N5" s="227"/>
      <c r="O5" s="222" t="s">
        <v>45</v>
      </c>
      <c r="P5" s="222"/>
      <c r="Q5" s="222"/>
      <c r="R5" s="222"/>
      <c r="S5" s="227"/>
    </row>
    <row r="6" ht="27" customHeight="1" spans="1:19">
      <c r="A6" s="223"/>
      <c r="B6" s="224"/>
      <c r="C6" s="224"/>
      <c r="D6" s="224" t="s">
        <v>57</v>
      </c>
      <c r="E6" s="224" t="s">
        <v>58</v>
      </c>
      <c r="F6" s="224" t="s">
        <v>59</v>
      </c>
      <c r="G6" s="224" t="s">
        <v>60</v>
      </c>
      <c r="H6" s="224" t="s">
        <v>61</v>
      </c>
      <c r="I6" s="228" t="s">
        <v>62</v>
      </c>
      <c r="J6" s="229"/>
      <c r="K6" s="229"/>
      <c r="L6" s="229"/>
      <c r="M6" s="229"/>
      <c r="N6" s="230"/>
      <c r="O6" s="224" t="s">
        <v>57</v>
      </c>
      <c r="P6" s="224" t="s">
        <v>58</v>
      </c>
      <c r="Q6" s="224" t="s">
        <v>59</v>
      </c>
      <c r="R6" s="224" t="s">
        <v>60</v>
      </c>
      <c r="S6" s="224" t="s">
        <v>63</v>
      </c>
    </row>
    <row r="7" ht="30" customHeight="1" spans="1:19">
      <c r="A7" s="225"/>
      <c r="B7" s="226"/>
      <c r="C7" s="138"/>
      <c r="D7" s="138"/>
      <c r="E7" s="138"/>
      <c r="F7" s="138"/>
      <c r="G7" s="138"/>
      <c r="H7" s="138"/>
      <c r="I7" s="74" t="s">
        <v>57</v>
      </c>
      <c r="J7" s="230" t="s">
        <v>64</v>
      </c>
      <c r="K7" s="230" t="s">
        <v>65</v>
      </c>
      <c r="L7" s="230" t="s">
        <v>66</v>
      </c>
      <c r="M7" s="230" t="s">
        <v>67</v>
      </c>
      <c r="N7" s="230" t="s">
        <v>68</v>
      </c>
      <c r="O7" s="231"/>
      <c r="P7" s="231"/>
      <c r="Q7" s="231"/>
      <c r="R7" s="231"/>
      <c r="S7" s="138"/>
    </row>
    <row r="8" ht="15" customHeight="1" spans="1:19">
      <c r="A8" s="64">
        <v>1</v>
      </c>
      <c r="B8" s="64">
        <v>2</v>
      </c>
      <c r="C8" s="64">
        <v>3</v>
      </c>
      <c r="D8" s="64">
        <v>4</v>
      </c>
      <c r="E8" s="64">
        <v>5</v>
      </c>
      <c r="F8" s="64">
        <v>6</v>
      </c>
      <c r="G8" s="64">
        <v>7</v>
      </c>
      <c r="H8" s="64">
        <v>8</v>
      </c>
      <c r="I8" s="74">
        <v>9</v>
      </c>
      <c r="J8" s="64">
        <v>10</v>
      </c>
      <c r="K8" s="64">
        <v>11</v>
      </c>
      <c r="L8" s="64">
        <v>12</v>
      </c>
      <c r="M8" s="64">
        <v>13</v>
      </c>
      <c r="N8" s="64">
        <v>14</v>
      </c>
      <c r="O8" s="64">
        <v>15</v>
      </c>
      <c r="P8" s="64">
        <v>16</v>
      </c>
      <c r="Q8" s="64">
        <v>17</v>
      </c>
      <c r="R8" s="64">
        <v>18</v>
      </c>
      <c r="S8" s="64">
        <v>19</v>
      </c>
    </row>
    <row r="9" ht="18" customHeight="1" spans="1:19">
      <c r="A9" s="24" t="s">
        <v>69</v>
      </c>
      <c r="B9" s="24" t="s">
        <v>70</v>
      </c>
      <c r="C9" s="139">
        <v>10728063.32</v>
      </c>
      <c r="D9" s="139">
        <v>10728063.32</v>
      </c>
      <c r="E9" s="139">
        <v>10728063.32</v>
      </c>
      <c r="F9" s="26"/>
      <c r="G9" s="26"/>
      <c r="H9" s="26"/>
      <c r="I9" s="26"/>
      <c r="J9" s="26"/>
      <c r="K9" s="26"/>
      <c r="L9" s="26"/>
      <c r="M9" s="26"/>
      <c r="N9" s="26"/>
      <c r="O9" s="26"/>
      <c r="P9" s="26"/>
      <c r="Q9" s="26"/>
      <c r="R9" s="26"/>
      <c r="S9" s="26"/>
    </row>
    <row r="10" ht="18" customHeight="1" spans="1:19">
      <c r="A10" s="49" t="s">
        <v>55</v>
      </c>
      <c r="B10" s="194"/>
      <c r="C10" s="139">
        <v>10728063.32</v>
      </c>
      <c r="D10" s="139">
        <v>10728063.32</v>
      </c>
      <c r="E10" s="139">
        <v>10728063.32</v>
      </c>
      <c r="F10" s="26"/>
      <c r="G10" s="26"/>
      <c r="H10" s="26"/>
      <c r="I10" s="26"/>
      <c r="J10" s="26"/>
      <c r="K10" s="26"/>
      <c r="L10" s="26"/>
      <c r="M10" s="26"/>
      <c r="N10" s="26"/>
      <c r="O10" s="26"/>
      <c r="P10" s="26"/>
      <c r="Q10" s="26"/>
      <c r="R10" s="26"/>
      <c r="S10" s="2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zoomScale="80" zoomScaleNormal="80" workbookViewId="0">
      <pane ySplit="1" topLeftCell="A2" activePane="bottomLeft" state="frozen"/>
      <selection/>
      <selection pane="bottomLeft" activeCell="G30" sqref="G30"/>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192" t="str">
        <f>"单位名称："&amp;"昆明市西山区第二幼儿园"</f>
        <v>单位名称：昆明市西山区第二幼儿园</v>
      </c>
      <c r="B4" s="193"/>
      <c r="O4" s="48" t="s">
        <v>1</v>
      </c>
    </row>
    <row r="5" ht="27" customHeight="1" spans="1:15">
      <c r="A5" s="207" t="s">
        <v>72</v>
      </c>
      <c r="B5" s="207" t="s">
        <v>73</v>
      </c>
      <c r="C5" s="207" t="s">
        <v>55</v>
      </c>
      <c r="D5" s="208" t="s">
        <v>58</v>
      </c>
      <c r="E5" s="209"/>
      <c r="F5" s="210"/>
      <c r="G5" s="211" t="s">
        <v>59</v>
      </c>
      <c r="H5" s="211" t="s">
        <v>60</v>
      </c>
      <c r="I5" s="211" t="s">
        <v>74</v>
      </c>
      <c r="J5" s="208" t="s">
        <v>62</v>
      </c>
      <c r="K5" s="209"/>
      <c r="L5" s="209"/>
      <c r="M5" s="209"/>
      <c r="N5" s="216"/>
      <c r="O5" s="217"/>
    </row>
    <row r="6" ht="42" customHeight="1" spans="1:15">
      <c r="A6" s="212"/>
      <c r="B6" s="212"/>
      <c r="C6" s="213"/>
      <c r="D6" s="214" t="s">
        <v>57</v>
      </c>
      <c r="E6" s="214" t="s">
        <v>75</v>
      </c>
      <c r="F6" s="214" t="s">
        <v>76</v>
      </c>
      <c r="G6" s="213"/>
      <c r="H6" s="213"/>
      <c r="I6" s="212"/>
      <c r="J6" s="214" t="s">
        <v>57</v>
      </c>
      <c r="K6" s="200" t="s">
        <v>77</v>
      </c>
      <c r="L6" s="200" t="s">
        <v>78</v>
      </c>
      <c r="M6" s="200" t="s">
        <v>79</v>
      </c>
      <c r="N6" s="200" t="s">
        <v>80</v>
      </c>
      <c r="O6" s="200"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32" t="s">
        <v>97</v>
      </c>
      <c r="B8" s="32" t="s">
        <v>98</v>
      </c>
      <c r="C8" s="114">
        <v>9148345.84</v>
      </c>
      <c r="D8" s="139">
        <v>9148345.84</v>
      </c>
      <c r="E8" s="139">
        <v>7267893.73</v>
      </c>
      <c r="F8" s="139">
        <v>1880452.11</v>
      </c>
      <c r="G8" s="56"/>
      <c r="H8" s="56"/>
      <c r="I8" s="56"/>
      <c r="J8" s="56"/>
      <c r="K8" s="56"/>
      <c r="L8" s="56"/>
      <c r="M8" s="56"/>
      <c r="N8" s="52"/>
      <c r="O8" s="56"/>
    </row>
    <row r="9" ht="18" customHeight="1" spans="1:15">
      <c r="A9" s="198" t="s">
        <v>99</v>
      </c>
      <c r="B9" s="198" t="s">
        <v>100</v>
      </c>
      <c r="C9" s="114">
        <v>8905345.84</v>
      </c>
      <c r="D9" s="139">
        <v>8905345.84</v>
      </c>
      <c r="E9" s="139">
        <v>7267893.73</v>
      </c>
      <c r="F9" s="139">
        <v>1637452.11</v>
      </c>
      <c r="G9" s="56"/>
      <c r="H9" s="56"/>
      <c r="I9" s="56"/>
      <c r="J9" s="56"/>
      <c r="K9" s="56"/>
      <c r="L9" s="56"/>
      <c r="M9" s="56"/>
      <c r="N9" s="52"/>
      <c r="O9" s="56"/>
    </row>
    <row r="10" ht="18" customHeight="1" spans="1:15">
      <c r="A10" s="199" t="s">
        <v>101</v>
      </c>
      <c r="B10" s="199" t="s">
        <v>102</v>
      </c>
      <c r="C10" s="114">
        <v>8905345.84</v>
      </c>
      <c r="D10" s="139">
        <v>8905345.84</v>
      </c>
      <c r="E10" s="139">
        <v>7267893.73</v>
      </c>
      <c r="F10" s="139">
        <v>1637452.11</v>
      </c>
      <c r="G10" s="56"/>
      <c r="H10" s="56"/>
      <c r="I10" s="56"/>
      <c r="J10" s="56"/>
      <c r="K10" s="56"/>
      <c r="L10" s="56"/>
      <c r="M10" s="56"/>
      <c r="N10" s="52"/>
      <c r="O10" s="56"/>
    </row>
    <row r="11" ht="18" customHeight="1" spans="1:15">
      <c r="A11" s="198" t="s">
        <v>103</v>
      </c>
      <c r="B11" s="198" t="s">
        <v>104</v>
      </c>
      <c r="C11" s="114">
        <v>243000</v>
      </c>
      <c r="D11" s="139">
        <v>243000</v>
      </c>
      <c r="E11" s="139"/>
      <c r="F11" s="139">
        <v>243000</v>
      </c>
      <c r="G11" s="56"/>
      <c r="H11" s="56"/>
      <c r="I11" s="56"/>
      <c r="J11" s="56"/>
      <c r="K11" s="56"/>
      <c r="L11" s="56"/>
      <c r="M11" s="56"/>
      <c r="N11" s="52"/>
      <c r="O11" s="56"/>
    </row>
    <row r="12" ht="18" customHeight="1" spans="1:15">
      <c r="A12" s="199" t="s">
        <v>105</v>
      </c>
      <c r="B12" s="199" t="s">
        <v>106</v>
      </c>
      <c r="C12" s="114">
        <v>243000</v>
      </c>
      <c r="D12" s="139">
        <v>243000</v>
      </c>
      <c r="E12" s="139"/>
      <c r="F12" s="139">
        <v>243000</v>
      </c>
      <c r="G12" s="56"/>
      <c r="H12" s="56"/>
      <c r="I12" s="56"/>
      <c r="J12" s="56"/>
      <c r="K12" s="56"/>
      <c r="L12" s="56"/>
      <c r="M12" s="56"/>
      <c r="N12" s="52"/>
      <c r="O12" s="56"/>
    </row>
    <row r="13" ht="18" customHeight="1" spans="1:15">
      <c r="A13" s="32" t="s">
        <v>107</v>
      </c>
      <c r="B13" s="32" t="s">
        <v>108</v>
      </c>
      <c r="C13" s="114">
        <v>650004</v>
      </c>
      <c r="D13" s="139">
        <v>650004</v>
      </c>
      <c r="E13" s="139">
        <v>650004</v>
      </c>
      <c r="F13" s="139"/>
      <c r="G13" s="56"/>
      <c r="H13" s="56"/>
      <c r="I13" s="56"/>
      <c r="J13" s="56"/>
      <c r="K13" s="56"/>
      <c r="L13" s="56"/>
      <c r="M13" s="56"/>
      <c r="N13" s="52"/>
      <c r="O13" s="56"/>
    </row>
    <row r="14" ht="18" customHeight="1" spans="1:15">
      <c r="A14" s="198" t="s">
        <v>109</v>
      </c>
      <c r="B14" s="198" t="s">
        <v>110</v>
      </c>
      <c r="C14" s="114">
        <v>650004</v>
      </c>
      <c r="D14" s="139">
        <v>650004</v>
      </c>
      <c r="E14" s="139">
        <v>650004</v>
      </c>
      <c r="F14" s="139"/>
      <c r="G14" s="56"/>
      <c r="H14" s="56"/>
      <c r="I14" s="56"/>
      <c r="J14" s="56"/>
      <c r="K14" s="56"/>
      <c r="L14" s="56"/>
      <c r="M14" s="56"/>
      <c r="N14" s="52"/>
      <c r="O14" s="56"/>
    </row>
    <row r="15" ht="18" customHeight="1" spans="1:15">
      <c r="A15" s="199" t="s">
        <v>111</v>
      </c>
      <c r="B15" s="199" t="s">
        <v>112</v>
      </c>
      <c r="C15" s="114">
        <v>527604</v>
      </c>
      <c r="D15" s="139">
        <v>527604</v>
      </c>
      <c r="E15" s="139">
        <v>527604</v>
      </c>
      <c r="F15" s="139"/>
      <c r="G15" s="56"/>
      <c r="H15" s="56"/>
      <c r="I15" s="56"/>
      <c r="J15" s="56"/>
      <c r="K15" s="56"/>
      <c r="L15" s="56"/>
      <c r="M15" s="56"/>
      <c r="N15" s="52"/>
      <c r="O15" s="56"/>
    </row>
    <row r="16" ht="18" customHeight="1" spans="1:15">
      <c r="A16" s="199" t="s">
        <v>113</v>
      </c>
      <c r="B16" s="199" t="s">
        <v>114</v>
      </c>
      <c r="C16" s="114">
        <v>122400</v>
      </c>
      <c r="D16" s="139">
        <v>122400</v>
      </c>
      <c r="E16" s="139">
        <v>122400</v>
      </c>
      <c r="F16" s="139"/>
      <c r="G16" s="56"/>
      <c r="H16" s="56"/>
      <c r="I16" s="56"/>
      <c r="J16" s="56"/>
      <c r="K16" s="56"/>
      <c r="L16" s="56"/>
      <c r="M16" s="56"/>
      <c r="N16" s="52"/>
      <c r="O16" s="56"/>
    </row>
    <row r="17" ht="18" customHeight="1" spans="1:15">
      <c r="A17" s="32" t="s">
        <v>115</v>
      </c>
      <c r="B17" s="32" t="s">
        <v>116</v>
      </c>
      <c r="C17" s="114">
        <v>424525.48</v>
      </c>
      <c r="D17" s="139">
        <v>424525.48</v>
      </c>
      <c r="E17" s="139">
        <v>424525.48</v>
      </c>
      <c r="F17" s="139"/>
      <c r="G17" s="56"/>
      <c r="H17" s="56"/>
      <c r="I17" s="56"/>
      <c r="J17" s="56"/>
      <c r="K17" s="56"/>
      <c r="L17" s="56"/>
      <c r="M17" s="56"/>
      <c r="N17" s="52"/>
      <c r="O17" s="56"/>
    </row>
    <row r="18" ht="18" customHeight="1" spans="1:15">
      <c r="A18" s="198" t="s">
        <v>117</v>
      </c>
      <c r="B18" s="198" t="s">
        <v>118</v>
      </c>
      <c r="C18" s="114">
        <v>424525.48</v>
      </c>
      <c r="D18" s="139">
        <v>424525.48</v>
      </c>
      <c r="E18" s="139">
        <v>424525.48</v>
      </c>
      <c r="F18" s="139"/>
      <c r="G18" s="56"/>
      <c r="H18" s="56"/>
      <c r="I18" s="56"/>
      <c r="J18" s="56"/>
      <c r="K18" s="56"/>
      <c r="L18" s="56"/>
      <c r="M18" s="56"/>
      <c r="N18" s="52"/>
      <c r="O18" s="56"/>
    </row>
    <row r="19" ht="18" customHeight="1" spans="1:15">
      <c r="A19" s="199" t="s">
        <v>119</v>
      </c>
      <c r="B19" s="199" t="s">
        <v>120</v>
      </c>
      <c r="C19" s="114">
        <v>241584</v>
      </c>
      <c r="D19" s="139">
        <v>241584</v>
      </c>
      <c r="E19" s="139">
        <v>241584</v>
      </c>
      <c r="F19" s="139"/>
      <c r="G19" s="56"/>
      <c r="H19" s="56"/>
      <c r="I19" s="56"/>
      <c r="J19" s="56"/>
      <c r="K19" s="56"/>
      <c r="L19" s="56"/>
      <c r="M19" s="56"/>
      <c r="N19" s="52"/>
      <c r="O19" s="56"/>
    </row>
    <row r="20" ht="18" customHeight="1" spans="1:15">
      <c r="A20" s="199" t="s">
        <v>121</v>
      </c>
      <c r="B20" s="199" t="s">
        <v>122</v>
      </c>
      <c r="C20" s="114">
        <v>154870</v>
      </c>
      <c r="D20" s="139">
        <v>154870</v>
      </c>
      <c r="E20" s="139">
        <v>154870</v>
      </c>
      <c r="F20" s="139"/>
      <c r="G20" s="56"/>
      <c r="H20" s="56"/>
      <c r="I20" s="56"/>
      <c r="J20" s="56"/>
      <c r="K20" s="56"/>
      <c r="L20" s="56"/>
      <c r="M20" s="56"/>
      <c r="N20" s="52"/>
      <c r="O20" s="56"/>
    </row>
    <row r="21" ht="18" customHeight="1" spans="1:15">
      <c r="A21" s="199" t="s">
        <v>123</v>
      </c>
      <c r="B21" s="199" t="s">
        <v>124</v>
      </c>
      <c r="C21" s="114">
        <v>28071.48</v>
      </c>
      <c r="D21" s="139">
        <v>28071.48</v>
      </c>
      <c r="E21" s="139">
        <v>28071.48</v>
      </c>
      <c r="F21" s="139"/>
      <c r="G21" s="56"/>
      <c r="H21" s="56"/>
      <c r="I21" s="56"/>
      <c r="J21" s="56"/>
      <c r="K21" s="56"/>
      <c r="L21" s="56"/>
      <c r="M21" s="56"/>
      <c r="N21" s="52"/>
      <c r="O21" s="56"/>
    </row>
    <row r="22" ht="18" customHeight="1" spans="1:15">
      <c r="A22" s="32" t="s">
        <v>125</v>
      </c>
      <c r="B22" s="32" t="s">
        <v>126</v>
      </c>
      <c r="C22" s="114">
        <v>505188</v>
      </c>
      <c r="D22" s="139">
        <v>505188</v>
      </c>
      <c r="E22" s="139">
        <v>505188</v>
      </c>
      <c r="F22" s="139"/>
      <c r="G22" s="56"/>
      <c r="H22" s="56"/>
      <c r="I22" s="56"/>
      <c r="J22" s="56"/>
      <c r="K22" s="56"/>
      <c r="L22" s="56"/>
      <c r="M22" s="56"/>
      <c r="N22" s="52"/>
      <c r="O22" s="56"/>
    </row>
    <row r="23" ht="18" customHeight="1" spans="1:15">
      <c r="A23" s="198" t="s">
        <v>127</v>
      </c>
      <c r="B23" s="198" t="s">
        <v>128</v>
      </c>
      <c r="C23" s="114">
        <v>505188</v>
      </c>
      <c r="D23" s="139">
        <v>505188</v>
      </c>
      <c r="E23" s="139">
        <v>505188</v>
      </c>
      <c r="F23" s="139"/>
      <c r="G23" s="56"/>
      <c r="H23" s="56"/>
      <c r="I23" s="56"/>
      <c r="J23" s="56"/>
      <c r="K23" s="56"/>
      <c r="L23" s="56"/>
      <c r="M23" s="56"/>
      <c r="N23" s="52"/>
      <c r="O23" s="56"/>
    </row>
    <row r="24" ht="18" customHeight="1" spans="1:15">
      <c r="A24" s="199" t="s">
        <v>129</v>
      </c>
      <c r="B24" s="199" t="s">
        <v>130</v>
      </c>
      <c r="C24" s="114">
        <v>505188</v>
      </c>
      <c r="D24" s="139">
        <v>505188</v>
      </c>
      <c r="E24" s="139">
        <v>505188</v>
      </c>
      <c r="F24" s="139"/>
      <c r="G24" s="56"/>
      <c r="H24" s="56"/>
      <c r="I24" s="56"/>
      <c r="J24" s="56"/>
      <c r="K24" s="56"/>
      <c r="L24" s="56"/>
      <c r="M24" s="56"/>
      <c r="N24" s="52"/>
      <c r="O24" s="56"/>
    </row>
    <row r="25" ht="21" customHeight="1" spans="1:15">
      <c r="A25" s="215" t="s">
        <v>55</v>
      </c>
      <c r="B25" s="37"/>
      <c r="C25" s="139">
        <v>10728063.32</v>
      </c>
      <c r="D25" s="139">
        <v>10728063.32</v>
      </c>
      <c r="E25" s="139">
        <v>8847611.21</v>
      </c>
      <c r="F25" s="139">
        <v>1880452.11</v>
      </c>
      <c r="G25" s="26"/>
      <c r="H25" s="26"/>
      <c r="I25" s="26"/>
      <c r="J25" s="26"/>
      <c r="K25" s="26"/>
      <c r="L25" s="26"/>
      <c r="M25" s="26"/>
      <c r="N25" s="26"/>
      <c r="O25" s="26"/>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A4" sqref="A4:B4"/>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131</v>
      </c>
    </row>
    <row r="3" ht="41.25" customHeight="1" spans="1:1">
      <c r="A3" s="43" t="str">
        <f>"2025"&amp;"年部门财政拨款收支预算总表"</f>
        <v>2025年部门财政拨款收支预算总表</v>
      </c>
    </row>
    <row r="4" ht="17.25" customHeight="1" spans="1:4">
      <c r="A4" s="192" t="str">
        <f>"单位名称："&amp;"昆明市西山区第二幼儿园"</f>
        <v>单位名称：昆明市西山区第二幼儿园</v>
      </c>
      <c r="B4" s="193"/>
      <c r="D4" s="48" t="s">
        <v>1</v>
      </c>
    </row>
    <row r="5" ht="17.25" customHeight="1" spans="1:4">
      <c r="A5" s="200" t="s">
        <v>2</v>
      </c>
      <c r="B5" s="201"/>
      <c r="C5" s="200" t="s">
        <v>3</v>
      </c>
      <c r="D5" s="201"/>
    </row>
    <row r="6" ht="18.75" customHeight="1" spans="1:4">
      <c r="A6" s="200" t="s">
        <v>4</v>
      </c>
      <c r="B6" s="200" t="s">
        <v>5</v>
      </c>
      <c r="C6" s="200" t="s">
        <v>6</v>
      </c>
      <c r="D6" s="200" t="s">
        <v>5</v>
      </c>
    </row>
    <row r="7" ht="16.5" customHeight="1" spans="1:4">
      <c r="A7" s="202" t="s">
        <v>132</v>
      </c>
      <c r="B7" s="139">
        <v>10728063.32</v>
      </c>
      <c r="C7" s="202" t="s">
        <v>133</v>
      </c>
      <c r="D7" s="139">
        <v>10728063.32</v>
      </c>
    </row>
    <row r="8" ht="16.5" customHeight="1" spans="1:4">
      <c r="A8" s="202" t="s">
        <v>134</v>
      </c>
      <c r="B8" s="139">
        <v>10728063.32</v>
      </c>
      <c r="C8" s="202" t="s">
        <v>135</v>
      </c>
      <c r="D8" s="26"/>
    </row>
    <row r="9" ht="16.5" customHeight="1" spans="1:4">
      <c r="A9" s="202" t="s">
        <v>136</v>
      </c>
      <c r="B9" s="26"/>
      <c r="C9" s="202" t="s">
        <v>137</v>
      </c>
      <c r="D9" s="26"/>
    </row>
    <row r="10" ht="16.5" customHeight="1" spans="1:4">
      <c r="A10" s="202" t="s">
        <v>138</v>
      </c>
      <c r="B10" s="26"/>
      <c r="C10" s="202" t="s">
        <v>139</v>
      </c>
      <c r="D10" s="26"/>
    </row>
    <row r="11" ht="16.5" customHeight="1" spans="1:4">
      <c r="A11" s="202" t="s">
        <v>140</v>
      </c>
      <c r="B11" s="26"/>
      <c r="C11" s="202" t="s">
        <v>141</v>
      </c>
      <c r="D11" s="26"/>
    </row>
    <row r="12" ht="16.5" customHeight="1" spans="1:4">
      <c r="A12" s="202" t="s">
        <v>134</v>
      </c>
      <c r="B12" s="26"/>
      <c r="C12" s="202" t="s">
        <v>142</v>
      </c>
      <c r="D12" s="139">
        <v>9148345.84</v>
      </c>
    </row>
    <row r="13" ht="16.5" customHeight="1" spans="1:4">
      <c r="A13" s="203" t="s">
        <v>136</v>
      </c>
      <c r="B13" s="26"/>
      <c r="C13" s="73" t="s">
        <v>143</v>
      </c>
      <c r="D13" s="26"/>
    </row>
    <row r="14" ht="16.5" customHeight="1" spans="1:4">
      <c r="A14" s="203" t="s">
        <v>138</v>
      </c>
      <c r="B14" s="26"/>
      <c r="C14" s="73" t="s">
        <v>144</v>
      </c>
      <c r="D14" s="26"/>
    </row>
    <row r="15" ht="16.5" customHeight="1" spans="1:4">
      <c r="A15" s="204"/>
      <c r="B15" s="26"/>
      <c r="C15" s="73" t="s">
        <v>145</v>
      </c>
      <c r="D15" s="114">
        <v>650004</v>
      </c>
    </row>
    <row r="16" ht="16.5" customHeight="1" spans="1:4">
      <c r="A16" s="204"/>
      <c r="B16" s="26"/>
      <c r="C16" s="73" t="s">
        <v>146</v>
      </c>
      <c r="D16" s="114">
        <v>424525.48</v>
      </c>
    </row>
    <row r="17" ht="16.5" customHeight="1" spans="1:4">
      <c r="A17" s="204"/>
      <c r="B17" s="26"/>
      <c r="C17" s="73" t="s">
        <v>147</v>
      </c>
      <c r="D17" s="26"/>
    </row>
    <row r="18" ht="16.5" customHeight="1" spans="1:4">
      <c r="A18" s="204"/>
      <c r="B18" s="26"/>
      <c r="C18" s="73" t="s">
        <v>148</v>
      </c>
      <c r="D18" s="26"/>
    </row>
    <row r="19" ht="16.5" customHeight="1" spans="1:4">
      <c r="A19" s="204"/>
      <c r="B19" s="26"/>
      <c r="C19" s="73" t="s">
        <v>149</v>
      </c>
      <c r="D19" s="26"/>
    </row>
    <row r="20" ht="16.5" customHeight="1" spans="1:4">
      <c r="A20" s="204"/>
      <c r="B20" s="26"/>
      <c r="C20" s="73" t="s">
        <v>150</v>
      </c>
      <c r="D20" s="26"/>
    </row>
    <row r="21" ht="16.5" customHeight="1" spans="1:4">
      <c r="A21" s="204"/>
      <c r="B21" s="26"/>
      <c r="C21" s="73" t="s">
        <v>151</v>
      </c>
      <c r="D21" s="26"/>
    </row>
    <row r="22" ht="16.5" customHeight="1" spans="1:4">
      <c r="A22" s="204"/>
      <c r="B22" s="26"/>
      <c r="C22" s="73" t="s">
        <v>152</v>
      </c>
      <c r="D22" s="26"/>
    </row>
    <row r="23" ht="16.5" customHeight="1" spans="1:4">
      <c r="A23" s="204"/>
      <c r="B23" s="26"/>
      <c r="C23" s="73" t="s">
        <v>153</v>
      </c>
      <c r="D23" s="26"/>
    </row>
    <row r="24" ht="16.5" customHeight="1" spans="1:4">
      <c r="A24" s="204"/>
      <c r="B24" s="26"/>
      <c r="C24" s="73" t="s">
        <v>154</v>
      </c>
      <c r="D24" s="26"/>
    </row>
    <row r="25" ht="16.5" customHeight="1" spans="1:4">
      <c r="A25" s="204"/>
      <c r="B25" s="26"/>
      <c r="C25" s="73" t="s">
        <v>155</v>
      </c>
      <c r="D25" s="26"/>
    </row>
    <row r="26" ht="16.5" customHeight="1" spans="1:4">
      <c r="A26" s="204"/>
      <c r="B26" s="26"/>
      <c r="C26" s="73" t="s">
        <v>156</v>
      </c>
      <c r="D26" s="114">
        <v>505188</v>
      </c>
    </row>
    <row r="27" ht="16.5" customHeight="1" spans="1:4">
      <c r="A27" s="204"/>
      <c r="B27" s="26"/>
      <c r="C27" s="73" t="s">
        <v>157</v>
      </c>
      <c r="D27" s="26"/>
    </row>
    <row r="28" ht="16.5" customHeight="1" spans="1:4">
      <c r="A28" s="204"/>
      <c r="B28" s="26"/>
      <c r="C28" s="73" t="s">
        <v>158</v>
      </c>
      <c r="D28" s="26"/>
    </row>
    <row r="29" ht="16.5" customHeight="1" spans="1:4">
      <c r="A29" s="204"/>
      <c r="B29" s="26"/>
      <c r="C29" s="73" t="s">
        <v>159</v>
      </c>
      <c r="D29" s="26"/>
    </row>
    <row r="30" ht="16.5" customHeight="1" spans="1:4">
      <c r="A30" s="204"/>
      <c r="B30" s="26"/>
      <c r="C30" s="73" t="s">
        <v>160</v>
      </c>
      <c r="D30" s="26"/>
    </row>
    <row r="31" ht="16.5" customHeight="1" spans="1:4">
      <c r="A31" s="204"/>
      <c r="B31" s="26"/>
      <c r="C31" s="73" t="s">
        <v>161</v>
      </c>
      <c r="D31" s="26"/>
    </row>
    <row r="32" ht="16.5" customHeight="1" spans="1:4">
      <c r="A32" s="204"/>
      <c r="B32" s="26"/>
      <c r="C32" s="203" t="s">
        <v>162</v>
      </c>
      <c r="D32" s="26"/>
    </row>
    <row r="33" ht="16.5" customHeight="1" spans="1:4">
      <c r="A33" s="204"/>
      <c r="B33" s="26"/>
      <c r="C33" s="203" t="s">
        <v>163</v>
      </c>
      <c r="D33" s="26"/>
    </row>
    <row r="34" ht="16.5" customHeight="1" spans="1:4">
      <c r="A34" s="204"/>
      <c r="B34" s="26"/>
      <c r="C34" s="32" t="s">
        <v>164</v>
      </c>
      <c r="D34" s="26"/>
    </row>
    <row r="35" ht="15" customHeight="1" spans="1:4">
      <c r="A35" s="205" t="s">
        <v>50</v>
      </c>
      <c r="B35" s="206">
        <v>10728063.32</v>
      </c>
      <c r="C35" s="205" t="s">
        <v>51</v>
      </c>
      <c r="D35" s="206">
        <v>10728063.32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zoomScale="80" zoomScaleNormal="80" workbookViewId="0">
      <pane ySplit="1" topLeftCell="A2" activePane="bottomLeft" state="frozen"/>
      <selection/>
      <selection pane="bottomLeft" activeCell="B29" sqref="B29"/>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72"/>
      <c r="F2" s="75"/>
      <c r="G2" s="178" t="s">
        <v>165</v>
      </c>
    </row>
    <row r="3" ht="41.25" customHeight="1" spans="1:7">
      <c r="A3" s="156" t="str">
        <f>"2025"&amp;"年一般公共预算支出预算表（按功能科目分类）"</f>
        <v>2025年一般公共预算支出预算表（按功能科目分类）</v>
      </c>
      <c r="B3" s="156"/>
      <c r="C3" s="156"/>
      <c r="D3" s="156"/>
      <c r="E3" s="156"/>
      <c r="F3" s="156"/>
      <c r="G3" s="156"/>
    </row>
    <row r="4" ht="18" customHeight="1" spans="1:7">
      <c r="A4" s="192" t="str">
        <f>"单位名称："&amp;"昆明市西山区第二幼儿园"</f>
        <v>单位名称：昆明市西山区第二幼儿园</v>
      </c>
      <c r="B4" s="193"/>
      <c r="F4" s="153"/>
      <c r="G4" s="178" t="s">
        <v>1</v>
      </c>
    </row>
    <row r="5" ht="20.25" customHeight="1" spans="1:7">
      <c r="A5" s="195" t="s">
        <v>166</v>
      </c>
      <c r="B5" s="196"/>
      <c r="C5" s="157" t="s">
        <v>55</v>
      </c>
      <c r="D5" s="185" t="s">
        <v>75</v>
      </c>
      <c r="E5" s="13"/>
      <c r="F5" s="14"/>
      <c r="G5" s="175" t="s">
        <v>76</v>
      </c>
    </row>
    <row r="6" ht="20.25" customHeight="1" spans="1:7">
      <c r="A6" s="197" t="s">
        <v>72</v>
      </c>
      <c r="B6" s="197" t="s">
        <v>73</v>
      </c>
      <c r="C6" s="20"/>
      <c r="D6" s="162" t="s">
        <v>57</v>
      </c>
      <c r="E6" s="162" t="s">
        <v>167</v>
      </c>
      <c r="F6" s="162" t="s">
        <v>168</v>
      </c>
      <c r="G6" s="177"/>
    </row>
    <row r="7" ht="15" customHeight="1" spans="1:7">
      <c r="A7" s="64" t="s">
        <v>82</v>
      </c>
      <c r="B7" s="64" t="s">
        <v>83</v>
      </c>
      <c r="C7" s="64" t="s">
        <v>84</v>
      </c>
      <c r="D7" s="64" t="s">
        <v>85</v>
      </c>
      <c r="E7" s="64" t="s">
        <v>86</v>
      </c>
      <c r="F7" s="64" t="s">
        <v>87</v>
      </c>
      <c r="G7" s="64" t="s">
        <v>88</v>
      </c>
    </row>
    <row r="8" ht="15" customHeight="1" spans="1:7">
      <c r="A8" s="32" t="s">
        <v>97</v>
      </c>
      <c r="B8" s="32" t="s">
        <v>98</v>
      </c>
      <c r="C8" s="34">
        <v>9148345.84</v>
      </c>
      <c r="D8" s="33">
        <v>7267893.73</v>
      </c>
      <c r="E8" s="33">
        <v>6687691.84</v>
      </c>
      <c r="F8" s="33">
        <v>580201.89</v>
      </c>
      <c r="G8" s="33">
        <v>1880452.11</v>
      </c>
    </row>
    <row r="9" ht="15" customHeight="1" spans="1:7">
      <c r="A9" s="198" t="s">
        <v>99</v>
      </c>
      <c r="B9" s="198" t="s">
        <v>100</v>
      </c>
      <c r="C9" s="34">
        <v>8905345.84</v>
      </c>
      <c r="D9" s="33">
        <v>7267893.73</v>
      </c>
      <c r="E9" s="33">
        <v>6687691.84</v>
      </c>
      <c r="F9" s="33">
        <v>580201.89</v>
      </c>
      <c r="G9" s="33">
        <v>1637452.11</v>
      </c>
    </row>
    <row r="10" ht="15" customHeight="1" spans="1:7">
      <c r="A10" s="199" t="s">
        <v>101</v>
      </c>
      <c r="B10" s="199" t="s">
        <v>102</v>
      </c>
      <c r="C10" s="34">
        <v>8905345.84</v>
      </c>
      <c r="D10" s="33">
        <v>7267893.73</v>
      </c>
      <c r="E10" s="33">
        <v>6687691.84</v>
      </c>
      <c r="F10" s="33">
        <v>580201.89</v>
      </c>
      <c r="G10" s="33">
        <v>1637452.11</v>
      </c>
    </row>
    <row r="11" ht="15" customHeight="1" spans="1:7">
      <c r="A11" s="198" t="s">
        <v>103</v>
      </c>
      <c r="B11" s="198" t="s">
        <v>104</v>
      </c>
      <c r="C11" s="34">
        <v>243000</v>
      </c>
      <c r="D11" s="33"/>
      <c r="E11" s="33"/>
      <c r="F11" s="33"/>
      <c r="G11" s="33">
        <v>243000</v>
      </c>
    </row>
    <row r="12" ht="15" customHeight="1" spans="1:7">
      <c r="A12" s="199" t="s">
        <v>105</v>
      </c>
      <c r="B12" s="199" t="s">
        <v>106</v>
      </c>
      <c r="C12" s="34">
        <v>243000</v>
      </c>
      <c r="D12" s="33"/>
      <c r="E12" s="33"/>
      <c r="F12" s="33"/>
      <c r="G12" s="33">
        <v>243000</v>
      </c>
    </row>
    <row r="13" ht="15" customHeight="1" spans="1:7">
      <c r="A13" s="32" t="s">
        <v>107</v>
      </c>
      <c r="B13" s="32" t="s">
        <v>108</v>
      </c>
      <c r="C13" s="34">
        <v>650004</v>
      </c>
      <c r="D13" s="33">
        <v>650004</v>
      </c>
      <c r="E13" s="33">
        <v>650004</v>
      </c>
      <c r="F13" s="33"/>
      <c r="G13" s="33"/>
    </row>
    <row r="14" ht="15" customHeight="1" spans="1:7">
      <c r="A14" s="198" t="s">
        <v>109</v>
      </c>
      <c r="B14" s="198" t="s">
        <v>110</v>
      </c>
      <c r="C14" s="34">
        <v>650004</v>
      </c>
      <c r="D14" s="33">
        <v>650004</v>
      </c>
      <c r="E14" s="33">
        <v>650004</v>
      </c>
      <c r="F14" s="33"/>
      <c r="G14" s="33"/>
    </row>
    <row r="15" ht="15" customHeight="1" spans="1:7">
      <c r="A15" s="199" t="s">
        <v>111</v>
      </c>
      <c r="B15" s="199" t="s">
        <v>112</v>
      </c>
      <c r="C15" s="34">
        <v>527604</v>
      </c>
      <c r="D15" s="33">
        <v>527604</v>
      </c>
      <c r="E15" s="33">
        <v>527604</v>
      </c>
      <c r="F15" s="33"/>
      <c r="G15" s="33"/>
    </row>
    <row r="16" ht="15" customHeight="1" spans="1:7">
      <c r="A16" s="199" t="s">
        <v>113</v>
      </c>
      <c r="B16" s="199" t="s">
        <v>114</v>
      </c>
      <c r="C16" s="34">
        <v>122400</v>
      </c>
      <c r="D16" s="33">
        <v>122400</v>
      </c>
      <c r="E16" s="33">
        <v>122400</v>
      </c>
      <c r="F16" s="33"/>
      <c r="G16" s="33"/>
    </row>
    <row r="17" ht="15" customHeight="1" spans="1:7">
      <c r="A17" s="32" t="s">
        <v>115</v>
      </c>
      <c r="B17" s="32" t="s">
        <v>116</v>
      </c>
      <c r="C17" s="34">
        <v>424525.48</v>
      </c>
      <c r="D17" s="33">
        <v>424525.48</v>
      </c>
      <c r="E17" s="33">
        <v>424525.48</v>
      </c>
      <c r="F17" s="33"/>
      <c r="G17" s="33"/>
    </row>
    <row r="18" ht="15" customHeight="1" spans="1:7">
      <c r="A18" s="198" t="s">
        <v>117</v>
      </c>
      <c r="B18" s="198" t="s">
        <v>118</v>
      </c>
      <c r="C18" s="34">
        <v>424525.48</v>
      </c>
      <c r="D18" s="33">
        <v>424525.48</v>
      </c>
      <c r="E18" s="33">
        <v>424525.48</v>
      </c>
      <c r="F18" s="33"/>
      <c r="G18" s="33"/>
    </row>
    <row r="19" ht="15" customHeight="1" spans="1:7">
      <c r="A19" s="199" t="s">
        <v>119</v>
      </c>
      <c r="B19" s="199" t="s">
        <v>120</v>
      </c>
      <c r="C19" s="34">
        <v>241584</v>
      </c>
      <c r="D19" s="33">
        <v>241584</v>
      </c>
      <c r="E19" s="33">
        <v>241584</v>
      </c>
      <c r="F19" s="33"/>
      <c r="G19" s="33"/>
    </row>
    <row r="20" ht="15" customHeight="1" spans="1:7">
      <c r="A20" s="199" t="s">
        <v>121</v>
      </c>
      <c r="B20" s="199" t="s">
        <v>122</v>
      </c>
      <c r="C20" s="34">
        <v>154870</v>
      </c>
      <c r="D20" s="33">
        <v>154870</v>
      </c>
      <c r="E20" s="33">
        <v>154870</v>
      </c>
      <c r="F20" s="33"/>
      <c r="G20" s="33"/>
    </row>
    <row r="21" ht="15" customHeight="1" spans="1:7">
      <c r="A21" s="199" t="s">
        <v>123</v>
      </c>
      <c r="B21" s="199" t="s">
        <v>124</v>
      </c>
      <c r="C21" s="34">
        <v>28071.48</v>
      </c>
      <c r="D21" s="33">
        <v>28071.48</v>
      </c>
      <c r="E21" s="33">
        <v>28071.48</v>
      </c>
      <c r="F21" s="33"/>
      <c r="G21" s="33"/>
    </row>
    <row r="22" ht="15" customHeight="1" spans="1:7">
      <c r="A22" s="32" t="s">
        <v>125</v>
      </c>
      <c r="B22" s="32" t="s">
        <v>126</v>
      </c>
      <c r="C22" s="34">
        <v>505188</v>
      </c>
      <c r="D22" s="33">
        <v>505188</v>
      </c>
      <c r="E22" s="33">
        <v>505188</v>
      </c>
      <c r="F22" s="33"/>
      <c r="G22" s="33"/>
    </row>
    <row r="23" ht="15" customHeight="1" spans="1:7">
      <c r="A23" s="198" t="s">
        <v>127</v>
      </c>
      <c r="B23" s="198" t="s">
        <v>128</v>
      </c>
      <c r="C23" s="34">
        <v>505188</v>
      </c>
      <c r="D23" s="33">
        <v>505188</v>
      </c>
      <c r="E23" s="33">
        <v>505188</v>
      </c>
      <c r="F23" s="33"/>
      <c r="G23" s="33"/>
    </row>
    <row r="24" ht="18" customHeight="1" spans="1:7">
      <c r="A24" s="199" t="s">
        <v>129</v>
      </c>
      <c r="B24" s="199" t="s">
        <v>130</v>
      </c>
      <c r="C24" s="34">
        <v>505188</v>
      </c>
      <c r="D24" s="33">
        <v>505188</v>
      </c>
      <c r="E24" s="33">
        <v>505188</v>
      </c>
      <c r="F24" s="33"/>
      <c r="G24" s="33"/>
    </row>
    <row r="25" ht="18" customHeight="1" spans="1:7">
      <c r="A25" s="21" t="s">
        <v>169</v>
      </c>
      <c r="B25" s="21" t="s">
        <v>169</v>
      </c>
      <c r="C25" s="34">
        <v>10728063.32</v>
      </c>
      <c r="D25" s="33">
        <v>8847611.21</v>
      </c>
      <c r="E25" s="34">
        <v>8267409.32</v>
      </c>
      <c r="F25" s="34">
        <v>580201.89</v>
      </c>
      <c r="G25" s="34">
        <v>1880452.11</v>
      </c>
    </row>
  </sheetData>
  <mergeCells count="7">
    <mergeCell ref="A3:G3"/>
    <mergeCell ref="A4:B4"/>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190" t="s">
        <v>170</v>
      </c>
    </row>
    <row r="3" ht="41.25" customHeight="1" spans="1:6">
      <c r="A3" s="191" t="str">
        <f>"2025"&amp;"年一般公共预算“三公”经费支出预算表"</f>
        <v>2025年一般公共预算“三公”经费支出预算表</v>
      </c>
      <c r="B3" s="45"/>
      <c r="C3" s="45"/>
      <c r="D3" s="45"/>
      <c r="E3" s="44"/>
      <c r="F3" s="45"/>
    </row>
    <row r="4" customHeight="1" spans="1:6">
      <c r="A4" s="192" t="str">
        <f>"单位名称："&amp;"昆明市西山区第二幼儿园"</f>
        <v>单位名称：昆明市西山区第二幼儿园</v>
      </c>
      <c r="B4" s="193"/>
      <c r="D4" s="45"/>
      <c r="E4" s="44"/>
      <c r="F4" s="68" t="s">
        <v>1</v>
      </c>
    </row>
    <row r="5" ht="27" customHeight="1" spans="1:6">
      <c r="A5" s="49" t="s">
        <v>171</v>
      </c>
      <c r="B5" s="49" t="s">
        <v>172</v>
      </c>
      <c r="C5" s="49" t="s">
        <v>173</v>
      </c>
      <c r="D5" s="49"/>
      <c r="E5" s="38"/>
      <c r="F5" s="49" t="s">
        <v>174</v>
      </c>
    </row>
    <row r="6" ht="28.5" customHeight="1" spans="1:6">
      <c r="A6" s="194"/>
      <c r="B6" s="51"/>
      <c r="C6" s="38" t="s">
        <v>57</v>
      </c>
      <c r="D6" s="38" t="s">
        <v>175</v>
      </c>
      <c r="E6" s="38" t="s">
        <v>176</v>
      </c>
      <c r="F6" s="50"/>
    </row>
    <row r="7" ht="17.25" customHeight="1" spans="1:6">
      <c r="A7" s="56" t="s">
        <v>82</v>
      </c>
      <c r="B7" s="56" t="s">
        <v>83</v>
      </c>
      <c r="C7" s="56" t="s">
        <v>84</v>
      </c>
      <c r="D7" s="56" t="s">
        <v>85</v>
      </c>
      <c r="E7" s="56" t="s">
        <v>86</v>
      </c>
      <c r="F7" s="56" t="s">
        <v>87</v>
      </c>
    </row>
    <row r="8" ht="17.25" customHeight="1" spans="1:6">
      <c r="A8" s="26"/>
      <c r="B8" s="26"/>
      <c r="C8" s="26"/>
      <c r="D8" s="26"/>
      <c r="E8" s="26"/>
      <c r="F8" s="26"/>
    </row>
    <row r="10" customHeight="1" spans="1:1">
      <c r="A10" s="1" t="s">
        <v>177</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zoomScale="70" zoomScaleNormal="70" topLeftCell="G1" workbookViewId="0">
      <pane ySplit="1" topLeftCell="A2" activePane="bottomLeft" state="frozen"/>
      <selection/>
      <selection pane="bottomLeft" activeCell="M15" sqref="M15"/>
    </sheetView>
  </sheetViews>
  <sheetFormatPr defaultColWidth="9.14166666666667" defaultRowHeight="14.25" customHeight="1"/>
  <cols>
    <col min="1" max="2" width="32.8416666666667" style="1" customWidth="1"/>
    <col min="3" max="3" width="20.7083333333333" style="1" customWidth="1"/>
    <col min="4" max="4" width="31.2833333333333" style="1" customWidth="1"/>
    <col min="5" max="5" width="10.1416666666667" style="1" customWidth="1"/>
    <col min="6" max="6" width="17.575" style="1" customWidth="1"/>
    <col min="7" max="7" width="10.2833333333333" style="1" customWidth="1"/>
    <col min="8" max="8" width="23" style="1" customWidth="1"/>
    <col min="9" max="24" width="18.7083333333333" style="1" customWidth="1"/>
    <col min="25" max="16384" width="9.14166666666667" style="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72"/>
      <c r="C2" s="179"/>
      <c r="E2" s="180"/>
      <c r="F2" s="180"/>
      <c r="G2" s="180"/>
      <c r="H2" s="180"/>
      <c r="I2" s="123"/>
      <c r="J2" s="123"/>
      <c r="K2" s="123"/>
      <c r="L2" s="123"/>
      <c r="M2" s="123"/>
      <c r="N2" s="123"/>
      <c r="R2" s="123"/>
      <c r="V2" s="179"/>
      <c r="X2" s="4" t="s">
        <v>178</v>
      </c>
    </row>
    <row r="3" ht="45.75" customHeight="1" spans="1:24">
      <c r="A3" s="70" t="str">
        <f>"2025"&amp;"年部门基本支出预算表"</f>
        <v>2025年部门基本支出预算表</v>
      </c>
      <c r="B3" s="5"/>
      <c r="C3" s="70"/>
      <c r="D3" s="70"/>
      <c r="E3" s="70"/>
      <c r="F3" s="70"/>
      <c r="G3" s="70"/>
      <c r="H3" s="70"/>
      <c r="I3" s="70"/>
      <c r="J3" s="70"/>
      <c r="K3" s="70"/>
      <c r="L3" s="70"/>
      <c r="M3" s="70"/>
      <c r="N3" s="70"/>
      <c r="O3" s="5"/>
      <c r="P3" s="5"/>
      <c r="Q3" s="5"/>
      <c r="R3" s="70"/>
      <c r="S3" s="70"/>
      <c r="T3" s="70"/>
      <c r="U3" s="70"/>
      <c r="V3" s="70"/>
      <c r="W3" s="70"/>
      <c r="X3" s="70"/>
    </row>
    <row r="4" ht="18.75" customHeight="1" spans="1:24">
      <c r="A4" s="6" t="s">
        <v>179</v>
      </c>
      <c r="B4" s="7"/>
      <c r="C4" s="173"/>
      <c r="D4" s="173"/>
      <c r="E4" s="173"/>
      <c r="F4" s="173"/>
      <c r="G4" s="173"/>
      <c r="H4" s="173"/>
      <c r="I4" s="125"/>
      <c r="J4" s="125"/>
      <c r="K4" s="125"/>
      <c r="L4" s="125"/>
      <c r="M4" s="125"/>
      <c r="N4" s="125"/>
      <c r="O4" s="8"/>
      <c r="P4" s="8"/>
      <c r="Q4" s="8"/>
      <c r="R4" s="125"/>
      <c r="V4" s="179"/>
      <c r="X4" s="4" t="s">
        <v>1</v>
      </c>
    </row>
    <row r="5" ht="18" customHeight="1" spans="1:24">
      <c r="A5" s="10" t="s">
        <v>180</v>
      </c>
      <c r="B5" s="10" t="s">
        <v>181</v>
      </c>
      <c r="C5" s="10" t="s">
        <v>182</v>
      </c>
      <c r="D5" s="10" t="s">
        <v>183</v>
      </c>
      <c r="E5" s="10" t="s">
        <v>184</v>
      </c>
      <c r="F5" s="10" t="s">
        <v>185</v>
      </c>
      <c r="G5" s="10" t="s">
        <v>186</v>
      </c>
      <c r="H5" s="10" t="s">
        <v>187</v>
      </c>
      <c r="I5" s="185" t="s">
        <v>188</v>
      </c>
      <c r="J5" s="143" t="s">
        <v>188</v>
      </c>
      <c r="K5" s="143"/>
      <c r="L5" s="143"/>
      <c r="M5" s="143"/>
      <c r="N5" s="143"/>
      <c r="O5" s="13"/>
      <c r="P5" s="13"/>
      <c r="Q5" s="13"/>
      <c r="R5" s="142" t="s">
        <v>61</v>
      </c>
      <c r="S5" s="143" t="s">
        <v>62</v>
      </c>
      <c r="T5" s="143"/>
      <c r="U5" s="143"/>
      <c r="V5" s="143"/>
      <c r="W5" s="143"/>
      <c r="X5" s="149"/>
    </row>
    <row r="6" ht="18" customHeight="1" spans="1:24">
      <c r="A6" s="15"/>
      <c r="B6" s="31"/>
      <c r="C6" s="159"/>
      <c r="D6" s="15"/>
      <c r="E6" s="15"/>
      <c r="F6" s="15"/>
      <c r="G6" s="15"/>
      <c r="H6" s="15"/>
      <c r="I6" s="157" t="s">
        <v>189</v>
      </c>
      <c r="J6" s="185" t="s">
        <v>58</v>
      </c>
      <c r="K6" s="143"/>
      <c r="L6" s="143"/>
      <c r="M6" s="143"/>
      <c r="N6" s="149"/>
      <c r="O6" s="12" t="s">
        <v>190</v>
      </c>
      <c r="P6" s="13"/>
      <c r="Q6" s="14"/>
      <c r="R6" s="10" t="s">
        <v>61</v>
      </c>
      <c r="S6" s="185" t="s">
        <v>62</v>
      </c>
      <c r="T6" s="142" t="s">
        <v>64</v>
      </c>
      <c r="U6" s="143" t="s">
        <v>62</v>
      </c>
      <c r="V6" s="142" t="s">
        <v>66</v>
      </c>
      <c r="W6" s="142" t="s">
        <v>67</v>
      </c>
      <c r="X6" s="189" t="s">
        <v>68</v>
      </c>
    </row>
    <row r="7" ht="19.5" customHeight="1" spans="1:24">
      <c r="A7" s="31"/>
      <c r="B7" s="31"/>
      <c r="C7" s="31"/>
      <c r="D7" s="31"/>
      <c r="E7" s="31"/>
      <c r="F7" s="31"/>
      <c r="G7" s="31"/>
      <c r="H7" s="31"/>
      <c r="I7" s="31"/>
      <c r="J7" s="186" t="s">
        <v>191</v>
      </c>
      <c r="K7" s="10" t="s">
        <v>192</v>
      </c>
      <c r="L7" s="10" t="s">
        <v>193</v>
      </c>
      <c r="M7" s="10" t="s">
        <v>194</v>
      </c>
      <c r="N7" s="10" t="s">
        <v>195</v>
      </c>
      <c r="O7" s="10" t="s">
        <v>58</v>
      </c>
      <c r="P7" s="10" t="s">
        <v>59</v>
      </c>
      <c r="Q7" s="10" t="s">
        <v>60</v>
      </c>
      <c r="R7" s="31"/>
      <c r="S7" s="10" t="s">
        <v>57</v>
      </c>
      <c r="T7" s="10" t="s">
        <v>64</v>
      </c>
      <c r="U7" s="10" t="s">
        <v>196</v>
      </c>
      <c r="V7" s="10" t="s">
        <v>66</v>
      </c>
      <c r="W7" s="10" t="s">
        <v>67</v>
      </c>
      <c r="X7" s="10" t="s">
        <v>68</v>
      </c>
    </row>
    <row r="8" ht="37.5" customHeight="1" spans="1:24">
      <c r="A8" s="181"/>
      <c r="B8" s="20"/>
      <c r="C8" s="181"/>
      <c r="D8" s="181"/>
      <c r="E8" s="181"/>
      <c r="F8" s="181"/>
      <c r="G8" s="181"/>
      <c r="H8" s="181"/>
      <c r="I8" s="181"/>
      <c r="J8" s="187" t="s">
        <v>57</v>
      </c>
      <c r="K8" s="18" t="s">
        <v>197</v>
      </c>
      <c r="L8" s="18" t="s">
        <v>193</v>
      </c>
      <c r="M8" s="18" t="s">
        <v>194</v>
      </c>
      <c r="N8" s="18" t="s">
        <v>195</v>
      </c>
      <c r="O8" s="18" t="s">
        <v>193</v>
      </c>
      <c r="P8" s="18" t="s">
        <v>194</v>
      </c>
      <c r="Q8" s="18" t="s">
        <v>195</v>
      </c>
      <c r="R8" s="18" t="s">
        <v>61</v>
      </c>
      <c r="S8" s="18" t="s">
        <v>57</v>
      </c>
      <c r="T8" s="18" t="s">
        <v>64</v>
      </c>
      <c r="U8" s="18" t="s">
        <v>196</v>
      </c>
      <c r="V8" s="18" t="s">
        <v>66</v>
      </c>
      <c r="W8" s="18" t="s">
        <v>67</v>
      </c>
      <c r="X8" s="18"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customHeight="1" spans="1:24">
      <c r="A10" s="182" t="s">
        <v>198</v>
      </c>
      <c r="B10" s="182" t="s">
        <v>70</v>
      </c>
      <c r="C10" s="182" t="s">
        <v>199</v>
      </c>
      <c r="D10" s="182" t="s">
        <v>200</v>
      </c>
      <c r="E10" s="182" t="s">
        <v>101</v>
      </c>
      <c r="F10" s="182" t="s">
        <v>102</v>
      </c>
      <c r="G10" s="182" t="s">
        <v>201</v>
      </c>
      <c r="H10" s="182" t="s">
        <v>202</v>
      </c>
      <c r="I10" s="188">
        <v>980000</v>
      </c>
      <c r="J10" s="188">
        <v>980000</v>
      </c>
      <c r="K10" s="188"/>
      <c r="L10" s="188"/>
      <c r="M10" s="188">
        <v>980000</v>
      </c>
      <c r="N10" s="38"/>
      <c r="O10" s="38"/>
      <c r="P10" s="38"/>
      <c r="Q10" s="38"/>
      <c r="R10" s="38"/>
      <c r="S10" s="38"/>
      <c r="T10" s="38"/>
      <c r="U10" s="38"/>
      <c r="V10" s="38"/>
      <c r="W10" s="38"/>
      <c r="X10" s="38"/>
    </row>
    <row r="11" customHeight="1" spans="1:24">
      <c r="A11" s="182" t="s">
        <v>198</v>
      </c>
      <c r="B11" s="182" t="s">
        <v>70</v>
      </c>
      <c r="C11" s="182" t="s">
        <v>199</v>
      </c>
      <c r="D11" s="182" t="s">
        <v>203</v>
      </c>
      <c r="E11" s="182" t="s">
        <v>101</v>
      </c>
      <c r="F11" s="182" t="s">
        <v>102</v>
      </c>
      <c r="G11" s="182" t="s">
        <v>204</v>
      </c>
      <c r="H11" s="182" t="s">
        <v>205</v>
      </c>
      <c r="I11" s="188">
        <v>504000</v>
      </c>
      <c r="J11" s="188">
        <v>504000</v>
      </c>
      <c r="K11" s="188"/>
      <c r="L11" s="188"/>
      <c r="M11" s="188">
        <v>504000</v>
      </c>
      <c r="N11" s="38"/>
      <c r="O11" s="38"/>
      <c r="P11" s="38"/>
      <c r="Q11" s="38"/>
      <c r="R11" s="38"/>
      <c r="S11" s="38"/>
      <c r="T11" s="38"/>
      <c r="U11" s="38"/>
      <c r="V11" s="38"/>
      <c r="W11" s="38"/>
      <c r="X11" s="38"/>
    </row>
    <row r="12" customHeight="1" spans="1:24">
      <c r="A12" s="182" t="s">
        <v>198</v>
      </c>
      <c r="B12" s="182" t="s">
        <v>70</v>
      </c>
      <c r="C12" s="182" t="s">
        <v>130</v>
      </c>
      <c r="D12" s="182" t="s">
        <v>130</v>
      </c>
      <c r="E12" s="182" t="s">
        <v>129</v>
      </c>
      <c r="F12" s="182" t="s">
        <v>130</v>
      </c>
      <c r="G12" s="182" t="s">
        <v>206</v>
      </c>
      <c r="H12" s="182" t="s">
        <v>130</v>
      </c>
      <c r="I12" s="188">
        <v>505188</v>
      </c>
      <c r="J12" s="188">
        <v>505188</v>
      </c>
      <c r="K12" s="188"/>
      <c r="L12" s="188"/>
      <c r="M12" s="188">
        <v>505188</v>
      </c>
      <c r="N12" s="38"/>
      <c r="O12" s="38"/>
      <c r="P12" s="38"/>
      <c r="Q12" s="38"/>
      <c r="R12" s="38"/>
      <c r="S12" s="38"/>
      <c r="T12" s="38"/>
      <c r="U12" s="38"/>
      <c r="V12" s="38"/>
      <c r="W12" s="38"/>
      <c r="X12" s="38"/>
    </row>
    <row r="13" customHeight="1" spans="1:24">
      <c r="A13" s="182" t="s">
        <v>198</v>
      </c>
      <c r="B13" s="182" t="s">
        <v>70</v>
      </c>
      <c r="C13" s="182" t="s">
        <v>207</v>
      </c>
      <c r="D13" s="182" t="s">
        <v>208</v>
      </c>
      <c r="E13" s="182" t="s">
        <v>111</v>
      </c>
      <c r="F13" s="182" t="s">
        <v>112</v>
      </c>
      <c r="G13" s="182" t="s">
        <v>209</v>
      </c>
      <c r="H13" s="182" t="s">
        <v>210</v>
      </c>
      <c r="I13" s="188">
        <v>527604</v>
      </c>
      <c r="J13" s="188">
        <v>527604</v>
      </c>
      <c r="K13" s="188"/>
      <c r="L13" s="188"/>
      <c r="M13" s="188">
        <v>527604</v>
      </c>
      <c r="N13" s="38"/>
      <c r="O13" s="38"/>
      <c r="P13" s="38"/>
      <c r="Q13" s="38"/>
      <c r="R13" s="38"/>
      <c r="S13" s="38"/>
      <c r="T13" s="38"/>
      <c r="U13" s="38"/>
      <c r="V13" s="38"/>
      <c r="W13" s="38"/>
      <c r="X13" s="38"/>
    </row>
    <row r="14" customHeight="1" spans="1:24">
      <c r="A14" s="182" t="s">
        <v>198</v>
      </c>
      <c r="B14" s="182" t="s">
        <v>70</v>
      </c>
      <c r="C14" s="182" t="s">
        <v>207</v>
      </c>
      <c r="D14" s="182" t="s">
        <v>211</v>
      </c>
      <c r="E14" s="182" t="s">
        <v>119</v>
      </c>
      <c r="F14" s="182" t="s">
        <v>120</v>
      </c>
      <c r="G14" s="182" t="s">
        <v>212</v>
      </c>
      <c r="H14" s="182" t="s">
        <v>213</v>
      </c>
      <c r="I14" s="188">
        <v>241584</v>
      </c>
      <c r="J14" s="188">
        <v>241584</v>
      </c>
      <c r="K14" s="188"/>
      <c r="L14" s="188"/>
      <c r="M14" s="188">
        <v>241584</v>
      </c>
      <c r="N14" s="38"/>
      <c r="O14" s="38"/>
      <c r="P14" s="38"/>
      <c r="Q14" s="38"/>
      <c r="R14" s="38"/>
      <c r="S14" s="38"/>
      <c r="T14" s="38"/>
      <c r="U14" s="38"/>
      <c r="V14" s="38"/>
      <c r="W14" s="38"/>
      <c r="X14" s="38"/>
    </row>
    <row r="15" customHeight="1" spans="1:24">
      <c r="A15" s="182" t="s">
        <v>198</v>
      </c>
      <c r="B15" s="182" t="s">
        <v>70</v>
      </c>
      <c r="C15" s="182" t="s">
        <v>207</v>
      </c>
      <c r="D15" s="182" t="s">
        <v>214</v>
      </c>
      <c r="E15" s="182" t="s">
        <v>121</v>
      </c>
      <c r="F15" s="182" t="s">
        <v>122</v>
      </c>
      <c r="G15" s="182" t="s">
        <v>215</v>
      </c>
      <c r="H15" s="182" t="s">
        <v>216</v>
      </c>
      <c r="I15" s="188">
        <v>154870</v>
      </c>
      <c r="J15" s="188">
        <v>154870</v>
      </c>
      <c r="K15" s="188"/>
      <c r="L15" s="188"/>
      <c r="M15" s="188">
        <v>154870</v>
      </c>
      <c r="N15" s="38"/>
      <c r="O15" s="38"/>
      <c r="P15" s="38"/>
      <c r="Q15" s="38"/>
      <c r="R15" s="38"/>
      <c r="S15" s="38"/>
      <c r="T15" s="38"/>
      <c r="U15" s="38"/>
      <c r="V15" s="38"/>
      <c r="W15" s="38"/>
      <c r="X15" s="38"/>
    </row>
    <row r="16" customHeight="1" spans="1:24">
      <c r="A16" s="182" t="s">
        <v>198</v>
      </c>
      <c r="B16" s="182" t="s">
        <v>70</v>
      </c>
      <c r="C16" s="182" t="s">
        <v>207</v>
      </c>
      <c r="D16" s="182" t="s">
        <v>217</v>
      </c>
      <c r="E16" s="182" t="s">
        <v>101</v>
      </c>
      <c r="F16" s="182" t="s">
        <v>102</v>
      </c>
      <c r="G16" s="182" t="s">
        <v>218</v>
      </c>
      <c r="H16" s="182" t="s">
        <v>219</v>
      </c>
      <c r="I16" s="188">
        <v>10341.84</v>
      </c>
      <c r="J16" s="188">
        <v>10341.84</v>
      </c>
      <c r="K16" s="188"/>
      <c r="L16" s="188"/>
      <c r="M16" s="188">
        <v>10341.84</v>
      </c>
      <c r="N16" s="38"/>
      <c r="O16" s="38"/>
      <c r="P16" s="38"/>
      <c r="Q16" s="38"/>
      <c r="R16" s="38"/>
      <c r="S16" s="38"/>
      <c r="T16" s="38"/>
      <c r="U16" s="38"/>
      <c r="V16" s="38"/>
      <c r="W16" s="38"/>
      <c r="X16" s="38"/>
    </row>
    <row r="17" customHeight="1" spans="1:24">
      <c r="A17" s="182" t="s">
        <v>198</v>
      </c>
      <c r="B17" s="182" t="s">
        <v>70</v>
      </c>
      <c r="C17" s="182" t="s">
        <v>207</v>
      </c>
      <c r="D17" s="182" t="s">
        <v>220</v>
      </c>
      <c r="E17" s="182" t="s">
        <v>123</v>
      </c>
      <c r="F17" s="182" t="s">
        <v>124</v>
      </c>
      <c r="G17" s="182" t="s">
        <v>218</v>
      </c>
      <c r="H17" s="182" t="s">
        <v>219</v>
      </c>
      <c r="I17" s="188">
        <v>16218</v>
      </c>
      <c r="J17" s="188">
        <v>16218</v>
      </c>
      <c r="K17" s="188"/>
      <c r="L17" s="188"/>
      <c r="M17" s="188">
        <v>16218</v>
      </c>
      <c r="N17" s="38"/>
      <c r="O17" s="38"/>
      <c r="P17" s="38"/>
      <c r="Q17" s="38"/>
      <c r="R17" s="38"/>
      <c r="S17" s="38"/>
      <c r="T17" s="38"/>
      <c r="U17" s="38"/>
      <c r="V17" s="38"/>
      <c r="W17" s="38"/>
      <c r="X17" s="38"/>
    </row>
    <row r="18" customHeight="1" spans="1:24">
      <c r="A18" s="182" t="s">
        <v>198</v>
      </c>
      <c r="B18" s="182" t="s">
        <v>70</v>
      </c>
      <c r="C18" s="182" t="s">
        <v>207</v>
      </c>
      <c r="D18" s="182" t="s">
        <v>221</v>
      </c>
      <c r="E18" s="182" t="s">
        <v>123</v>
      </c>
      <c r="F18" s="182" t="s">
        <v>124</v>
      </c>
      <c r="G18" s="182" t="s">
        <v>218</v>
      </c>
      <c r="H18" s="182" t="s">
        <v>219</v>
      </c>
      <c r="I18" s="188">
        <v>11853.48</v>
      </c>
      <c r="J18" s="188">
        <v>11853.48</v>
      </c>
      <c r="K18" s="188"/>
      <c r="L18" s="188"/>
      <c r="M18" s="188">
        <v>11853.48</v>
      </c>
      <c r="N18" s="38"/>
      <c r="O18" s="38"/>
      <c r="P18" s="38"/>
      <c r="Q18" s="38"/>
      <c r="R18" s="38"/>
      <c r="S18" s="38"/>
      <c r="T18" s="38"/>
      <c r="U18" s="38"/>
      <c r="V18" s="38"/>
      <c r="W18" s="38"/>
      <c r="X18" s="38"/>
    </row>
    <row r="19" customHeight="1" spans="1:24">
      <c r="A19" s="182" t="s">
        <v>198</v>
      </c>
      <c r="B19" s="182" t="s">
        <v>70</v>
      </c>
      <c r="C19" s="182" t="s">
        <v>222</v>
      </c>
      <c r="D19" s="182" t="s">
        <v>223</v>
      </c>
      <c r="E19" s="182" t="s">
        <v>101</v>
      </c>
      <c r="F19" s="182" t="s">
        <v>102</v>
      </c>
      <c r="G19" s="182" t="s">
        <v>224</v>
      </c>
      <c r="H19" s="182" t="s">
        <v>225</v>
      </c>
      <c r="I19" s="188">
        <v>128474.97</v>
      </c>
      <c r="J19" s="188">
        <v>128474.97</v>
      </c>
      <c r="K19" s="188"/>
      <c r="L19" s="188"/>
      <c r="M19" s="188">
        <v>128474.97</v>
      </c>
      <c r="N19" s="38"/>
      <c r="O19" s="38"/>
      <c r="P19" s="38"/>
      <c r="Q19" s="38"/>
      <c r="R19" s="38"/>
      <c r="S19" s="38"/>
      <c r="T19" s="38"/>
      <c r="U19" s="38"/>
      <c r="V19" s="38"/>
      <c r="W19" s="38"/>
      <c r="X19" s="38"/>
    </row>
    <row r="20" customHeight="1" spans="1:24">
      <c r="A20" s="182" t="s">
        <v>198</v>
      </c>
      <c r="B20" s="182" t="s">
        <v>70</v>
      </c>
      <c r="C20" s="182" t="s">
        <v>222</v>
      </c>
      <c r="D20" s="182" t="s">
        <v>226</v>
      </c>
      <c r="E20" s="182" t="s">
        <v>101</v>
      </c>
      <c r="F20" s="182" t="s">
        <v>102</v>
      </c>
      <c r="G20" s="182" t="s">
        <v>224</v>
      </c>
      <c r="H20" s="182" t="s">
        <v>225</v>
      </c>
      <c r="I20" s="188">
        <v>1800</v>
      </c>
      <c r="J20" s="188">
        <v>1800</v>
      </c>
      <c r="K20" s="188"/>
      <c r="L20" s="188"/>
      <c r="M20" s="188">
        <v>1800</v>
      </c>
      <c r="N20" s="38"/>
      <c r="O20" s="38"/>
      <c r="P20" s="38"/>
      <c r="Q20" s="38"/>
      <c r="R20" s="38"/>
      <c r="S20" s="38"/>
      <c r="T20" s="38"/>
      <c r="U20" s="38"/>
      <c r="V20" s="38"/>
      <c r="W20" s="38"/>
      <c r="X20" s="38"/>
    </row>
    <row r="21" customHeight="1" spans="1:24">
      <c r="A21" s="182" t="s">
        <v>198</v>
      </c>
      <c r="B21" s="182" t="s">
        <v>70</v>
      </c>
      <c r="C21" s="182" t="s">
        <v>222</v>
      </c>
      <c r="D21" s="182" t="s">
        <v>227</v>
      </c>
      <c r="E21" s="182" t="s">
        <v>101</v>
      </c>
      <c r="F21" s="182" t="s">
        <v>102</v>
      </c>
      <c r="G21" s="182" t="s">
        <v>228</v>
      </c>
      <c r="H21" s="182" t="s">
        <v>229</v>
      </c>
      <c r="I21" s="188">
        <v>50000</v>
      </c>
      <c r="J21" s="188">
        <v>50000</v>
      </c>
      <c r="K21" s="188"/>
      <c r="L21" s="188"/>
      <c r="M21" s="188">
        <v>50000</v>
      </c>
      <c r="N21" s="38"/>
      <c r="O21" s="38"/>
      <c r="P21" s="38"/>
      <c r="Q21" s="38"/>
      <c r="R21" s="38"/>
      <c r="S21" s="38"/>
      <c r="T21" s="38"/>
      <c r="U21" s="38"/>
      <c r="V21" s="38"/>
      <c r="W21" s="38"/>
      <c r="X21" s="38"/>
    </row>
    <row r="22" customHeight="1" spans="1:24">
      <c r="A22" s="182" t="s">
        <v>198</v>
      </c>
      <c r="B22" s="182" t="s">
        <v>70</v>
      </c>
      <c r="C22" s="182" t="s">
        <v>222</v>
      </c>
      <c r="D22" s="182" t="s">
        <v>230</v>
      </c>
      <c r="E22" s="182" t="s">
        <v>101</v>
      </c>
      <c r="F22" s="182" t="s">
        <v>102</v>
      </c>
      <c r="G22" s="182" t="s">
        <v>231</v>
      </c>
      <c r="H22" s="182" t="s">
        <v>232</v>
      </c>
      <c r="I22" s="188">
        <v>50000</v>
      </c>
      <c r="J22" s="188">
        <v>50000</v>
      </c>
      <c r="K22" s="188"/>
      <c r="L22" s="188"/>
      <c r="M22" s="188">
        <v>50000</v>
      </c>
      <c r="N22" s="38"/>
      <c r="O22" s="38"/>
      <c r="P22" s="38"/>
      <c r="Q22" s="38"/>
      <c r="R22" s="38"/>
      <c r="S22" s="38"/>
      <c r="T22" s="38"/>
      <c r="U22" s="38"/>
      <c r="V22" s="38"/>
      <c r="W22" s="38"/>
      <c r="X22" s="38"/>
    </row>
    <row r="23" customHeight="1" spans="1:24">
      <c r="A23" s="182" t="s">
        <v>198</v>
      </c>
      <c r="B23" s="182" t="s">
        <v>70</v>
      </c>
      <c r="C23" s="182" t="s">
        <v>222</v>
      </c>
      <c r="D23" s="182" t="s">
        <v>233</v>
      </c>
      <c r="E23" s="182" t="s">
        <v>101</v>
      </c>
      <c r="F23" s="182" t="s">
        <v>102</v>
      </c>
      <c r="G23" s="182" t="s">
        <v>234</v>
      </c>
      <c r="H23" s="182" t="s">
        <v>235</v>
      </c>
      <c r="I23" s="188">
        <v>5000</v>
      </c>
      <c r="J23" s="188">
        <v>5000</v>
      </c>
      <c r="K23" s="188"/>
      <c r="L23" s="188"/>
      <c r="M23" s="188">
        <v>5000</v>
      </c>
      <c r="N23" s="38"/>
      <c r="O23" s="38"/>
      <c r="P23" s="38"/>
      <c r="Q23" s="38"/>
      <c r="R23" s="38"/>
      <c r="S23" s="38"/>
      <c r="T23" s="38"/>
      <c r="U23" s="38"/>
      <c r="V23" s="38"/>
      <c r="W23" s="38"/>
      <c r="X23" s="38"/>
    </row>
    <row r="24" customHeight="1" spans="1:24">
      <c r="A24" s="182" t="s">
        <v>198</v>
      </c>
      <c r="B24" s="182" t="s">
        <v>70</v>
      </c>
      <c r="C24" s="182" t="s">
        <v>222</v>
      </c>
      <c r="D24" s="182" t="s">
        <v>236</v>
      </c>
      <c r="E24" s="182" t="s">
        <v>101</v>
      </c>
      <c r="F24" s="182" t="s">
        <v>102</v>
      </c>
      <c r="G24" s="182" t="s">
        <v>237</v>
      </c>
      <c r="H24" s="182" t="s">
        <v>238</v>
      </c>
      <c r="I24" s="188">
        <v>56300.88</v>
      </c>
      <c r="J24" s="188">
        <v>56300.88</v>
      </c>
      <c r="K24" s="188"/>
      <c r="L24" s="188"/>
      <c r="M24" s="188">
        <v>56300.88</v>
      </c>
      <c r="N24" s="38"/>
      <c r="O24" s="38"/>
      <c r="P24" s="38"/>
      <c r="Q24" s="38"/>
      <c r="R24" s="38"/>
      <c r="S24" s="38"/>
      <c r="T24" s="38"/>
      <c r="U24" s="38"/>
      <c r="V24" s="38"/>
      <c r="W24" s="38"/>
      <c r="X24" s="38"/>
    </row>
    <row r="25" customHeight="1" spans="1:24">
      <c r="A25" s="182" t="s">
        <v>198</v>
      </c>
      <c r="B25" s="182" t="s">
        <v>70</v>
      </c>
      <c r="C25" s="182" t="s">
        <v>222</v>
      </c>
      <c r="D25" s="182" t="s">
        <v>239</v>
      </c>
      <c r="E25" s="182" t="s">
        <v>101</v>
      </c>
      <c r="F25" s="182" t="s">
        <v>102</v>
      </c>
      <c r="G25" s="182" t="s">
        <v>237</v>
      </c>
      <c r="H25" s="182" t="s">
        <v>238</v>
      </c>
      <c r="I25" s="188">
        <v>35635.6</v>
      </c>
      <c r="J25" s="188">
        <v>35635.6</v>
      </c>
      <c r="K25" s="188"/>
      <c r="L25" s="188"/>
      <c r="M25" s="188">
        <v>35635.6</v>
      </c>
      <c r="N25" s="38"/>
      <c r="O25" s="38"/>
      <c r="P25" s="38"/>
      <c r="Q25" s="38"/>
      <c r="R25" s="38"/>
      <c r="S25" s="38"/>
      <c r="T25" s="38"/>
      <c r="U25" s="38"/>
      <c r="V25" s="38"/>
      <c r="W25" s="38"/>
      <c r="X25" s="38"/>
    </row>
    <row r="26" customHeight="1" spans="1:24">
      <c r="A26" s="182" t="s">
        <v>198</v>
      </c>
      <c r="B26" s="182" t="s">
        <v>70</v>
      </c>
      <c r="C26" s="182" t="s">
        <v>222</v>
      </c>
      <c r="D26" s="182" t="s">
        <v>240</v>
      </c>
      <c r="E26" s="182" t="s">
        <v>101</v>
      </c>
      <c r="F26" s="182" t="s">
        <v>102</v>
      </c>
      <c r="G26" s="182" t="s">
        <v>241</v>
      </c>
      <c r="H26" s="182" t="s">
        <v>242</v>
      </c>
      <c r="I26" s="188">
        <v>87245.43</v>
      </c>
      <c r="J26" s="188">
        <v>87245.43</v>
      </c>
      <c r="K26" s="188"/>
      <c r="L26" s="188"/>
      <c r="M26" s="188">
        <v>87245.43</v>
      </c>
      <c r="N26" s="38"/>
      <c r="O26" s="38"/>
      <c r="P26" s="38"/>
      <c r="Q26" s="38"/>
      <c r="R26" s="38"/>
      <c r="S26" s="38"/>
      <c r="T26" s="38"/>
      <c r="U26" s="38"/>
      <c r="V26" s="38"/>
      <c r="W26" s="38"/>
      <c r="X26" s="38"/>
    </row>
    <row r="27" customHeight="1" spans="1:24">
      <c r="A27" s="182" t="s">
        <v>198</v>
      </c>
      <c r="B27" s="182" t="s">
        <v>70</v>
      </c>
      <c r="C27" s="182" t="s">
        <v>222</v>
      </c>
      <c r="D27" s="182" t="s">
        <v>243</v>
      </c>
      <c r="E27" s="182" t="s">
        <v>101</v>
      </c>
      <c r="F27" s="182" t="s">
        <v>102</v>
      </c>
      <c r="G27" s="182" t="s">
        <v>244</v>
      </c>
      <c r="H27" s="182" t="s">
        <v>245</v>
      </c>
      <c r="I27" s="188">
        <v>84000</v>
      </c>
      <c r="J27" s="188">
        <v>84000</v>
      </c>
      <c r="K27" s="188"/>
      <c r="L27" s="188"/>
      <c r="M27" s="188">
        <v>84000</v>
      </c>
      <c r="N27" s="38"/>
      <c r="O27" s="38"/>
      <c r="P27" s="38"/>
      <c r="Q27" s="38"/>
      <c r="R27" s="38"/>
      <c r="S27" s="38"/>
      <c r="T27" s="38"/>
      <c r="U27" s="38"/>
      <c r="V27" s="38"/>
      <c r="W27" s="38"/>
      <c r="X27" s="38"/>
    </row>
    <row r="28" customHeight="1" spans="1:24">
      <c r="A28" s="182" t="s">
        <v>198</v>
      </c>
      <c r="B28" s="182" t="s">
        <v>70</v>
      </c>
      <c r="C28" s="182" t="s">
        <v>246</v>
      </c>
      <c r="D28" s="182" t="s">
        <v>247</v>
      </c>
      <c r="E28" s="182" t="s">
        <v>101</v>
      </c>
      <c r="F28" s="182" t="s">
        <v>102</v>
      </c>
      <c r="G28" s="182" t="s">
        <v>248</v>
      </c>
      <c r="H28" s="182" t="s">
        <v>249</v>
      </c>
      <c r="I28" s="188">
        <v>1504824</v>
      </c>
      <c r="J28" s="188">
        <v>1504824</v>
      </c>
      <c r="K28" s="188"/>
      <c r="L28" s="188"/>
      <c r="M28" s="188">
        <v>1504824</v>
      </c>
      <c r="N28" s="38"/>
      <c r="O28" s="38"/>
      <c r="P28" s="38"/>
      <c r="Q28" s="38"/>
      <c r="R28" s="38"/>
      <c r="S28" s="38"/>
      <c r="T28" s="38"/>
      <c r="U28" s="38"/>
      <c r="V28" s="38"/>
      <c r="W28" s="38"/>
      <c r="X28" s="38"/>
    </row>
    <row r="29" customHeight="1" spans="1:24">
      <c r="A29" s="182" t="s">
        <v>198</v>
      </c>
      <c r="B29" s="182" t="s">
        <v>70</v>
      </c>
      <c r="C29" s="182" t="s">
        <v>246</v>
      </c>
      <c r="D29" s="182" t="s">
        <v>250</v>
      </c>
      <c r="E29" s="182" t="s">
        <v>101</v>
      </c>
      <c r="F29" s="182" t="s">
        <v>102</v>
      </c>
      <c r="G29" s="182" t="s">
        <v>251</v>
      </c>
      <c r="H29" s="182" t="s">
        <v>252</v>
      </c>
      <c r="I29" s="188">
        <v>581904</v>
      </c>
      <c r="J29" s="188">
        <v>581904</v>
      </c>
      <c r="K29" s="188"/>
      <c r="L29" s="188"/>
      <c r="M29" s="188">
        <v>581904</v>
      </c>
      <c r="N29" s="38"/>
      <c r="O29" s="38"/>
      <c r="P29" s="38"/>
      <c r="Q29" s="38"/>
      <c r="R29" s="38"/>
      <c r="S29" s="38"/>
      <c r="T29" s="38"/>
      <c r="U29" s="38"/>
      <c r="V29" s="38"/>
      <c r="W29" s="38"/>
      <c r="X29" s="38"/>
    </row>
    <row r="30" customHeight="1" spans="1:24">
      <c r="A30" s="182" t="s">
        <v>198</v>
      </c>
      <c r="B30" s="182" t="s">
        <v>70</v>
      </c>
      <c r="C30" s="182" t="s">
        <v>246</v>
      </c>
      <c r="D30" s="182" t="s">
        <v>253</v>
      </c>
      <c r="E30" s="182" t="s">
        <v>101</v>
      </c>
      <c r="F30" s="182" t="s">
        <v>102</v>
      </c>
      <c r="G30" s="182" t="s">
        <v>201</v>
      </c>
      <c r="H30" s="182" t="s">
        <v>202</v>
      </c>
      <c r="I30" s="188">
        <v>125402</v>
      </c>
      <c r="J30" s="188">
        <v>125402</v>
      </c>
      <c r="K30" s="188"/>
      <c r="L30" s="188"/>
      <c r="M30" s="188">
        <v>125402</v>
      </c>
      <c r="N30" s="38"/>
      <c r="O30" s="38"/>
      <c r="P30" s="38"/>
      <c r="Q30" s="38"/>
      <c r="R30" s="38"/>
      <c r="S30" s="38"/>
      <c r="T30" s="38"/>
      <c r="U30" s="38"/>
      <c r="V30" s="38"/>
      <c r="W30" s="38"/>
      <c r="X30" s="38"/>
    </row>
    <row r="31" customHeight="1" spans="1:24">
      <c r="A31" s="182" t="s">
        <v>198</v>
      </c>
      <c r="B31" s="182" t="s">
        <v>70</v>
      </c>
      <c r="C31" s="182" t="s">
        <v>246</v>
      </c>
      <c r="D31" s="182" t="s">
        <v>254</v>
      </c>
      <c r="E31" s="182" t="s">
        <v>101</v>
      </c>
      <c r="F31" s="182" t="s">
        <v>102</v>
      </c>
      <c r="G31" s="182" t="s">
        <v>204</v>
      </c>
      <c r="H31" s="182" t="s">
        <v>205</v>
      </c>
      <c r="I31" s="188">
        <v>522420</v>
      </c>
      <c r="J31" s="188">
        <v>522420</v>
      </c>
      <c r="K31" s="188"/>
      <c r="L31" s="188"/>
      <c r="M31" s="188">
        <v>522420</v>
      </c>
      <c r="N31" s="38"/>
      <c r="O31" s="38"/>
      <c r="P31" s="38"/>
      <c r="Q31" s="38"/>
      <c r="R31" s="38"/>
      <c r="S31" s="38"/>
      <c r="T31" s="38"/>
      <c r="U31" s="38"/>
      <c r="V31" s="38"/>
      <c r="W31" s="38"/>
      <c r="X31" s="38"/>
    </row>
    <row r="32" customHeight="1" spans="1:24">
      <c r="A32" s="182" t="s">
        <v>198</v>
      </c>
      <c r="B32" s="182" t="s">
        <v>70</v>
      </c>
      <c r="C32" s="182" t="s">
        <v>246</v>
      </c>
      <c r="D32" s="182" t="s">
        <v>255</v>
      </c>
      <c r="E32" s="182" t="s">
        <v>101</v>
      </c>
      <c r="F32" s="182" t="s">
        <v>102</v>
      </c>
      <c r="G32" s="182" t="s">
        <v>204</v>
      </c>
      <c r="H32" s="182" t="s">
        <v>205</v>
      </c>
      <c r="I32" s="188">
        <v>283800</v>
      </c>
      <c r="J32" s="188">
        <v>283800</v>
      </c>
      <c r="K32" s="188"/>
      <c r="L32" s="188"/>
      <c r="M32" s="188">
        <v>283800</v>
      </c>
      <c r="N32" s="38"/>
      <c r="O32" s="38"/>
      <c r="P32" s="38"/>
      <c r="Q32" s="38"/>
      <c r="R32" s="38"/>
      <c r="S32" s="38"/>
      <c r="T32" s="38"/>
      <c r="U32" s="38"/>
      <c r="V32" s="38"/>
      <c r="W32" s="38"/>
      <c r="X32" s="38"/>
    </row>
    <row r="33" customHeight="1" spans="1:24">
      <c r="A33" s="182" t="s">
        <v>198</v>
      </c>
      <c r="B33" s="182" t="s">
        <v>70</v>
      </c>
      <c r="C33" s="182" t="s">
        <v>256</v>
      </c>
      <c r="D33" s="182" t="s">
        <v>257</v>
      </c>
      <c r="E33" s="182" t="s">
        <v>101</v>
      </c>
      <c r="F33" s="182" t="s">
        <v>102</v>
      </c>
      <c r="G33" s="182" t="s">
        <v>258</v>
      </c>
      <c r="H33" s="182" t="s">
        <v>259</v>
      </c>
      <c r="I33" s="188">
        <v>33648.53</v>
      </c>
      <c r="J33" s="188">
        <v>33648.53</v>
      </c>
      <c r="K33" s="188"/>
      <c r="L33" s="188"/>
      <c r="M33" s="188">
        <v>33648.53</v>
      </c>
      <c r="N33" s="38"/>
      <c r="O33" s="38"/>
      <c r="P33" s="38"/>
      <c r="Q33" s="38"/>
      <c r="R33" s="38"/>
      <c r="S33" s="38"/>
      <c r="T33" s="38"/>
      <c r="U33" s="38"/>
      <c r="V33" s="38"/>
      <c r="W33" s="38"/>
      <c r="X33" s="38"/>
    </row>
    <row r="34" customHeight="1" spans="1:24">
      <c r="A34" s="182" t="s">
        <v>198</v>
      </c>
      <c r="B34" s="182" t="s">
        <v>70</v>
      </c>
      <c r="C34" s="182" t="s">
        <v>260</v>
      </c>
      <c r="D34" s="182" t="s">
        <v>261</v>
      </c>
      <c r="E34" s="182" t="s">
        <v>101</v>
      </c>
      <c r="F34" s="182" t="s">
        <v>102</v>
      </c>
      <c r="G34" s="182" t="s">
        <v>224</v>
      </c>
      <c r="H34" s="182" t="s">
        <v>225</v>
      </c>
      <c r="I34" s="188">
        <v>3600</v>
      </c>
      <c r="J34" s="188">
        <v>3600</v>
      </c>
      <c r="K34" s="188"/>
      <c r="L34" s="188"/>
      <c r="M34" s="188">
        <v>3600</v>
      </c>
      <c r="N34" s="38"/>
      <c r="O34" s="38"/>
      <c r="P34" s="38"/>
      <c r="Q34" s="38"/>
      <c r="R34" s="38"/>
      <c r="S34" s="38"/>
      <c r="T34" s="38"/>
      <c r="U34" s="38"/>
      <c r="V34" s="38"/>
      <c r="W34" s="38"/>
      <c r="X34" s="38"/>
    </row>
    <row r="35" customHeight="1" spans="1:24">
      <c r="A35" s="182" t="s">
        <v>198</v>
      </c>
      <c r="B35" s="182" t="s">
        <v>70</v>
      </c>
      <c r="C35" s="182" t="s">
        <v>262</v>
      </c>
      <c r="D35" s="182" t="s">
        <v>263</v>
      </c>
      <c r="E35" s="182" t="s">
        <v>101</v>
      </c>
      <c r="F35" s="182" t="s">
        <v>102</v>
      </c>
      <c r="G35" s="182" t="s">
        <v>264</v>
      </c>
      <c r="H35" s="182" t="s">
        <v>265</v>
      </c>
      <c r="I35" s="188">
        <v>382800</v>
      </c>
      <c r="J35" s="188">
        <v>382800</v>
      </c>
      <c r="K35" s="188"/>
      <c r="L35" s="188"/>
      <c r="M35" s="188">
        <v>382800</v>
      </c>
      <c r="N35" s="38"/>
      <c r="O35" s="38"/>
      <c r="P35" s="38"/>
      <c r="Q35" s="38"/>
      <c r="R35" s="38"/>
      <c r="S35" s="38"/>
      <c r="T35" s="38"/>
      <c r="U35" s="38"/>
      <c r="V35" s="38"/>
      <c r="W35" s="38"/>
      <c r="X35" s="38"/>
    </row>
    <row r="36" customHeight="1" spans="1:24">
      <c r="A36" s="182" t="s">
        <v>198</v>
      </c>
      <c r="B36" s="182" t="s">
        <v>70</v>
      </c>
      <c r="C36" s="182" t="s">
        <v>262</v>
      </c>
      <c r="D36" s="182" t="s">
        <v>266</v>
      </c>
      <c r="E36" s="182" t="s">
        <v>101</v>
      </c>
      <c r="F36" s="182" t="s">
        <v>102</v>
      </c>
      <c r="G36" s="182" t="s">
        <v>264</v>
      </c>
      <c r="H36" s="182" t="s">
        <v>265</v>
      </c>
      <c r="I36" s="188">
        <v>1792200</v>
      </c>
      <c r="J36" s="188">
        <v>1792200</v>
      </c>
      <c r="K36" s="188"/>
      <c r="L36" s="188"/>
      <c r="M36" s="188">
        <v>1792200</v>
      </c>
      <c r="N36" s="38"/>
      <c r="O36" s="38"/>
      <c r="P36" s="38"/>
      <c r="Q36" s="38"/>
      <c r="R36" s="38"/>
      <c r="S36" s="38"/>
      <c r="T36" s="38"/>
      <c r="U36" s="38"/>
      <c r="V36" s="38"/>
      <c r="W36" s="38"/>
      <c r="X36" s="38"/>
    </row>
    <row r="37" customHeight="1" spans="1:24">
      <c r="A37" s="182" t="s">
        <v>198</v>
      </c>
      <c r="B37" s="182" t="s">
        <v>70</v>
      </c>
      <c r="C37" s="182" t="s">
        <v>267</v>
      </c>
      <c r="D37" s="182" t="s">
        <v>268</v>
      </c>
      <c r="E37" s="182" t="s">
        <v>113</v>
      </c>
      <c r="F37" s="182" t="s">
        <v>114</v>
      </c>
      <c r="G37" s="182" t="s">
        <v>269</v>
      </c>
      <c r="H37" s="182" t="s">
        <v>270</v>
      </c>
      <c r="I37" s="188">
        <v>36000</v>
      </c>
      <c r="J37" s="188">
        <v>36000</v>
      </c>
      <c r="K37" s="188"/>
      <c r="L37" s="188"/>
      <c r="M37" s="188">
        <v>36000</v>
      </c>
      <c r="N37" s="38"/>
      <c r="O37" s="38"/>
      <c r="P37" s="38"/>
      <c r="Q37" s="38"/>
      <c r="R37" s="38"/>
      <c r="S37" s="38"/>
      <c r="T37" s="38"/>
      <c r="U37" s="38"/>
      <c r="V37" s="38"/>
      <c r="W37" s="38"/>
      <c r="X37" s="38"/>
    </row>
    <row r="38" customHeight="1" spans="1:24">
      <c r="A38" s="182" t="s">
        <v>198</v>
      </c>
      <c r="B38" s="182" t="s">
        <v>70</v>
      </c>
      <c r="C38" s="182" t="s">
        <v>267</v>
      </c>
      <c r="D38" s="182" t="s">
        <v>268</v>
      </c>
      <c r="E38" s="182" t="s">
        <v>113</v>
      </c>
      <c r="F38" s="182" t="s">
        <v>114</v>
      </c>
      <c r="G38" s="182" t="s">
        <v>269</v>
      </c>
      <c r="H38" s="182" t="s">
        <v>270</v>
      </c>
      <c r="I38" s="188">
        <v>86400</v>
      </c>
      <c r="J38" s="188">
        <v>86400</v>
      </c>
      <c r="K38" s="188"/>
      <c r="L38" s="188"/>
      <c r="M38" s="188">
        <v>86400</v>
      </c>
      <c r="N38" s="38"/>
      <c r="O38" s="38"/>
      <c r="P38" s="38"/>
      <c r="Q38" s="38"/>
      <c r="R38" s="38"/>
      <c r="S38" s="38"/>
      <c r="T38" s="38"/>
      <c r="U38" s="38"/>
      <c r="V38" s="38"/>
      <c r="W38" s="38"/>
      <c r="X38" s="38"/>
    </row>
    <row r="39" customHeight="1" spans="1:24">
      <c r="A39" s="182" t="s">
        <v>198</v>
      </c>
      <c r="B39" s="182" t="s">
        <v>70</v>
      </c>
      <c r="C39" s="182" t="s">
        <v>271</v>
      </c>
      <c r="D39" s="182" t="s">
        <v>271</v>
      </c>
      <c r="E39" s="182" t="s">
        <v>101</v>
      </c>
      <c r="F39" s="182" t="s">
        <v>102</v>
      </c>
      <c r="G39" s="182" t="s">
        <v>244</v>
      </c>
      <c r="H39" s="182" t="s">
        <v>245</v>
      </c>
      <c r="I39" s="188">
        <v>14400</v>
      </c>
      <c r="J39" s="188">
        <v>14400</v>
      </c>
      <c r="K39" s="188"/>
      <c r="L39" s="188"/>
      <c r="M39" s="188">
        <v>14400</v>
      </c>
      <c r="N39" s="38"/>
      <c r="O39" s="38"/>
      <c r="P39" s="38"/>
      <c r="Q39" s="38"/>
      <c r="R39" s="38"/>
      <c r="S39" s="38"/>
      <c r="T39" s="38"/>
      <c r="U39" s="38"/>
      <c r="V39" s="38"/>
      <c r="W39" s="38"/>
      <c r="X39" s="38"/>
    </row>
    <row r="40" ht="20.25" customHeight="1" spans="1:24">
      <c r="A40" s="182" t="s">
        <v>198</v>
      </c>
      <c r="B40" s="182" t="s">
        <v>70</v>
      </c>
      <c r="C40" s="182" t="s">
        <v>272</v>
      </c>
      <c r="D40" s="182" t="s">
        <v>273</v>
      </c>
      <c r="E40" s="182" t="s">
        <v>101</v>
      </c>
      <c r="F40" s="182" t="s">
        <v>102</v>
      </c>
      <c r="G40" s="182" t="s">
        <v>274</v>
      </c>
      <c r="H40" s="182" t="s">
        <v>272</v>
      </c>
      <c r="I40" s="188">
        <v>30096.48</v>
      </c>
      <c r="J40" s="188">
        <v>30096.48</v>
      </c>
      <c r="K40" s="188"/>
      <c r="L40" s="188"/>
      <c r="M40" s="188">
        <v>30096.48</v>
      </c>
      <c r="N40" s="26"/>
      <c r="O40" s="26"/>
      <c r="P40" s="26"/>
      <c r="Q40" s="26"/>
      <c r="R40" s="26"/>
      <c r="S40" s="26"/>
      <c r="T40" s="26"/>
      <c r="U40" s="26"/>
      <c r="V40" s="26"/>
      <c r="W40" s="26"/>
      <c r="X40" s="26"/>
    </row>
    <row r="41" ht="17.25" customHeight="1" spans="1:24">
      <c r="A41" s="35" t="s">
        <v>169</v>
      </c>
      <c r="B41" s="36"/>
      <c r="C41" s="183"/>
      <c r="D41" s="183"/>
      <c r="E41" s="183"/>
      <c r="F41" s="183"/>
      <c r="G41" s="183"/>
      <c r="H41" s="184"/>
      <c r="I41" s="188">
        <v>8847611.21</v>
      </c>
      <c r="J41" s="188">
        <v>8847611.21</v>
      </c>
      <c r="K41" s="188"/>
      <c r="L41" s="188"/>
      <c r="M41" s="188">
        <v>8847611.21</v>
      </c>
      <c r="N41" s="26"/>
      <c r="O41" s="26"/>
      <c r="P41" s="26"/>
      <c r="Q41" s="26"/>
      <c r="R41" s="26"/>
      <c r="S41" s="26"/>
      <c r="T41" s="26"/>
      <c r="U41" s="26"/>
      <c r="V41" s="26"/>
      <c r="W41" s="26"/>
      <c r="X41" s="26"/>
    </row>
  </sheetData>
  <mergeCells count="31">
    <mergeCell ref="A3:X3"/>
    <mergeCell ref="A4:H4"/>
    <mergeCell ref="I5:X5"/>
    <mergeCell ref="J6:N6"/>
    <mergeCell ref="O6:Q6"/>
    <mergeCell ref="S6:X6"/>
    <mergeCell ref="A41:H4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opLeftCell="K1" workbookViewId="0">
      <pane ySplit="1" topLeftCell="A2" activePane="bottomLeft" state="frozen"/>
      <selection/>
      <selection pane="bottomLeft" activeCell="L12" sqref="L12"/>
    </sheetView>
  </sheetViews>
  <sheetFormatPr defaultColWidth="9.14166666666667" defaultRowHeight="14.25" customHeight="1"/>
  <cols>
    <col min="1" max="1" width="10.2833333333333" style="1" customWidth="1"/>
    <col min="2" max="2" width="21.625" style="1" customWidth="1"/>
    <col min="3" max="3" width="32.8416666666667" style="1" customWidth="1"/>
    <col min="4" max="4" width="23.8583333333333" style="1" customWidth="1"/>
    <col min="5" max="5" width="11.1416666666667" style="1" customWidth="1"/>
    <col min="6" max="6" width="17.7083333333333" style="1" customWidth="1"/>
    <col min="7" max="7" width="1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72"/>
      <c r="E2" s="3"/>
      <c r="F2" s="3"/>
      <c r="G2" s="3"/>
      <c r="H2" s="3"/>
      <c r="U2" s="172"/>
      <c r="W2" s="178" t="s">
        <v>275</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179</v>
      </c>
      <c r="B4" s="7"/>
      <c r="C4" s="173"/>
      <c r="D4" s="173"/>
      <c r="E4" s="173"/>
      <c r="F4" s="173"/>
      <c r="G4" s="173"/>
      <c r="H4" s="173"/>
      <c r="I4" s="8"/>
      <c r="J4" s="8"/>
      <c r="K4" s="8"/>
      <c r="L4" s="8"/>
      <c r="M4" s="8"/>
      <c r="N4" s="8"/>
      <c r="O4" s="8"/>
      <c r="P4" s="8"/>
      <c r="Q4" s="8"/>
      <c r="U4" s="172"/>
      <c r="W4" s="148" t="s">
        <v>1</v>
      </c>
    </row>
    <row r="5" ht="21.75" customHeight="1" spans="1:23">
      <c r="A5" s="10" t="s">
        <v>276</v>
      </c>
      <c r="B5" s="11" t="s">
        <v>182</v>
      </c>
      <c r="C5" s="10" t="s">
        <v>183</v>
      </c>
      <c r="D5" s="10" t="s">
        <v>277</v>
      </c>
      <c r="E5" s="11" t="s">
        <v>184</v>
      </c>
      <c r="F5" s="11" t="s">
        <v>185</v>
      </c>
      <c r="G5" s="11" t="s">
        <v>278</v>
      </c>
      <c r="H5" s="11" t="s">
        <v>279</v>
      </c>
      <c r="I5" s="17" t="s">
        <v>55</v>
      </c>
      <c r="J5" s="12" t="s">
        <v>280</v>
      </c>
      <c r="K5" s="13"/>
      <c r="L5" s="13"/>
      <c r="M5" s="14"/>
      <c r="N5" s="12" t="s">
        <v>190</v>
      </c>
      <c r="O5" s="13"/>
      <c r="P5" s="14"/>
      <c r="Q5" s="11" t="s">
        <v>61</v>
      </c>
      <c r="R5" s="12" t="s">
        <v>62</v>
      </c>
      <c r="S5" s="13"/>
      <c r="T5" s="13"/>
      <c r="U5" s="13"/>
      <c r="V5" s="13"/>
      <c r="W5" s="14"/>
    </row>
    <row r="6" ht="21.75" customHeight="1" spans="1:23">
      <c r="A6" s="15"/>
      <c r="B6" s="31"/>
      <c r="C6" s="15"/>
      <c r="D6" s="15"/>
      <c r="E6" s="16"/>
      <c r="F6" s="16"/>
      <c r="G6" s="16"/>
      <c r="H6" s="16"/>
      <c r="I6" s="31"/>
      <c r="J6" s="174" t="s">
        <v>58</v>
      </c>
      <c r="K6" s="175"/>
      <c r="L6" s="11" t="s">
        <v>59</v>
      </c>
      <c r="M6" s="11" t="s">
        <v>60</v>
      </c>
      <c r="N6" s="11" t="s">
        <v>58</v>
      </c>
      <c r="O6" s="11" t="s">
        <v>59</v>
      </c>
      <c r="P6" s="11" t="s">
        <v>60</v>
      </c>
      <c r="Q6" s="16"/>
      <c r="R6" s="11" t="s">
        <v>57</v>
      </c>
      <c r="S6" s="11" t="s">
        <v>64</v>
      </c>
      <c r="T6" s="11" t="s">
        <v>196</v>
      </c>
      <c r="U6" s="11" t="s">
        <v>66</v>
      </c>
      <c r="V6" s="11" t="s">
        <v>67</v>
      </c>
      <c r="W6" s="11" t="s">
        <v>68</v>
      </c>
    </row>
    <row r="7" ht="21" customHeight="1" spans="1:23">
      <c r="A7" s="31"/>
      <c r="B7" s="31"/>
      <c r="C7" s="31"/>
      <c r="D7" s="31"/>
      <c r="E7" s="31"/>
      <c r="F7" s="31"/>
      <c r="G7" s="31"/>
      <c r="H7" s="31"/>
      <c r="I7" s="31"/>
      <c r="J7" s="176" t="s">
        <v>57</v>
      </c>
      <c r="K7" s="177"/>
      <c r="L7" s="31"/>
      <c r="M7" s="31"/>
      <c r="N7" s="31"/>
      <c r="O7" s="31"/>
      <c r="P7" s="31"/>
      <c r="Q7" s="31"/>
      <c r="R7" s="31"/>
      <c r="S7" s="31"/>
      <c r="T7" s="31"/>
      <c r="U7" s="31"/>
      <c r="V7" s="31"/>
      <c r="W7" s="31"/>
    </row>
    <row r="8" ht="39.75" customHeight="1" spans="1:23">
      <c r="A8" s="18"/>
      <c r="B8" s="20"/>
      <c r="C8" s="18"/>
      <c r="D8" s="18"/>
      <c r="E8" s="19"/>
      <c r="F8" s="19"/>
      <c r="G8" s="19"/>
      <c r="H8" s="19"/>
      <c r="I8" s="20"/>
      <c r="J8" s="71" t="s">
        <v>57</v>
      </c>
      <c r="K8" s="71" t="s">
        <v>281</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8">
        <v>12</v>
      </c>
      <c r="M9" s="38">
        <v>13</v>
      </c>
      <c r="N9" s="38">
        <v>14</v>
      </c>
      <c r="O9" s="38">
        <v>15</v>
      </c>
      <c r="P9" s="38">
        <v>16</v>
      </c>
      <c r="Q9" s="38">
        <v>17</v>
      </c>
      <c r="R9" s="38">
        <v>18</v>
      </c>
      <c r="S9" s="38">
        <v>19</v>
      </c>
      <c r="T9" s="38">
        <v>20</v>
      </c>
      <c r="U9" s="21">
        <v>21</v>
      </c>
      <c r="V9" s="38">
        <v>22</v>
      </c>
      <c r="W9" s="21">
        <v>23</v>
      </c>
    </row>
    <row r="10" ht="15" customHeight="1" spans="1:23">
      <c r="A10" s="21" t="s">
        <v>282</v>
      </c>
      <c r="B10" s="234" t="s">
        <v>283</v>
      </c>
      <c r="C10" s="23" t="s">
        <v>284</v>
      </c>
      <c r="D10" s="23" t="s">
        <v>70</v>
      </c>
      <c r="E10" s="24" t="s">
        <v>101</v>
      </c>
      <c r="F10" s="24" t="s">
        <v>102</v>
      </c>
      <c r="G10" s="24" t="s">
        <v>285</v>
      </c>
      <c r="H10" s="24" t="s">
        <v>286</v>
      </c>
      <c r="I10" s="139">
        <v>768</v>
      </c>
      <c r="J10" s="139">
        <v>768</v>
      </c>
      <c r="K10" s="139">
        <v>768</v>
      </c>
      <c r="L10" s="38"/>
      <c r="M10" s="38"/>
      <c r="N10" s="38"/>
      <c r="O10" s="38"/>
      <c r="P10" s="38"/>
      <c r="Q10" s="38"/>
      <c r="R10" s="38"/>
      <c r="S10" s="38"/>
      <c r="T10" s="38"/>
      <c r="U10" s="21"/>
      <c r="V10" s="38"/>
      <c r="W10" s="21"/>
    </row>
    <row r="11" ht="15" customHeight="1" spans="1:23">
      <c r="A11" s="21" t="s">
        <v>287</v>
      </c>
      <c r="B11" s="234" t="s">
        <v>288</v>
      </c>
      <c r="C11" s="23" t="s">
        <v>289</v>
      </c>
      <c r="D11" s="23" t="s">
        <v>70</v>
      </c>
      <c r="E11" s="24" t="s">
        <v>105</v>
      </c>
      <c r="F11" s="24" t="s">
        <v>106</v>
      </c>
      <c r="G11" s="24" t="s">
        <v>241</v>
      </c>
      <c r="H11" s="24" t="s">
        <v>242</v>
      </c>
      <c r="I11" s="139">
        <v>243000</v>
      </c>
      <c r="J11" s="139">
        <v>243000</v>
      </c>
      <c r="K11" s="139">
        <v>243000</v>
      </c>
      <c r="L11" s="38"/>
      <c r="M11" s="38"/>
      <c r="N11" s="38"/>
      <c r="O11" s="38"/>
      <c r="P11" s="38"/>
      <c r="Q11" s="38"/>
      <c r="R11" s="38"/>
      <c r="S11" s="38"/>
      <c r="T11" s="38"/>
      <c r="U11" s="21"/>
      <c r="V11" s="38"/>
      <c r="W11" s="21"/>
    </row>
    <row r="12" ht="15" customHeight="1" spans="1:23">
      <c r="A12" s="21" t="s">
        <v>290</v>
      </c>
      <c r="B12" s="234" t="s">
        <v>291</v>
      </c>
      <c r="C12" s="23" t="s">
        <v>292</v>
      </c>
      <c r="D12" s="23" t="s">
        <v>70</v>
      </c>
      <c r="E12" s="24" t="s">
        <v>101</v>
      </c>
      <c r="F12" s="24" t="s">
        <v>102</v>
      </c>
      <c r="G12" s="24" t="s">
        <v>241</v>
      </c>
      <c r="H12" s="24" t="s">
        <v>242</v>
      </c>
      <c r="I12" s="139">
        <v>945417.74</v>
      </c>
      <c r="J12" s="139">
        <v>945417.74</v>
      </c>
      <c r="K12" s="139">
        <v>945417.74</v>
      </c>
      <c r="L12" s="38"/>
      <c r="M12" s="38"/>
      <c r="N12" s="38"/>
      <c r="O12" s="38"/>
      <c r="P12" s="38"/>
      <c r="Q12" s="38"/>
      <c r="R12" s="38"/>
      <c r="S12" s="38"/>
      <c r="T12" s="38"/>
      <c r="U12" s="21"/>
      <c r="V12" s="38"/>
      <c r="W12" s="21"/>
    </row>
    <row r="13" ht="15" customHeight="1" spans="1:23">
      <c r="A13" s="21" t="s">
        <v>290</v>
      </c>
      <c r="B13" s="234" t="s">
        <v>291</v>
      </c>
      <c r="C13" s="23" t="s">
        <v>292</v>
      </c>
      <c r="D13" s="23" t="s">
        <v>70</v>
      </c>
      <c r="E13" s="24" t="s">
        <v>101</v>
      </c>
      <c r="F13" s="24" t="s">
        <v>102</v>
      </c>
      <c r="G13" s="24" t="s">
        <v>293</v>
      </c>
      <c r="H13" s="24" t="s">
        <v>294</v>
      </c>
      <c r="I13" s="139">
        <v>13860</v>
      </c>
      <c r="J13" s="139">
        <v>13860</v>
      </c>
      <c r="K13" s="139">
        <v>13860</v>
      </c>
      <c r="L13" s="38"/>
      <c r="M13" s="38"/>
      <c r="N13" s="38"/>
      <c r="O13" s="38"/>
      <c r="P13" s="38"/>
      <c r="Q13" s="38"/>
      <c r="R13" s="38"/>
      <c r="S13" s="38"/>
      <c r="T13" s="38"/>
      <c r="U13" s="21"/>
      <c r="V13" s="38"/>
      <c r="W13" s="21"/>
    </row>
    <row r="14" ht="15" customHeight="1" spans="1:23">
      <c r="A14" s="21" t="s">
        <v>290</v>
      </c>
      <c r="B14" s="234" t="s">
        <v>291</v>
      </c>
      <c r="C14" s="23" t="s">
        <v>292</v>
      </c>
      <c r="D14" s="23" t="s">
        <v>70</v>
      </c>
      <c r="E14" s="24" t="s">
        <v>101</v>
      </c>
      <c r="F14" s="24" t="s">
        <v>102</v>
      </c>
      <c r="G14" s="24" t="s">
        <v>224</v>
      </c>
      <c r="H14" s="24" t="s">
        <v>225</v>
      </c>
      <c r="I14" s="139">
        <v>198904.11</v>
      </c>
      <c r="J14" s="139">
        <v>198904.11</v>
      </c>
      <c r="K14" s="139">
        <v>198904.11</v>
      </c>
      <c r="L14" s="38"/>
      <c r="M14" s="38"/>
      <c r="N14" s="38"/>
      <c r="O14" s="38"/>
      <c r="P14" s="38"/>
      <c r="Q14" s="38"/>
      <c r="R14" s="38"/>
      <c r="S14" s="38"/>
      <c r="T14" s="38"/>
      <c r="U14" s="21"/>
      <c r="V14" s="38"/>
      <c r="W14" s="21"/>
    </row>
    <row r="15" ht="21.75" customHeight="1" spans="1:23">
      <c r="A15" s="21" t="s">
        <v>290</v>
      </c>
      <c r="B15" s="234" t="s">
        <v>291</v>
      </c>
      <c r="C15" s="23" t="s">
        <v>292</v>
      </c>
      <c r="D15" s="23" t="s">
        <v>70</v>
      </c>
      <c r="E15" s="24" t="s">
        <v>101</v>
      </c>
      <c r="F15" s="24" t="s">
        <v>102</v>
      </c>
      <c r="G15" s="24" t="s">
        <v>295</v>
      </c>
      <c r="H15" s="24" t="s">
        <v>296</v>
      </c>
      <c r="I15" s="139">
        <v>478502.26</v>
      </c>
      <c r="J15" s="139">
        <v>478502.26</v>
      </c>
      <c r="K15" s="139">
        <v>478502.26</v>
      </c>
      <c r="L15" s="26"/>
      <c r="M15" s="26"/>
      <c r="N15" s="26"/>
      <c r="O15" s="26"/>
      <c r="P15" s="26"/>
      <c r="Q15" s="26"/>
      <c r="R15" s="26"/>
      <c r="S15" s="26"/>
      <c r="T15" s="26"/>
      <c r="U15" s="26"/>
      <c r="V15" s="26"/>
      <c r="W15" s="26"/>
    </row>
    <row r="16" ht="18.75" customHeight="1" spans="1:23">
      <c r="A16" s="35" t="s">
        <v>169</v>
      </c>
      <c r="B16" s="36"/>
      <c r="C16" s="36"/>
      <c r="D16" s="36"/>
      <c r="E16" s="36"/>
      <c r="F16" s="36"/>
      <c r="G16" s="36"/>
      <c r="H16" s="37"/>
      <c r="I16" s="139">
        <v>1880452.11</v>
      </c>
      <c r="J16" s="139">
        <v>1880452.11</v>
      </c>
      <c r="K16" s="139">
        <v>1880452.11</v>
      </c>
      <c r="L16" s="26"/>
      <c r="M16" s="26"/>
      <c r="N16" s="26"/>
      <c r="O16" s="26"/>
      <c r="P16" s="26"/>
      <c r="Q16" s="26"/>
      <c r="R16" s="26"/>
      <c r="S16" s="26"/>
      <c r="T16" s="26"/>
      <c r="U16" s="26"/>
      <c r="V16" s="26"/>
      <c r="W16" s="26"/>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5"/>
  <sheetViews>
    <sheetView showZeros="0" topLeftCell="B1" workbookViewId="0">
      <pane ySplit="1" topLeftCell="A5" activePane="bottomLeft" state="frozen"/>
      <selection/>
      <selection pane="bottomLeft" activeCell="B5" sqref="$A5:$XFD5"/>
    </sheetView>
  </sheetViews>
  <sheetFormatPr defaultColWidth="9.14166666666667" defaultRowHeight="24"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customHeight="1" spans="10:10">
      <c r="J2" s="4" t="s">
        <v>297</v>
      </c>
    </row>
    <row r="3" customHeight="1" spans="1:10">
      <c r="A3" s="69" t="str">
        <f>"2025"&amp;"年部门项目支出绩效目标表"</f>
        <v>2025年部门项目支出绩效目标表</v>
      </c>
      <c r="B3" s="5"/>
      <c r="C3" s="5"/>
      <c r="D3" s="5"/>
      <c r="E3" s="5"/>
      <c r="F3" s="70"/>
      <c r="G3" s="5"/>
      <c r="H3" s="70"/>
      <c r="I3" s="70"/>
      <c r="J3" s="5"/>
    </row>
    <row r="4" customHeight="1" spans="1:8">
      <c r="A4" s="165" t="s">
        <v>179</v>
      </c>
      <c r="B4" s="166"/>
      <c r="C4" s="167"/>
      <c r="D4" s="167"/>
      <c r="E4" s="167"/>
      <c r="F4" s="167"/>
      <c r="G4" s="167"/>
      <c r="H4" s="167"/>
    </row>
    <row r="5" customHeight="1" spans="1:10">
      <c r="A5" s="71" t="s">
        <v>183</v>
      </c>
      <c r="B5" s="71" t="s">
        <v>298</v>
      </c>
      <c r="C5" s="71" t="s">
        <v>299</v>
      </c>
      <c r="D5" s="71" t="s">
        <v>300</v>
      </c>
      <c r="E5" s="71" t="s">
        <v>301</v>
      </c>
      <c r="F5" s="72" t="s">
        <v>302</v>
      </c>
      <c r="G5" s="71" t="s">
        <v>303</v>
      </c>
      <c r="H5" s="72" t="s">
        <v>304</v>
      </c>
      <c r="I5" s="72" t="s">
        <v>305</v>
      </c>
      <c r="J5" s="71" t="s">
        <v>306</v>
      </c>
    </row>
    <row r="6" customHeight="1" spans="1:10">
      <c r="A6" s="168">
        <v>1</v>
      </c>
      <c r="B6" s="168">
        <v>2</v>
      </c>
      <c r="C6" s="168">
        <v>3</v>
      </c>
      <c r="D6" s="168">
        <v>4</v>
      </c>
      <c r="E6" s="168">
        <v>5</v>
      </c>
      <c r="F6" s="38">
        <v>6</v>
      </c>
      <c r="G6" s="168">
        <v>7</v>
      </c>
      <c r="H6" s="38">
        <v>8</v>
      </c>
      <c r="I6" s="38">
        <v>9</v>
      </c>
      <c r="J6" s="168">
        <v>10</v>
      </c>
    </row>
    <row r="7" customHeight="1" spans="1:10">
      <c r="A7" s="169" t="s">
        <v>70</v>
      </c>
      <c r="B7" s="168"/>
      <c r="C7" s="168"/>
      <c r="D7" s="168"/>
      <c r="E7" s="168"/>
      <c r="F7" s="38"/>
      <c r="G7" s="168"/>
      <c r="H7" s="38"/>
      <c r="I7" s="38"/>
      <c r="J7" s="168"/>
    </row>
    <row r="8" customHeight="1" spans="1:10">
      <c r="A8" s="170" t="s">
        <v>292</v>
      </c>
      <c r="B8" s="171" t="s">
        <v>307</v>
      </c>
      <c r="C8" s="171" t="s">
        <v>308</v>
      </c>
      <c r="D8" s="171" t="s">
        <v>309</v>
      </c>
      <c r="E8" s="171" t="s">
        <v>310</v>
      </c>
      <c r="F8" s="171" t="s">
        <v>311</v>
      </c>
      <c r="G8" s="171" t="s">
        <v>312</v>
      </c>
      <c r="H8" s="171" t="s">
        <v>313</v>
      </c>
      <c r="I8" s="171" t="s">
        <v>314</v>
      </c>
      <c r="J8" s="171" t="s">
        <v>315</v>
      </c>
    </row>
    <row r="9" customHeight="1" spans="1:10">
      <c r="A9" s="170" t="s">
        <v>292</v>
      </c>
      <c r="B9" s="171" t="s">
        <v>307</v>
      </c>
      <c r="C9" s="171" t="s">
        <v>308</v>
      </c>
      <c r="D9" s="171" t="s">
        <v>309</v>
      </c>
      <c r="E9" s="171" t="s">
        <v>316</v>
      </c>
      <c r="F9" s="171" t="s">
        <v>311</v>
      </c>
      <c r="G9" s="171" t="s">
        <v>317</v>
      </c>
      <c r="H9" s="171" t="s">
        <v>318</v>
      </c>
      <c r="I9" s="171" t="s">
        <v>314</v>
      </c>
      <c r="J9" s="171" t="s">
        <v>319</v>
      </c>
    </row>
    <row r="10" customHeight="1" spans="1:10">
      <c r="A10" s="170" t="s">
        <v>292</v>
      </c>
      <c r="B10" s="171" t="s">
        <v>307</v>
      </c>
      <c r="C10" s="171" t="s">
        <v>308</v>
      </c>
      <c r="D10" s="171" t="s">
        <v>309</v>
      </c>
      <c r="E10" s="171" t="s">
        <v>320</v>
      </c>
      <c r="F10" s="171" t="s">
        <v>311</v>
      </c>
      <c r="G10" s="171" t="s">
        <v>321</v>
      </c>
      <c r="H10" s="171" t="s">
        <v>313</v>
      </c>
      <c r="I10" s="171" t="s">
        <v>314</v>
      </c>
      <c r="J10" s="171" t="s">
        <v>322</v>
      </c>
    </row>
    <row r="11" customHeight="1" spans="1:10">
      <c r="A11" s="170" t="s">
        <v>292</v>
      </c>
      <c r="B11" s="171" t="s">
        <v>307</v>
      </c>
      <c r="C11" s="171" t="s">
        <v>308</v>
      </c>
      <c r="D11" s="171" t="s">
        <v>323</v>
      </c>
      <c r="E11" s="171" t="s">
        <v>324</v>
      </c>
      <c r="F11" s="171" t="s">
        <v>325</v>
      </c>
      <c r="G11" s="171" t="s">
        <v>326</v>
      </c>
      <c r="H11" s="171" t="s">
        <v>327</v>
      </c>
      <c r="I11" s="171" t="s">
        <v>314</v>
      </c>
      <c r="J11" s="171" t="s">
        <v>328</v>
      </c>
    </row>
    <row r="12" customHeight="1" spans="1:10">
      <c r="A12" s="170" t="s">
        <v>292</v>
      </c>
      <c r="B12" s="171" t="s">
        <v>307</v>
      </c>
      <c r="C12" s="171" t="s">
        <v>308</v>
      </c>
      <c r="D12" s="171" t="s">
        <v>323</v>
      </c>
      <c r="E12" s="171" t="s">
        <v>329</v>
      </c>
      <c r="F12" s="171" t="s">
        <v>325</v>
      </c>
      <c r="G12" s="171" t="s">
        <v>326</v>
      </c>
      <c r="H12" s="171" t="s">
        <v>327</v>
      </c>
      <c r="I12" s="171" t="s">
        <v>314</v>
      </c>
      <c r="J12" s="171" t="s">
        <v>330</v>
      </c>
    </row>
    <row r="13" customHeight="1" spans="1:10">
      <c r="A13" s="170" t="s">
        <v>292</v>
      </c>
      <c r="B13" s="171" t="s">
        <v>307</v>
      </c>
      <c r="C13" s="171" t="s">
        <v>308</v>
      </c>
      <c r="D13" s="171" t="s">
        <v>323</v>
      </c>
      <c r="E13" s="171" t="s">
        <v>331</v>
      </c>
      <c r="F13" s="171" t="s">
        <v>325</v>
      </c>
      <c r="G13" s="171" t="s">
        <v>332</v>
      </c>
      <c r="H13" s="171" t="s">
        <v>333</v>
      </c>
      <c r="I13" s="171" t="s">
        <v>334</v>
      </c>
      <c r="J13" s="171" t="s">
        <v>335</v>
      </c>
    </row>
    <row r="14" customHeight="1" spans="1:10">
      <c r="A14" s="170" t="s">
        <v>292</v>
      </c>
      <c r="B14" s="171" t="s">
        <v>307</v>
      </c>
      <c r="C14" s="171" t="s">
        <v>308</v>
      </c>
      <c r="D14" s="171" t="s">
        <v>336</v>
      </c>
      <c r="E14" s="171" t="s">
        <v>337</v>
      </c>
      <c r="F14" s="171" t="s">
        <v>325</v>
      </c>
      <c r="G14" s="171" t="s">
        <v>332</v>
      </c>
      <c r="H14" s="171" t="s">
        <v>333</v>
      </c>
      <c r="I14" s="171" t="s">
        <v>334</v>
      </c>
      <c r="J14" s="171" t="s">
        <v>338</v>
      </c>
    </row>
    <row r="15" customHeight="1" spans="1:10">
      <c r="A15" s="170" t="s">
        <v>292</v>
      </c>
      <c r="B15" s="171" t="s">
        <v>307</v>
      </c>
      <c r="C15" s="171" t="s">
        <v>308</v>
      </c>
      <c r="D15" s="171" t="s">
        <v>336</v>
      </c>
      <c r="E15" s="171" t="s">
        <v>339</v>
      </c>
      <c r="F15" s="171" t="s">
        <v>311</v>
      </c>
      <c r="G15" s="171" t="s">
        <v>340</v>
      </c>
      <c r="H15" s="171" t="s">
        <v>341</v>
      </c>
      <c r="I15" s="171" t="s">
        <v>314</v>
      </c>
      <c r="J15" s="171" t="s">
        <v>342</v>
      </c>
    </row>
    <row r="16" customHeight="1" spans="1:10">
      <c r="A16" s="170" t="s">
        <v>292</v>
      </c>
      <c r="B16" s="171" t="s">
        <v>307</v>
      </c>
      <c r="C16" s="171" t="s">
        <v>308</v>
      </c>
      <c r="D16" s="171" t="s">
        <v>336</v>
      </c>
      <c r="E16" s="171" t="s">
        <v>343</v>
      </c>
      <c r="F16" s="171" t="s">
        <v>325</v>
      </c>
      <c r="G16" s="171" t="s">
        <v>344</v>
      </c>
      <c r="H16" s="171" t="s">
        <v>345</v>
      </c>
      <c r="I16" s="171" t="s">
        <v>314</v>
      </c>
      <c r="J16" s="171" t="s">
        <v>346</v>
      </c>
    </row>
    <row r="17" customHeight="1" spans="1:10">
      <c r="A17" s="170" t="s">
        <v>292</v>
      </c>
      <c r="B17" s="171" t="s">
        <v>307</v>
      </c>
      <c r="C17" s="171" t="s">
        <v>347</v>
      </c>
      <c r="D17" s="171" t="s">
        <v>348</v>
      </c>
      <c r="E17" s="171" t="s">
        <v>349</v>
      </c>
      <c r="F17" s="171" t="s">
        <v>325</v>
      </c>
      <c r="G17" s="171" t="s">
        <v>350</v>
      </c>
      <c r="H17" s="171" t="s">
        <v>332</v>
      </c>
      <c r="I17" s="171" t="s">
        <v>334</v>
      </c>
      <c r="J17" s="171" t="s">
        <v>351</v>
      </c>
    </row>
    <row r="18" customHeight="1" spans="1:10">
      <c r="A18" s="170" t="s">
        <v>292</v>
      </c>
      <c r="B18" s="171" t="s">
        <v>307</v>
      </c>
      <c r="C18" s="171" t="s">
        <v>347</v>
      </c>
      <c r="D18" s="171" t="s">
        <v>348</v>
      </c>
      <c r="E18" s="171" t="s">
        <v>352</v>
      </c>
      <c r="F18" s="171" t="s">
        <v>311</v>
      </c>
      <c r="G18" s="171" t="s">
        <v>353</v>
      </c>
      <c r="H18" s="171" t="s">
        <v>327</v>
      </c>
      <c r="I18" s="171" t="s">
        <v>314</v>
      </c>
      <c r="J18" s="171" t="s">
        <v>352</v>
      </c>
    </row>
    <row r="19" customHeight="1" spans="1:10">
      <c r="A19" s="170" t="s">
        <v>292</v>
      </c>
      <c r="B19" s="171" t="s">
        <v>307</v>
      </c>
      <c r="C19" s="171" t="s">
        <v>347</v>
      </c>
      <c r="D19" s="171" t="s">
        <v>348</v>
      </c>
      <c r="E19" s="171" t="s">
        <v>354</v>
      </c>
      <c r="F19" s="171" t="s">
        <v>311</v>
      </c>
      <c r="G19" s="171" t="s">
        <v>353</v>
      </c>
      <c r="H19" s="171" t="s">
        <v>327</v>
      </c>
      <c r="I19" s="171" t="s">
        <v>314</v>
      </c>
      <c r="J19" s="171" t="s">
        <v>355</v>
      </c>
    </row>
    <row r="20" customHeight="1" spans="1:10">
      <c r="A20" s="170" t="s">
        <v>292</v>
      </c>
      <c r="B20" s="171" t="s">
        <v>307</v>
      </c>
      <c r="C20" s="171" t="s">
        <v>356</v>
      </c>
      <c r="D20" s="171" t="s">
        <v>357</v>
      </c>
      <c r="E20" s="171" t="s">
        <v>358</v>
      </c>
      <c r="F20" s="171" t="s">
        <v>311</v>
      </c>
      <c r="G20" s="171" t="s">
        <v>359</v>
      </c>
      <c r="H20" s="171" t="s">
        <v>327</v>
      </c>
      <c r="I20" s="171" t="s">
        <v>314</v>
      </c>
      <c r="J20" s="171" t="s">
        <v>360</v>
      </c>
    </row>
    <row r="21" customHeight="1" spans="1:10">
      <c r="A21" s="170" t="s">
        <v>292</v>
      </c>
      <c r="B21" s="171" t="s">
        <v>307</v>
      </c>
      <c r="C21" s="171" t="s">
        <v>356</v>
      </c>
      <c r="D21" s="171" t="s">
        <v>357</v>
      </c>
      <c r="E21" s="171" t="s">
        <v>361</v>
      </c>
      <c r="F21" s="171" t="s">
        <v>311</v>
      </c>
      <c r="G21" s="171" t="s">
        <v>359</v>
      </c>
      <c r="H21" s="171" t="s">
        <v>327</v>
      </c>
      <c r="I21" s="171" t="s">
        <v>314</v>
      </c>
      <c r="J21" s="171" t="s">
        <v>360</v>
      </c>
    </row>
    <row r="22" customHeight="1" spans="1:10">
      <c r="A22" s="170" t="s">
        <v>289</v>
      </c>
      <c r="B22" s="171" t="s">
        <v>362</v>
      </c>
      <c r="C22" s="171" t="s">
        <v>308</v>
      </c>
      <c r="D22" s="171" t="s">
        <v>309</v>
      </c>
      <c r="E22" s="171" t="s">
        <v>363</v>
      </c>
      <c r="F22" s="171" t="s">
        <v>325</v>
      </c>
      <c r="G22" s="171" t="s">
        <v>86</v>
      </c>
      <c r="H22" s="171" t="s">
        <v>313</v>
      </c>
      <c r="I22" s="171" t="s">
        <v>314</v>
      </c>
      <c r="J22" s="171" t="s">
        <v>364</v>
      </c>
    </row>
    <row r="23" customHeight="1" spans="1:10">
      <c r="A23" s="170" t="s">
        <v>289</v>
      </c>
      <c r="B23" s="171" t="s">
        <v>362</v>
      </c>
      <c r="C23" s="171" t="s">
        <v>308</v>
      </c>
      <c r="D23" s="171" t="s">
        <v>323</v>
      </c>
      <c r="E23" s="171" t="s">
        <v>365</v>
      </c>
      <c r="F23" s="171" t="s">
        <v>325</v>
      </c>
      <c r="G23" s="171" t="s">
        <v>326</v>
      </c>
      <c r="H23" s="171" t="s">
        <v>327</v>
      </c>
      <c r="I23" s="171" t="s">
        <v>314</v>
      </c>
      <c r="J23" s="171" t="s">
        <v>366</v>
      </c>
    </row>
    <row r="24" customHeight="1" spans="1:10">
      <c r="A24" s="170" t="s">
        <v>289</v>
      </c>
      <c r="B24" s="171" t="s">
        <v>362</v>
      </c>
      <c r="C24" s="171" t="s">
        <v>308</v>
      </c>
      <c r="D24" s="171" t="s">
        <v>323</v>
      </c>
      <c r="E24" s="171" t="s">
        <v>367</v>
      </c>
      <c r="F24" s="171" t="s">
        <v>311</v>
      </c>
      <c r="G24" s="171" t="s">
        <v>326</v>
      </c>
      <c r="H24" s="171" t="s">
        <v>327</v>
      </c>
      <c r="I24" s="171" t="s">
        <v>314</v>
      </c>
      <c r="J24" s="171" t="s">
        <v>368</v>
      </c>
    </row>
    <row r="25" customHeight="1" spans="1:10">
      <c r="A25" s="170" t="s">
        <v>289</v>
      </c>
      <c r="B25" s="171" t="s">
        <v>362</v>
      </c>
      <c r="C25" s="171" t="s">
        <v>308</v>
      </c>
      <c r="D25" s="171" t="s">
        <v>336</v>
      </c>
      <c r="E25" s="171" t="s">
        <v>369</v>
      </c>
      <c r="F25" s="171" t="s">
        <v>325</v>
      </c>
      <c r="G25" s="171" t="s">
        <v>326</v>
      </c>
      <c r="H25" s="171" t="s">
        <v>327</v>
      </c>
      <c r="I25" s="171" t="s">
        <v>314</v>
      </c>
      <c r="J25" s="171" t="s">
        <v>370</v>
      </c>
    </row>
    <row r="26" customHeight="1" spans="1:10">
      <c r="A26" s="170" t="s">
        <v>289</v>
      </c>
      <c r="B26" s="171" t="s">
        <v>362</v>
      </c>
      <c r="C26" s="171" t="s">
        <v>308</v>
      </c>
      <c r="D26" s="171" t="s">
        <v>371</v>
      </c>
      <c r="E26" s="171" t="s">
        <v>372</v>
      </c>
      <c r="F26" s="171" t="s">
        <v>325</v>
      </c>
      <c r="G26" s="171" t="s">
        <v>373</v>
      </c>
      <c r="H26" s="171" t="s">
        <v>374</v>
      </c>
      <c r="I26" s="171" t="s">
        <v>314</v>
      </c>
      <c r="J26" s="171" t="s">
        <v>375</v>
      </c>
    </row>
    <row r="27" customHeight="1" spans="1:10">
      <c r="A27" s="170" t="s">
        <v>289</v>
      </c>
      <c r="B27" s="171" t="s">
        <v>362</v>
      </c>
      <c r="C27" s="171" t="s">
        <v>347</v>
      </c>
      <c r="D27" s="171" t="s">
        <v>376</v>
      </c>
      <c r="E27" s="171" t="s">
        <v>377</v>
      </c>
      <c r="F27" s="171" t="s">
        <v>325</v>
      </c>
      <c r="G27" s="171" t="s">
        <v>378</v>
      </c>
      <c r="H27" s="171" t="s">
        <v>379</v>
      </c>
      <c r="I27" s="171" t="s">
        <v>314</v>
      </c>
      <c r="J27" s="171" t="s">
        <v>380</v>
      </c>
    </row>
    <row r="28" customHeight="1" spans="1:10">
      <c r="A28" s="170" t="s">
        <v>289</v>
      </c>
      <c r="B28" s="171" t="s">
        <v>362</v>
      </c>
      <c r="C28" s="171" t="s">
        <v>347</v>
      </c>
      <c r="D28" s="171" t="s">
        <v>348</v>
      </c>
      <c r="E28" s="171" t="s">
        <v>381</v>
      </c>
      <c r="F28" s="171" t="s">
        <v>325</v>
      </c>
      <c r="G28" s="171" t="s">
        <v>359</v>
      </c>
      <c r="H28" s="171" t="s">
        <v>327</v>
      </c>
      <c r="I28" s="171" t="s">
        <v>314</v>
      </c>
      <c r="J28" s="171" t="s">
        <v>382</v>
      </c>
    </row>
    <row r="29" customHeight="1" spans="1:10">
      <c r="A29" s="170" t="s">
        <v>289</v>
      </c>
      <c r="B29" s="171" t="s">
        <v>362</v>
      </c>
      <c r="C29" s="171" t="s">
        <v>356</v>
      </c>
      <c r="D29" s="171" t="s">
        <v>357</v>
      </c>
      <c r="E29" s="171" t="s">
        <v>383</v>
      </c>
      <c r="F29" s="171" t="s">
        <v>311</v>
      </c>
      <c r="G29" s="171" t="s">
        <v>359</v>
      </c>
      <c r="H29" s="171" t="s">
        <v>327</v>
      </c>
      <c r="I29" s="171" t="s">
        <v>314</v>
      </c>
      <c r="J29" s="171" t="s">
        <v>384</v>
      </c>
    </row>
    <row r="30" customHeight="1" spans="1:10">
      <c r="A30" s="170" t="s">
        <v>284</v>
      </c>
      <c r="B30" s="171" t="s">
        <v>385</v>
      </c>
      <c r="C30" s="171" t="s">
        <v>308</v>
      </c>
      <c r="D30" s="171" t="s">
        <v>309</v>
      </c>
      <c r="E30" s="171" t="s">
        <v>386</v>
      </c>
      <c r="F30" s="171" t="s">
        <v>325</v>
      </c>
      <c r="G30" s="171" t="s">
        <v>387</v>
      </c>
      <c r="H30" s="171" t="s">
        <v>313</v>
      </c>
      <c r="I30" s="171" t="s">
        <v>314</v>
      </c>
      <c r="J30" s="171" t="s">
        <v>388</v>
      </c>
    </row>
    <row r="31" customHeight="1" spans="1:10">
      <c r="A31" s="170" t="s">
        <v>284</v>
      </c>
      <c r="B31" s="171" t="s">
        <v>385</v>
      </c>
      <c r="C31" s="171" t="s">
        <v>308</v>
      </c>
      <c r="D31" s="171" t="s">
        <v>323</v>
      </c>
      <c r="E31" s="171" t="s">
        <v>389</v>
      </c>
      <c r="F31" s="171" t="s">
        <v>325</v>
      </c>
      <c r="G31" s="171" t="s">
        <v>326</v>
      </c>
      <c r="H31" s="171" t="s">
        <v>327</v>
      </c>
      <c r="I31" s="171" t="s">
        <v>314</v>
      </c>
      <c r="J31" s="171" t="s">
        <v>388</v>
      </c>
    </row>
    <row r="32" customHeight="1" spans="1:10">
      <c r="A32" s="170" t="s">
        <v>284</v>
      </c>
      <c r="B32" s="171" t="s">
        <v>385</v>
      </c>
      <c r="C32" s="171" t="s">
        <v>308</v>
      </c>
      <c r="D32" s="171" t="s">
        <v>336</v>
      </c>
      <c r="E32" s="171" t="s">
        <v>390</v>
      </c>
      <c r="F32" s="171" t="s">
        <v>325</v>
      </c>
      <c r="G32" s="171" t="s">
        <v>326</v>
      </c>
      <c r="H32" s="171" t="s">
        <v>327</v>
      </c>
      <c r="I32" s="171" t="s">
        <v>314</v>
      </c>
      <c r="J32" s="171" t="s">
        <v>391</v>
      </c>
    </row>
    <row r="33" customHeight="1" spans="1:10">
      <c r="A33" s="170" t="s">
        <v>284</v>
      </c>
      <c r="B33" s="171" t="s">
        <v>385</v>
      </c>
      <c r="C33" s="171" t="s">
        <v>308</v>
      </c>
      <c r="D33" s="171" t="s">
        <v>309</v>
      </c>
      <c r="E33" s="171" t="s">
        <v>372</v>
      </c>
      <c r="F33" s="171" t="s">
        <v>325</v>
      </c>
      <c r="G33" s="171" t="s">
        <v>392</v>
      </c>
      <c r="H33" s="171" t="s">
        <v>393</v>
      </c>
      <c r="I33" s="171" t="s">
        <v>314</v>
      </c>
      <c r="J33" s="171" t="s">
        <v>394</v>
      </c>
    </row>
    <row r="34" customHeight="1" spans="1:10">
      <c r="A34" s="170" t="s">
        <v>284</v>
      </c>
      <c r="B34" s="171" t="s">
        <v>385</v>
      </c>
      <c r="C34" s="171" t="s">
        <v>347</v>
      </c>
      <c r="D34" s="171" t="s">
        <v>348</v>
      </c>
      <c r="E34" s="171" t="s">
        <v>381</v>
      </c>
      <c r="F34" s="171" t="s">
        <v>311</v>
      </c>
      <c r="G34" s="171" t="s">
        <v>326</v>
      </c>
      <c r="H34" s="171" t="s">
        <v>327</v>
      </c>
      <c r="I34" s="171" t="s">
        <v>314</v>
      </c>
      <c r="J34" s="171" t="s">
        <v>395</v>
      </c>
    </row>
    <row r="35" customHeight="1" spans="1:10">
      <c r="A35" s="170" t="s">
        <v>284</v>
      </c>
      <c r="B35" s="171" t="s">
        <v>385</v>
      </c>
      <c r="C35" s="171" t="s">
        <v>356</v>
      </c>
      <c r="D35" s="171" t="s">
        <v>357</v>
      </c>
      <c r="E35" s="171" t="s">
        <v>396</v>
      </c>
      <c r="F35" s="171" t="s">
        <v>311</v>
      </c>
      <c r="G35" s="171" t="s">
        <v>359</v>
      </c>
      <c r="H35" s="171" t="s">
        <v>327</v>
      </c>
      <c r="I35" s="171" t="s">
        <v>314</v>
      </c>
      <c r="J35" s="171" t="s">
        <v>395</v>
      </c>
    </row>
  </sheetData>
  <mergeCells count="8">
    <mergeCell ref="A3:J3"/>
    <mergeCell ref="A4:H4"/>
    <mergeCell ref="A8:A21"/>
    <mergeCell ref="A22:A29"/>
    <mergeCell ref="A30:A35"/>
    <mergeCell ref="B8:B21"/>
    <mergeCell ref="B22:B29"/>
    <mergeCell ref="B30:B3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wait</cp:lastModifiedBy>
  <dcterms:created xsi:type="dcterms:W3CDTF">2025-02-06T07:09:00Z</dcterms:created>
  <dcterms:modified xsi:type="dcterms:W3CDTF">2025-02-21T06:53:59Z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