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4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'部门项目支出绩效目标表05-2'!$A$5:$J$40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<sst xmlns="http://schemas.openxmlformats.org/spreadsheetml/2006/main" count="1203" uniqueCount="449">
  <si>
    <t>预算01-1表</t>
  </si>
  <si>
    <t>单位名称：昆明市西山区第三幼儿园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</si>
  <si>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</si>
  <si>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</si>
  <si>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</si>
  <si>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</si>
  <si>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</si>
  <si>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</si>
  <si>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</si>
  <si>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</si>
  <si>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</si>
  <si>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</si>
  <si>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</si>
  <si>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</si>
  <si>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</si>
  <si>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</si>
  <si>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</si>
  <si>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</si>
  <si>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</si>
  <si>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</si>
  <si>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</si>
  <si>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</si>
  <si>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</si>
  <si>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</si>
  <si>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</si>
  <si>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</si>
  <si>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</si>
  <si>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</si>
  <si>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</si>
  <si>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</si>
  <si>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</si>
  <si>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</si>
  <si>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</si>
  <si>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</si>
  <si>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</si>
  <si>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</si>
  <si>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</si>
  <si>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</si>
  <si>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</si>
  <si>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</si>
  <si>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</si>
  <si>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</si>
  <si>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</si>
  <si>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</si>
  <si>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</si>
  <si>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</si>
  <si>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</si>
  <si>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</si>
  <si>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</si>
  <si>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</si>
  <si>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</si>
  <si>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</si>
  <si>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</si>
  <si>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</si>
  <si>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</si>
  <si>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</si>
  <si>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</si>
  <si>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</si>
  <si>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</si>
  <si>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</si>
  <si>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</si>
  <si>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</si>
  <si>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</si>
  <si>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</si>
  <si>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</si>
  <si>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</si>
  <si>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</si>
  <si>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</si>
  <si>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</si>
  <si>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</si>
  <si>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</si>
  <si>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</si>
  <si>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</si>
  <si>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</si>
  <si>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</si>
  <si>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</si>
  <si>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</si>
  <si>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</si>
  <si>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</si>
  <si>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</si>
  <si>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</si>
  <si>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</si>
  <si>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</si>
  <si>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</si>
  <si>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</si>
  <si>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</si>
  <si>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</si>
  <si>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</si>
  <si>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</si>
  <si>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</si>
  <si>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</si>
  <si>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</si>
  <si>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</si>
  <si>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</si>
  <si>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</si>
  <si>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</si>
  <si>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</si>
  <si>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</si>
  <si>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</si>
  <si>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</si>
  <si>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</si>
  <si>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</si>
  <si>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</si>
  <si>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</si>
  <si>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</si>
  <si>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</si>
  <si>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</si>
  <si>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</si>
  <si>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</si>
  <si>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</si>
  <si>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</si>
  <si>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</si>
  <si>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</si>
  <si>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</si>
  <si>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</si>
  <si>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</si>
  <si>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</si>
  <si>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</si>
  <si>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</si>
  <si>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</si>
  <si>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</si>
  <si>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</si>
  <si>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</si>
  <si>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</si>
  <si>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</si>
  <si>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</si>
  <si>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</si>
  <si>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</si>
  <si>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</si>
  <si>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</si>
  <si>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</si>
  <si>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</si>
  <si>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</si>
  <si>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</si>
  <si>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</si>
  <si>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</si>
  <si>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</si>
  <si>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</si>
  <si>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</si>
  <si>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</si>
  <si>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</si>
  <si>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</si>
  <si>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</si>
  <si>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</si>
  <si>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</si>
  <si>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</si>
  <si>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</si>
  <si>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</si>
  <si>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</si>
  <si>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</si>
  <si>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</si>
  <si>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</si>
  <si>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</si>
  <si>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</si>
  <si>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</si>
  <si>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</si>
  <si>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</si>
  <si>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</si>
  <si>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</si>
  <si>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</si>
  <si>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</si>
  <si>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</si>
  <si>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</si>
  <si>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</si>
  <si>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</si>
  <si>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</si>
  <si>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</si>
  <si>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</si>
  <si>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</si>
  <si>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</si>
  <si>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</si>
  <si>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</si>
  <si>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</si>
  <si>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</si>
  <si>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</si>
  <si>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</si>
  <si>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</si>
  <si>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</si>
  <si>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</si>
  <si>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</si>
  <si>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</si>
  <si>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</si>
  <si>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</si>
  <si>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</si>
  <si>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</si>
  <si>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</si>
  <si>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</si>
  <si>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</si>
  <si>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</si>
  <si>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</si>
  <si>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</si>
  <si>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</si>
  <si>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</si>
  <si>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</si>
  <si>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</si>
  <si>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</si>
  <si>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</si>
  <si>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530112251100003704495</t>
  </si>
  <si>
    <t>残疾人保障金</t>
  </si>
  <si>
    <t>30299</t>
  </si>
  <si>
    <t>其他商品和服务支出</t>
  </si>
  <si>
    <t>530112221100000263960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</si>
  <si>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</si>
  <si>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</si>
  <si>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</si>
  <si>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</si>
  <si>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</si>
  <si>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</si>
  <si>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</si>
  <si>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</si>
  <si>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</si>
  <si>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530112221100000263981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</si>
  <si>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</si>
  <si>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</si>
  <si>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</si>
  <si>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</si>
  <si>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</si>
  <si>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</si>
  <si>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</si>
  <si>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</si>
  <si>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</si>
  <si>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530112221100000263983</t>
  </si>
  <si>
    <t>工会经费</t>
  </si>
  <si>
    <t>30228</t>
  </si>
  <si>
    <t>530112221100000263965</t>
  </si>
  <si>
    <t>一般公用经费支出</t>
  </si>
  <si>
    <t>30201</t>
  </si>
  <si>
    <t>办公费</t>
  </si>
  <si>
    <t>30216</t>
  </si>
  <si>
    <t>培训费</t>
  </si>
  <si>
    <t>30229</t>
  </si>
  <si>
    <t>福利费</t>
  </si>
  <si>
    <t>530112221100000263964</t>
  </si>
  <si>
    <t>30113</t>
  </si>
  <si>
    <t>530112241100002269568</t>
  </si>
  <si>
    <t>编外聘用人员支出</t>
  </si>
  <si>
    <t>30199</t>
  </si>
  <si>
    <t>其他工资福利支出</t>
  </si>
  <si>
    <t>530112231100001462776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</si>
  <si>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</si>
  <si>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</si>
  <si>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</si>
  <si>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</si>
  <si>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</si>
  <si>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</si>
  <si>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</si>
  <si>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</si>
  <si>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</si>
  <si>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530112221100000262717</t>
  </si>
  <si>
    <t>幼儿园运转项目专项经费</t>
  </si>
  <si>
    <t>30205</t>
  </si>
  <si>
    <t>水费</t>
  </si>
  <si>
    <t>30206</t>
  </si>
  <si>
    <t>电费</t>
  </si>
  <si>
    <t>30202</t>
  </si>
  <si>
    <t>印刷费</t>
  </si>
  <si>
    <t>30226</t>
  </si>
  <si>
    <t>劳务费</t>
  </si>
  <si>
    <t>30227</t>
  </si>
  <si>
    <t>委托业务费</t>
  </si>
  <si>
    <t>31002</t>
  </si>
  <si>
    <t>办公设备购置</t>
  </si>
  <si>
    <t>30213</t>
  </si>
  <si>
    <t>维修（护）费</t>
  </si>
  <si>
    <t>30207</t>
  </si>
  <si>
    <t>邮电费</t>
  </si>
  <si>
    <t>民生类</t>
  </si>
  <si>
    <t>530112231100002228422</t>
  </si>
  <si>
    <t>学前教育家庭经济困难学生补助经费</t>
  </si>
  <si>
    <t>30308</t>
  </si>
  <si>
    <t>助学金</t>
  </si>
  <si>
    <t>专项业务类</t>
  </si>
  <si>
    <t>530112241100002460853</t>
  </si>
  <si>
    <t>西山区教育系统人防建设项目补助经费</t>
  </si>
  <si>
    <t>自办食堂伙食支出经费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</si>
  <si>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</si>
  <si>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</si>
  <si>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</si>
  <si>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</si>
  <si>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</si>
  <si>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</si>
  <si>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</si>
  <si>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</si>
  <si>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</si>
  <si>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</si>
  <si>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维护2025年我园正常运转，以《指南》、《规程》、《纲要》为依据，以课程游戏化项目建设为目标，优化办园条件，不断提升办园质量和水平 。不断提升教职工思想素质、业务水平，深入开展创建文明单位工作。关注幼儿身心和谐发展，强化校园文化建设，创设安全、绿化、美化、育人化的环境，提升办园品质。本年绩效目标为保障幼儿身心健康人数238人以上、投入临聘人员5人、教学工作完成率100%、临聘任教职工任职条件达标率100%、教育人员教育理论培训率100%、教育教学质量完成率100%、临聘工资支付及时率100%、家长对学习教育教学满意度95%以上、全体幼儿对园内教学适应率95%以上、全体教职工对政策的知晓度100%等目标。</t>
  </si>
  <si>
    <t>产出指标</t>
  </si>
  <si>
    <t>数量指标</t>
  </si>
  <si>
    <t>幼儿人数</t>
  </si>
  <si>
    <t>&gt;=</t>
  </si>
  <si>
    <t>238人</t>
  </si>
  <si>
    <t>人</t>
  </si>
  <si>
    <t>定量指标</t>
  </si>
  <si>
    <t>我园实际招生人数</t>
  </si>
  <si>
    <t>临聘人员</t>
  </si>
  <si>
    <t>=</t>
  </si>
  <si>
    <t>2024年1-12月自聘职工人数5人</t>
  </si>
  <si>
    <t>质量指标</t>
  </si>
  <si>
    <t>教学工作完成率</t>
  </si>
  <si>
    <t>100</t>
  </si>
  <si>
    <t>%</t>
  </si>
  <si>
    <t>考核临聘人员工作完成情况</t>
  </si>
  <si>
    <t>保障教育教学正常运转率</t>
  </si>
  <si>
    <t>根据开办要求、工作计划、教师教育教学计划，保障教育教学正常运转</t>
  </si>
  <si>
    <t>临聘任教职工任职条件达标率</t>
  </si>
  <si>
    <t>聘任职工数全部达到任职条件</t>
  </si>
  <si>
    <t>教育人员教育理论培训率</t>
  </si>
  <si>
    <t>对我园教育人员教育理论全部培训，全面提升教育水平及理念</t>
  </si>
  <si>
    <t>时效指标</t>
  </si>
  <si>
    <t>教学完成及时率</t>
  </si>
  <si>
    <t>按幼儿园考核工作要求100%完成教育教学质量</t>
  </si>
  <si>
    <t>成本指标</t>
  </si>
  <si>
    <t>经济成本指标</t>
  </si>
  <si>
    <t>&lt;=</t>
  </si>
  <si>
    <t>930000</t>
  </si>
  <si>
    <t>年</t>
  </si>
  <si>
    <t>根据年初预算使用资金，做到无预算不支出</t>
  </si>
  <si>
    <t>效益指标</t>
  </si>
  <si>
    <t>社会效益</t>
  </si>
  <si>
    <t>家长对学校教育教学满意度</t>
  </si>
  <si>
    <t>95</t>
  </si>
  <si>
    <t>家长对学习教育教学满意度</t>
  </si>
  <si>
    <t>全体幼儿对园内教学适应率</t>
  </si>
  <si>
    <t>通过对1个月后全体幼儿对园内教学适应率评价</t>
  </si>
  <si>
    <t>全体教职工对政策的知晓度</t>
  </si>
  <si>
    <t>全体教职工对政策的知晓度100%</t>
  </si>
  <si>
    <t>满意度指标</t>
  </si>
  <si>
    <t>服务对象满意度</t>
  </si>
  <si>
    <t>幼儿、家长、教师满意度</t>
  </si>
  <si>
    <t>幼儿、家长、教师对我园满意度</t>
  </si>
  <si>
    <t>为构建和谐校园，加大校园安全建设，消除校园安全隐患，建立业务素质过硬的保安队伍，从而为学生提供一个优质安全的校园环境，确保学生健康成长。强化人防建设，建立业务素质过硬的保安队伍，消除校园安全隐患，构建和谐校园，为学生提供一个优质安全的校园环境，确保学生健康成长。2025年绩效目标为：保障保安数量3人、保安工资发放准确率100%、发放及时率100%、补助标准4050元/人*月、受益对象满意度95%。</t>
  </si>
  <si>
    <t>保障保安数量</t>
  </si>
  <si>
    <t>反映保障保安数量。</t>
  </si>
  <si>
    <t>园区安全事故发生次数</t>
  </si>
  <si>
    <t>0</t>
  </si>
  <si>
    <t>次</t>
  </si>
  <si>
    <t>反应园区安全事故发生次数</t>
  </si>
  <si>
    <t>保安工资发放准确率</t>
  </si>
  <si>
    <t>反映保安工资发放准确情况。
发放准确率=抽检符合标准发放的对象数/抽检实际发放对象数*100%</t>
  </si>
  <si>
    <t>发放及时率</t>
  </si>
  <si>
    <t>反映发放单位及时发放补助资金的情况。
发放及时率=在时限内发放资金/应发放资金*100%</t>
  </si>
  <si>
    <t>4050</t>
  </si>
  <si>
    <t>元/人*月</t>
  </si>
  <si>
    <t>反映发放安保人员月工资情况。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</si>
  <si>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</si>
  <si>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</si>
  <si>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</si>
  <si>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</si>
  <si>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学前教育家庭经济困难学生补项目由西山区学生资助管理中心根据《昆明市学前教育家庭经济困难儿童资助管理办法》，以300元/生.学年标准对全区学前教育阶段家庭经济困难儿童进行资助。本年度绩效目标为：资助人数50人、资助人数占在园幼儿数比例30%以上、资助资金支付及时率100%、资助资金支付及时率100%、项目完成进度100%、补助对象政策的知晓度100%、家长满意度95%以上等目标、</t>
  </si>
  <si>
    <t>资助人数</t>
  </si>
  <si>
    <t>50</t>
  </si>
  <si>
    <t>按照资助人数占在校生的比例结合实际情况调整资助人数，学前教育家庭经济困难儿童资助标准为300元/生/年，中央资金80%、省级资金4%、市级资金3.2%、区级资金12.8%。</t>
  </si>
  <si>
    <t>资助人数占在园幼儿数比例</t>
  </si>
  <si>
    <t>30</t>
  </si>
  <si>
    <t>建档立卡学生全覆盖</t>
  </si>
  <si>
    <t>资助资金支付及时率</t>
  </si>
  <si>
    <t>反应资助资金支付及时情况</t>
  </si>
  <si>
    <t>补助资金当年到位率</t>
  </si>
  <si>
    <t>补助资金及时、足额到位</t>
  </si>
  <si>
    <t>项目完成进度</t>
  </si>
  <si>
    <t>项目春季、秋季学期期末前完成资助名单上报及资金发放</t>
  </si>
  <si>
    <t>社会成本指标</t>
  </si>
  <si>
    <t>1920</t>
  </si>
  <si>
    <t>元</t>
  </si>
  <si>
    <t>反应困难幼儿资助资金</t>
  </si>
  <si>
    <t>补助对象政策的知晓度</t>
  </si>
  <si>
    <t>保障补助对象政策的知晓度</t>
  </si>
  <si>
    <t>提高困难儿童入园率</t>
  </si>
  <si>
    <t>困难儿童入园率提高到95%以上</t>
  </si>
  <si>
    <t>家长满意度</t>
  </si>
  <si>
    <t>切实落实资助政策</t>
  </si>
  <si>
    <t>我园自办食堂，为幼儿提供三个正餐，两个餐点，保证饮食安全、营养全面、促进幼儿身体健康发育。</t>
  </si>
  <si>
    <t>就餐服务人数</t>
  </si>
  <si>
    <t>200</t>
  </si>
  <si>
    <t>平均每天就餐人数</t>
  </si>
  <si>
    <t>代收费资金利用率</t>
  </si>
  <si>
    <t>代收费资金利用率=全年支付代收费资金/全年代收费资金*100%</t>
  </si>
  <si>
    <t>餐费支出支付及时率</t>
  </si>
  <si>
    <t>90</t>
  </si>
  <si>
    <t>反映及时支付学校食堂食材采购资金的情况。
餐费支出支付及时率=完成采购并收到相关资料一个月内支付金额/应发放资金*100%</t>
  </si>
  <si>
    <t>食堂食品安全事故发生次数</t>
  </si>
  <si>
    <t>反映食堂食品安全事故发生次数</t>
  </si>
  <si>
    <t>85</t>
  </si>
  <si>
    <t>反映家长对幼儿就餐情况的满意程度。
家长满意度=满意幼儿家庭数/幼儿家庭数*100%</t>
  </si>
  <si>
    <t>预算06表</t>
  </si>
  <si>
    <t>2025年部门政府性基金预算支出预算表</t>
  </si>
  <si>
    <t>单位名称：昆明市发展和改革委员会</t>
  </si>
  <si>
    <t>政府性基金预算支出</t>
  </si>
  <si>
    <t>备注：我单位无2025年政府性基金预算支出，故此表为空。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</si>
  <si>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</si>
  <si>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</si>
  <si>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</si>
  <si>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</si>
  <si>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</si>
  <si>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</si>
  <si>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</si>
  <si>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</si>
  <si>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</si>
  <si>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</si>
  <si>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</si>
  <si>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食堂人员经费</t>
  </si>
  <si>
    <t>餐饮服务</t>
  </si>
  <si>
    <t>复印纸</t>
  </si>
  <si>
    <t>后勤服务费</t>
  </si>
  <si>
    <t>物业管理服务</t>
  </si>
  <si>
    <t>监控设备显示器</t>
  </si>
  <si>
    <t>液晶显示器</t>
  </si>
  <si>
    <t>台</t>
  </si>
  <si>
    <t>广告宣传服务</t>
  </si>
  <si>
    <t>印刷和出版服务</t>
  </si>
  <si>
    <t>保安服务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</si>
  <si>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</si>
  <si>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</si>
  <si>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</si>
  <si>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</si>
  <si>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</si>
  <si>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</si>
  <si>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</si>
  <si>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</si>
  <si>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</si>
  <si>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备注：我单位2025年无部门政府购买服务预算，故此表为空。</t>
  </si>
  <si>
    <t>预算09-1表</t>
  </si>
  <si>
    <t>2025年对下转移支付预算表</t>
  </si>
  <si>
    <t>单位名称（项目）</t>
  </si>
  <si>
    <t>地区</t>
  </si>
  <si>
    <t>备注：我单位2025年无对下转移支付预算，故此表为空。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</si>
  <si>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</si>
  <si>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</si>
  <si>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</si>
  <si>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</si>
  <si>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</si>
  <si>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</si>
  <si>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</si>
  <si>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</si>
  <si>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</si>
  <si>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</si>
  <si>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A02010602 机房环境监控设备</t>
  </si>
  <si>
    <t>机房环境监控设备</t>
  </si>
  <si>
    <t>预算11表</t>
  </si>
  <si>
    <t>2025年上级转移支付补助项目支出预算表</t>
  </si>
  <si>
    <t>上级补助</t>
  </si>
  <si>
    <t>备注：我单位2025年无上级转移支付补助项目支出预算，故此表为空。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</si>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</sst>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263"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8" fontId="5" fillId="0" borderId="7" xfId="54" applyFont="1" applyFill="1" applyAlignment="1">
      <alignment horizontal="left" vertical="center" wrapText="1"/>
    </xf>
    <xf numFmtId="178" fontId="5" fillId="0" borderId="7" xfId="54" applyFont="1" applyFill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0" fillId="0" borderId="0" xfId="0" applyFill="1" applyBorder="1" applyAlignment="1"/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180" fontId="5" fillId="0" borderId="7" xfId="56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5" fillId="0" borderId="7" xfId="53" applyFont="1" applyFill="1" applyAlignment="1">
      <alignment horizontal="left" vertical="center" wrapText="1" indent="1"/>
    </xf>
    <xf numFmtId="49" fontId="5" fillId="0" borderId="7" xfId="53" applyFont="1" applyFill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1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5" xfId="0" applyFill="1" applyBorder="1" applyAlignment="1"/>
    <xf numFmtId="0" fontId="0" fillId="0" borderId="16" xfId="0" applyFill="1" applyBorder="1" applyAlignment="1"/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12" fillId="0" borderId="7" xfId="54" applyAlignment="1" applyProtection="1">
      <alignment horizontal="right" vertical="center" wrapText="1"/>
      <protection locked="0"/>
    </xf>
    <xf numFmtId="178" fontId="5" fillId="0" borderId="7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78" fontId="12" fillId="0" borderId="15" xfId="54" applyBorder="1" applyAlignment="1" applyProtection="1">
      <alignment horizontal="right" vertical="center" wrapText="1"/>
      <protection locked="0"/>
    </xf>
    <xf numFmtId="178" fontId="12" fillId="0" borderId="17" xfId="54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>
      <alignment wrapText="1"/>
    </xf>
    <xf numFmtId="178" fontId="12" fillId="0" borderId="16" xfId="54" applyBorder="1" applyAlignment="1" applyProtection="1">
      <alignment horizontal="right" vertical="center" wrapText="1"/>
      <protection locked="0"/>
    </xf>
    <xf numFmtId="178" fontId="12" fillId="0" borderId="8" xfId="54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>
      <alignment wrapText="1"/>
    </xf>
    <xf numFmtId="178" fontId="5" fillId="0" borderId="16" xfId="0" applyNumberFormat="1" applyFont="1" applyBorder="1" applyAlignment="1">
      <alignment horizontal="right" vertical="center" wrapText="1"/>
    </xf>
    <xf numFmtId="178" fontId="5" fillId="0" borderId="8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8" fontId="16" fillId="0" borderId="7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11" fillId="0" borderId="8" xfId="0" applyFont="1" applyFill="1" applyBorder="1" applyAlignment="1" quotePrefix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GridLines="0" showZeros="0" workbookViewId="0">
      <pane ySplit="1" topLeftCell="A11" activePane="bottomLeft" state="frozen"/>
      <selection/>
      <selection pane="bottomLeft" activeCell="B8" sqref="B8"/>
    </sheetView>
  </sheetViews>
  <sheetFormatPr defaultColWidth="8.57407407407407" defaultRowHeight="12.75" customHeight="1" outlineLevelCol="3"/>
  <cols>
    <col min="1" max="4" width="41" style="28" customWidth="1"/>
    <col min="5" max="16384" width="8.57407407407407" style="28"/>
  </cols>
  <sheetData>
    <row r="1" customHeight="1" spans="1:4">
      <c r="A1" s="29"/>
      <c r="B1" s="29"/>
      <c r="C1" s="29"/>
      <c r="D1" s="29"/>
    </row>
    <row r="2" ht="15" customHeight="1" spans="1:4">
      <c r="A2" s="60"/>
      <c r="B2" s="60"/>
      <c r="C2" s="60"/>
      <c r="D2" s="5" t="s">
        <v>0</v>
      </c>
    </row>
    <row r="3" ht="41.25" customHeight="1" spans="1:1">
      <c r="A3" s="56" t="str">
        <f>"2025"&amp;"年部门财务收支预算总表"</f>
        <v>2025年部门财务收支预算总表</v>
      </c>
    </row>
    <row r="4" ht="17.25" customHeight="1" spans="1:4">
      <c r="A4" s="7" t="s">
        <v>1</v>
      </c>
      <c r="B4" s="230"/>
      <c r="D4" s="180" t="s">
        <v>2</v>
      </c>
    </row>
    <row r="5" ht="23.25" customHeight="1" spans="1:4">
      <c r="A5" s="231" t="s">
        <v>3</v>
      </c>
      <c r="B5" s="232"/>
      <c r="C5" s="231" t="s">
        <v>4</v>
      </c>
      <c r="D5" s="232"/>
    </row>
    <row r="6" ht="24" customHeight="1" spans="1:4">
      <c r="A6" s="231" t="s">
        <v>5</v>
      </c>
      <c r="B6" s="231" t="s">
        <v>6</v>
      </c>
      <c r="C6" s="231" t="s">
        <v>7</v>
      </c>
      <c r="D6" s="231" t="s">
        <v>6</v>
      </c>
    </row>
    <row r="7" ht="17.25" customHeight="1" spans="1:4">
      <c r="A7" s="233" t="s">
        <v>8</v>
      </c>
      <c r="B7" s="91">
        <v>3832273.24</v>
      </c>
      <c r="C7" s="233" t="s">
        <v>9</v>
      </c>
      <c r="D7" s="91"/>
    </row>
    <row r="8" ht="17.25" customHeight="1" spans="1:4">
      <c r="A8" s="233" t="s">
        <v>10</v>
      </c>
      <c r="B8" s="91"/>
      <c r="C8" s="233" t="s">
        <v>11</v>
      </c>
      <c r="D8" s="91"/>
    </row>
    <row r="9" ht="17.25" customHeight="1" spans="1:4">
      <c r="A9" s="233" t="s">
        <v>12</v>
      </c>
      <c r="B9" s="91"/>
      <c r="C9" s="260" t="s">
        <v>13</v>
      </c>
      <c r="D9" s="91"/>
    </row>
    <row r="10" ht="17.25" customHeight="1" spans="1:4">
      <c r="A10" s="233" t="s">
        <v>14</v>
      </c>
      <c r="B10" s="91"/>
      <c r="C10" s="260" t="s">
        <v>15</v>
      </c>
      <c r="D10" s="91"/>
    </row>
    <row r="11" ht="17.25" customHeight="1" spans="1:4">
      <c r="A11" s="233" t="s">
        <v>16</v>
      </c>
      <c r="B11" s="91">
        <v>921060</v>
      </c>
      <c r="C11" s="260" t="s">
        <v>17</v>
      </c>
      <c r="D11" s="91">
        <v>4402476.36</v>
      </c>
    </row>
    <row r="12" ht="17.25" customHeight="1" spans="1:4">
      <c r="A12" s="233" t="s">
        <v>18</v>
      </c>
      <c r="B12" s="91"/>
      <c r="C12" s="260" t="s">
        <v>19</v>
      </c>
      <c r="D12" s="91"/>
    </row>
    <row r="13" ht="17.25" customHeight="1" spans="1:4">
      <c r="A13" s="233" t="s">
        <v>20</v>
      </c>
      <c r="B13" s="91"/>
      <c r="C13" s="23" t="s">
        <v>21</v>
      </c>
      <c r="D13" s="91"/>
    </row>
    <row r="14" ht="17.25" customHeight="1" spans="1:4">
      <c r="A14" s="233" t="s">
        <v>22</v>
      </c>
      <c r="B14" s="91"/>
      <c r="C14" s="23" t="s">
        <v>23</v>
      </c>
      <c r="D14" s="91">
        <v>131901</v>
      </c>
    </row>
    <row r="15" ht="17.25" customHeight="1" spans="1:4">
      <c r="A15" s="233" t="s">
        <v>24</v>
      </c>
      <c r="B15" s="91"/>
      <c r="C15" s="23" t="s">
        <v>25</v>
      </c>
      <c r="D15" s="91">
        <v>98415.88</v>
      </c>
    </row>
    <row r="16" ht="17.25" customHeight="1" spans="1:4">
      <c r="A16" s="233" t="s">
        <v>26</v>
      </c>
      <c r="B16" s="91">
        <v>921060</v>
      </c>
      <c r="C16" s="23" t="s">
        <v>27</v>
      </c>
      <c r="D16" s="91"/>
    </row>
    <row r="17" ht="17.25" customHeight="1" spans="1:4">
      <c r="A17" s="234"/>
      <c r="B17" s="91"/>
      <c r="C17" s="23" t="s">
        <v>28</v>
      </c>
      <c r="D17" s="91"/>
    </row>
    <row r="18" ht="17.25" customHeight="1" spans="1:4">
      <c r="A18" s="235"/>
      <c r="B18" s="91"/>
      <c r="C18" s="23" t="s">
        <v>29</v>
      </c>
      <c r="D18" s="91"/>
    </row>
    <row r="19" ht="17.25" customHeight="1" spans="1:4">
      <c r="A19" s="235"/>
      <c r="B19" s="91"/>
      <c r="C19" s="23" t="s">
        <v>30</v>
      </c>
      <c r="D19" s="91"/>
    </row>
    <row r="20" ht="17.25" customHeight="1" spans="1:4">
      <c r="A20" s="235"/>
      <c r="B20" s="91"/>
      <c r="C20" s="23" t="s">
        <v>31</v>
      </c>
      <c r="D20" s="91"/>
    </row>
    <row r="21" ht="17.25" customHeight="1" spans="1:4">
      <c r="A21" s="235"/>
      <c r="B21" s="91"/>
      <c r="C21" s="23" t="s">
        <v>32</v>
      </c>
      <c r="D21" s="91"/>
    </row>
    <row r="22" ht="17.25" customHeight="1" spans="1:4">
      <c r="A22" s="235"/>
      <c r="B22" s="91"/>
      <c r="C22" s="23" t="s">
        <v>33</v>
      </c>
      <c r="D22" s="91"/>
    </row>
    <row r="23" ht="17.25" customHeight="1" spans="1:4">
      <c r="A23" s="235"/>
      <c r="B23" s="91"/>
      <c r="C23" s="23" t="s">
        <v>34</v>
      </c>
      <c r="D23" s="91"/>
    </row>
    <row r="24" ht="17.25" customHeight="1" spans="1:4">
      <c r="A24" s="235"/>
      <c r="B24" s="91"/>
      <c r="C24" s="23" t="s">
        <v>35</v>
      </c>
      <c r="D24" s="91"/>
    </row>
    <row r="25" ht="17.25" customHeight="1" spans="1:4">
      <c r="A25" s="235"/>
      <c r="B25" s="91"/>
      <c r="C25" s="23" t="s">
        <v>36</v>
      </c>
      <c r="D25" s="91">
        <v>120540</v>
      </c>
    </row>
    <row r="26" ht="17.25" customHeight="1" spans="1:4">
      <c r="A26" s="235"/>
      <c r="B26" s="91"/>
      <c r="C26" s="23" t="s">
        <v>37</v>
      </c>
      <c r="D26" s="91"/>
    </row>
    <row r="27" ht="17.25" customHeight="1" spans="1:4">
      <c r="A27" s="235"/>
      <c r="B27" s="91"/>
      <c r="C27" s="234" t="s">
        <v>38</v>
      </c>
      <c r="D27" s="91"/>
    </row>
    <row r="28" ht="17.25" customHeight="1" spans="1:4">
      <c r="A28" s="235"/>
      <c r="B28" s="91"/>
      <c r="C28" s="23" t="s">
        <v>39</v>
      </c>
      <c r="D28" s="91"/>
    </row>
    <row r="29" ht="16.5" customHeight="1" spans="1:4">
      <c r="A29" s="235"/>
      <c r="B29" s="91"/>
      <c r="C29" s="23" t="s">
        <v>40</v>
      </c>
      <c r="D29" s="91"/>
    </row>
    <row r="30" ht="16.5" customHeight="1" spans="1:4">
      <c r="A30" s="235"/>
      <c r="B30" s="91"/>
      <c r="C30" s="234" t="s">
        <v>41</v>
      </c>
      <c r="D30" s="91"/>
    </row>
    <row r="31" ht="17.25" customHeight="1" spans="1:4">
      <c r="A31" s="235"/>
      <c r="B31" s="91"/>
      <c r="C31" s="234" t="s">
        <v>42</v>
      </c>
      <c r="D31" s="91"/>
    </row>
    <row r="32" ht="17.25" customHeight="1" spans="1:4">
      <c r="A32" s="235"/>
      <c r="B32" s="91"/>
      <c r="C32" s="23" t="s">
        <v>43</v>
      </c>
      <c r="D32" s="91"/>
    </row>
    <row r="33" ht="16.5" customHeight="1" spans="1:4">
      <c r="A33" s="235" t="s">
        <v>44</v>
      </c>
      <c r="B33" s="261">
        <v>4753333.24</v>
      </c>
      <c r="C33" s="235" t="s">
        <v>45</v>
      </c>
      <c r="D33" s="261">
        <v>4753333.24</v>
      </c>
    </row>
    <row r="34" ht="16.5" customHeight="1" spans="1:4">
      <c r="A34" s="234" t="s">
        <v>46</v>
      </c>
      <c r="B34" s="261"/>
      <c r="C34" s="234" t="s">
        <v>47</v>
      </c>
      <c r="D34" s="261"/>
    </row>
    <row r="35" ht="16.5" customHeight="1" spans="1:4">
      <c r="A35" s="23" t="s">
        <v>48</v>
      </c>
      <c r="B35" s="261"/>
      <c r="C35" s="23" t="s">
        <v>48</v>
      </c>
      <c r="D35" s="261"/>
    </row>
    <row r="36" ht="16.5" customHeight="1" spans="1:4">
      <c r="A36" s="23" t="s">
        <v>49</v>
      </c>
      <c r="B36" s="261"/>
      <c r="C36" s="23" t="s">
        <v>50</v>
      </c>
      <c r="D36" s="261"/>
    </row>
    <row r="37" ht="16.5" customHeight="1" spans="1:4">
      <c r="A37" s="236" t="s">
        <v>51</v>
      </c>
      <c r="B37" s="261">
        <v>4753333.24</v>
      </c>
      <c r="C37" s="236" t="s">
        <v>52</v>
      </c>
      <c r="D37" s="261">
        <v>4753333.24</v>
      </c>
    </row>
    <row r="38" customHeight="1" spans="4:4">
      <c r="D38" s="262"/>
    </row>
    <row r="39" customHeight="1" spans="4:4">
      <c r="D39" s="262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H27" sqref="H27"/>
    </sheetView>
  </sheetViews>
  <sheetFormatPr defaultColWidth="8.57407407407407" defaultRowHeight="12.75" customHeight="1"/>
  <cols>
    <col min="1" max="1" width="15.8888888888889" style="28" customWidth="1"/>
    <col min="2" max="2" width="35" style="28" customWidth="1"/>
    <col min="3" max="19" width="22" style="28" customWidth="1"/>
    <col min="20" max="16384" width="8.57407407407407" style="28"/>
  </cols>
  <sheetData>
    <row r="1" customHeight="1" spans="1:1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ht="17.25" customHeight="1" spans="1:1">
      <c r="A2" s="5" t="s">
        <v>53</v>
      </c>
    </row>
    <row r="3" ht="41.25" customHeight="1" spans="1:1">
      <c r="A3" s="56" t="str">
        <f>"2025"&amp;"年部门收入预算表"</f>
        <v>2025年部门收入预算表</v>
      </c>
    </row>
    <row r="4" ht="17.25" customHeight="1" spans="1:19">
      <c r="A4" s="7" t="s">
        <v>1</v>
      </c>
      <c r="S4" s="60" t="s">
        <v>2</v>
      </c>
    </row>
    <row r="5" ht="21.75" customHeight="1" spans="1:19">
      <c r="A5" s="248" t="s">
        <v>54</v>
      </c>
      <c r="B5" s="249" t="s">
        <v>55</v>
      </c>
      <c r="C5" s="249" t="s">
        <v>56</v>
      </c>
      <c r="D5" s="250" t="s">
        <v>57</v>
      </c>
      <c r="E5" s="250"/>
      <c r="F5" s="250"/>
      <c r="G5" s="250"/>
      <c r="H5" s="250"/>
      <c r="I5" s="170"/>
      <c r="J5" s="250"/>
      <c r="K5" s="250"/>
      <c r="L5" s="250"/>
      <c r="M5" s="250"/>
      <c r="N5" s="255"/>
      <c r="O5" s="250" t="s">
        <v>46</v>
      </c>
      <c r="P5" s="250"/>
      <c r="Q5" s="250"/>
      <c r="R5" s="250"/>
      <c r="S5" s="255"/>
    </row>
    <row r="6" ht="27" customHeight="1" spans="1:19">
      <c r="A6" s="251"/>
      <c r="B6" s="252"/>
      <c r="C6" s="252"/>
      <c r="D6" s="252" t="s">
        <v>58</v>
      </c>
      <c r="E6" s="252" t="s">
        <v>59</v>
      </c>
      <c r="F6" s="252" t="s">
        <v>60</v>
      </c>
      <c r="G6" s="252" t="s">
        <v>61</v>
      </c>
      <c r="H6" s="252" t="s">
        <v>62</v>
      </c>
      <c r="I6" s="256" t="s">
        <v>63</v>
      </c>
      <c r="J6" s="257"/>
      <c r="K6" s="257"/>
      <c r="L6" s="257"/>
      <c r="M6" s="257"/>
      <c r="N6" s="258"/>
      <c r="O6" s="252" t="s">
        <v>58</v>
      </c>
      <c r="P6" s="252" t="s">
        <v>59</v>
      </c>
      <c r="Q6" s="252" t="s">
        <v>60</v>
      </c>
      <c r="R6" s="252" t="s">
        <v>61</v>
      </c>
      <c r="S6" s="252" t="s">
        <v>64</v>
      </c>
    </row>
    <row r="7" ht="30" customHeight="1" spans="1:19">
      <c r="A7" s="253"/>
      <c r="B7" s="254"/>
      <c r="C7" s="146"/>
      <c r="D7" s="146"/>
      <c r="E7" s="146"/>
      <c r="F7" s="146"/>
      <c r="G7" s="146"/>
      <c r="H7" s="146"/>
      <c r="I7" s="81" t="s">
        <v>58</v>
      </c>
      <c r="J7" s="258" t="s">
        <v>65</v>
      </c>
      <c r="K7" s="258" t="s">
        <v>66</v>
      </c>
      <c r="L7" s="258" t="s">
        <v>67</v>
      </c>
      <c r="M7" s="258" t="s">
        <v>68</v>
      </c>
      <c r="N7" s="258" t="s">
        <v>69</v>
      </c>
      <c r="O7" s="259"/>
      <c r="P7" s="259"/>
      <c r="Q7" s="259"/>
      <c r="R7" s="259"/>
      <c r="S7" s="146"/>
    </row>
    <row r="8" ht="15" customHeight="1" spans="1:19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81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</row>
    <row r="9" ht="18" customHeight="1" spans="1:19">
      <c r="A9" s="23">
        <v>105072</v>
      </c>
      <c r="B9" s="23" t="s">
        <v>70</v>
      </c>
      <c r="C9" s="91">
        <v>4753333.24</v>
      </c>
      <c r="D9" s="91">
        <v>4753333.24</v>
      </c>
      <c r="E9" s="91">
        <v>3832273.24</v>
      </c>
      <c r="F9" s="91"/>
      <c r="G9" s="91"/>
      <c r="H9" s="91"/>
      <c r="I9" s="91">
        <v>921060</v>
      </c>
      <c r="J9" s="91"/>
      <c r="K9" s="91"/>
      <c r="L9" s="91"/>
      <c r="M9" s="91"/>
      <c r="N9" s="91">
        <v>921060</v>
      </c>
      <c r="O9" s="91"/>
      <c r="P9" s="91"/>
      <c r="Q9" s="91"/>
      <c r="R9" s="91"/>
      <c r="S9" s="91"/>
    </row>
    <row r="10" ht="18" customHeight="1" spans="1:19">
      <c r="A10" s="61" t="s">
        <v>56</v>
      </c>
      <c r="B10" s="223"/>
      <c r="C10" s="91">
        <v>4753333.24</v>
      </c>
      <c r="D10" s="91">
        <v>4753333.24</v>
      </c>
      <c r="E10" s="91">
        <v>3832273.24</v>
      </c>
      <c r="F10" s="91"/>
      <c r="G10" s="91"/>
      <c r="H10" s="91"/>
      <c r="I10" s="91">
        <v>921060</v>
      </c>
      <c r="J10" s="91"/>
      <c r="K10" s="91"/>
      <c r="L10" s="91"/>
      <c r="M10" s="91"/>
      <c r="N10" s="91">
        <v>921060</v>
      </c>
      <c r="O10" s="91"/>
      <c r="P10" s="91"/>
      <c r="Q10" s="91"/>
      <c r="R10" s="91"/>
      <c r="S10" s="9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topLeftCell="H1" workbookViewId="0">
      <pane ySplit="1" topLeftCell="A2" activePane="bottomLeft" state="frozen"/>
      <selection/>
      <selection pane="bottomLeft" activeCell="Q39" sqref="Q39"/>
    </sheetView>
  </sheetViews>
  <sheetFormatPr defaultColWidth="8.57407407407407" defaultRowHeight="12.75" customHeight="1"/>
  <cols>
    <col min="1" max="1" width="14.2777777777778" style="28" customWidth="1"/>
    <col min="2" max="2" width="37.5740740740741" style="28" customWidth="1"/>
    <col min="3" max="8" width="24.5740740740741" style="28" customWidth="1"/>
    <col min="9" max="9" width="26.712962962963" style="28" customWidth="1"/>
    <col min="10" max="11" width="24.4259259259259" style="28" customWidth="1"/>
    <col min="12" max="15" width="24.5740740740741" style="28" customWidth="1"/>
    <col min="16" max="16384" width="8.57407407407407" style="28"/>
  </cols>
  <sheetData>
    <row r="1" customHeight="1" spans="1: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ht="17.25" customHeight="1" spans="1:1">
      <c r="A2" s="60" t="s">
        <v>71</v>
      </c>
    </row>
    <row r="3" ht="41.25" customHeight="1" spans="1:1">
      <c r="A3" s="56" t="str">
        <f>"2025"&amp;"年部门支出预算表"</f>
        <v>2025年部门支出预算表</v>
      </c>
    </row>
    <row r="4" ht="17.25" customHeight="1" spans="1:15">
      <c r="A4" s="7" t="s">
        <v>1</v>
      </c>
      <c r="O4" s="60" t="s">
        <v>2</v>
      </c>
    </row>
    <row r="5" ht="27" customHeight="1" spans="1:15">
      <c r="A5" s="238" t="s">
        <v>72</v>
      </c>
      <c r="B5" s="238" t="s">
        <v>73</v>
      </c>
      <c r="C5" s="238" t="s">
        <v>56</v>
      </c>
      <c r="D5" s="239" t="s">
        <v>59</v>
      </c>
      <c r="E5" s="240"/>
      <c r="F5" s="241"/>
      <c r="G5" s="242" t="s">
        <v>60</v>
      </c>
      <c r="H5" s="242" t="s">
        <v>61</v>
      </c>
      <c r="I5" s="242" t="s">
        <v>74</v>
      </c>
      <c r="J5" s="239" t="s">
        <v>63</v>
      </c>
      <c r="K5" s="240"/>
      <c r="L5" s="240"/>
      <c r="M5" s="240"/>
      <c r="N5" s="246"/>
      <c r="O5" s="247"/>
    </row>
    <row r="6" ht="42" customHeight="1" spans="1:15">
      <c r="A6" s="243"/>
      <c r="B6" s="243"/>
      <c r="C6" s="244"/>
      <c r="D6" s="245" t="s">
        <v>58</v>
      </c>
      <c r="E6" s="245" t="s">
        <v>75</v>
      </c>
      <c r="F6" s="245" t="s">
        <v>76</v>
      </c>
      <c r="G6" s="244"/>
      <c r="H6" s="244"/>
      <c r="I6" s="243"/>
      <c r="J6" s="245" t="s">
        <v>58</v>
      </c>
      <c r="K6" s="231" t="s">
        <v>77</v>
      </c>
      <c r="L6" s="231" t="s">
        <v>78</v>
      </c>
      <c r="M6" s="231" t="s">
        <v>79</v>
      </c>
      <c r="N6" s="231" t="s">
        <v>80</v>
      </c>
      <c r="O6" s="231" t="s">
        <v>81</v>
      </c>
    </row>
    <row r="7" ht="18" customHeight="1" spans="1:15">
      <c r="A7" s="64" t="s">
        <v>82</v>
      </c>
      <c r="B7" s="64" t="s">
        <v>83</v>
      </c>
      <c r="C7" s="64" t="s">
        <v>84</v>
      </c>
      <c r="D7" s="68" t="s">
        <v>85</v>
      </c>
      <c r="E7" s="68" t="s">
        <v>86</v>
      </c>
      <c r="F7" s="68" t="s">
        <v>87</v>
      </c>
      <c r="G7" s="68" t="s">
        <v>88</v>
      </c>
      <c r="H7" s="68" t="s">
        <v>89</v>
      </c>
      <c r="I7" s="68" t="s">
        <v>90</v>
      </c>
      <c r="J7" s="68" t="s">
        <v>91</v>
      </c>
      <c r="K7" s="68" t="s">
        <v>92</v>
      </c>
      <c r="L7" s="68" t="s">
        <v>93</v>
      </c>
      <c r="M7" s="68" t="s">
        <v>94</v>
      </c>
      <c r="N7" s="64" t="s">
        <v>95</v>
      </c>
      <c r="O7" s="68" t="s">
        <v>96</v>
      </c>
    </row>
    <row r="8" s="52" customFormat="1" ht="21" customHeight="1" spans="1:15">
      <c r="A8" s="39" t="s">
        <v>97</v>
      </c>
      <c r="B8" s="39" t="s">
        <v>98</v>
      </c>
      <c r="C8" s="71">
        <v>4402476.36</v>
      </c>
      <c r="D8" s="147">
        <v>3481416.36</v>
      </c>
      <c r="E8" s="147">
        <v>2403696.36</v>
      </c>
      <c r="F8" s="147">
        <v>1077720</v>
      </c>
      <c r="G8" s="147"/>
      <c r="H8" s="147"/>
      <c r="I8" s="147"/>
      <c r="J8" s="147">
        <v>921060</v>
      </c>
      <c r="K8" s="147"/>
      <c r="L8" s="147"/>
      <c r="M8" s="147"/>
      <c r="N8" s="71"/>
      <c r="O8" s="71">
        <v>921060</v>
      </c>
    </row>
    <row r="9" s="52" customFormat="1" ht="21" customHeight="1" spans="1:15">
      <c r="A9" s="228" t="s">
        <v>99</v>
      </c>
      <c r="B9" s="228" t="s">
        <v>100</v>
      </c>
      <c r="C9" s="71">
        <v>4256676.36</v>
      </c>
      <c r="D9" s="147">
        <v>3335616.36</v>
      </c>
      <c r="E9" s="147">
        <v>2403696.36</v>
      </c>
      <c r="F9" s="147">
        <v>931920</v>
      </c>
      <c r="G9" s="147"/>
      <c r="H9" s="147"/>
      <c r="I9" s="147"/>
      <c r="J9" s="147">
        <v>921060</v>
      </c>
      <c r="K9" s="147"/>
      <c r="L9" s="147"/>
      <c r="M9" s="147"/>
      <c r="N9" s="71"/>
      <c r="O9" s="71">
        <v>921060</v>
      </c>
    </row>
    <row r="10" s="52" customFormat="1" ht="21" customHeight="1" spans="1:15">
      <c r="A10" s="229" t="s">
        <v>101</v>
      </c>
      <c r="B10" s="229" t="s">
        <v>102</v>
      </c>
      <c r="C10" s="71">
        <v>4256676.36</v>
      </c>
      <c r="D10" s="147">
        <v>3335616.36</v>
      </c>
      <c r="E10" s="147">
        <v>2403696.36</v>
      </c>
      <c r="F10" s="147">
        <v>931920</v>
      </c>
      <c r="G10" s="147"/>
      <c r="H10" s="147"/>
      <c r="I10" s="147"/>
      <c r="J10" s="147">
        <v>921060</v>
      </c>
      <c r="K10" s="147"/>
      <c r="L10" s="147"/>
      <c r="M10" s="147"/>
      <c r="N10" s="71"/>
      <c r="O10" s="71">
        <v>921060</v>
      </c>
    </row>
    <row r="11" s="52" customFormat="1" ht="21" customHeight="1" spans="1:15">
      <c r="A11" s="228" t="s">
        <v>103</v>
      </c>
      <c r="B11" s="228" t="s">
        <v>104</v>
      </c>
      <c r="C11" s="71">
        <v>145800</v>
      </c>
      <c r="D11" s="147">
        <v>145800</v>
      </c>
      <c r="E11" s="147"/>
      <c r="F11" s="147">
        <v>145800</v>
      </c>
      <c r="G11" s="147"/>
      <c r="H11" s="147"/>
      <c r="I11" s="147"/>
      <c r="J11" s="147"/>
      <c r="K11" s="147"/>
      <c r="L11" s="147"/>
      <c r="M11" s="147"/>
      <c r="N11" s="71"/>
      <c r="O11" s="71"/>
    </row>
    <row r="12" s="52" customFormat="1" ht="21" customHeight="1" spans="1:15">
      <c r="A12" s="229" t="s">
        <v>105</v>
      </c>
      <c r="B12" s="229" t="s">
        <v>106</v>
      </c>
      <c r="C12" s="71">
        <v>145800</v>
      </c>
      <c r="D12" s="147">
        <v>145800</v>
      </c>
      <c r="E12" s="147"/>
      <c r="F12" s="147">
        <v>145800</v>
      </c>
      <c r="G12" s="147"/>
      <c r="H12" s="147"/>
      <c r="I12" s="147"/>
      <c r="J12" s="147"/>
      <c r="K12" s="147"/>
      <c r="L12" s="147"/>
      <c r="M12" s="147"/>
      <c r="N12" s="71"/>
      <c r="O12" s="71"/>
    </row>
    <row r="13" s="52" customFormat="1" ht="21" customHeight="1" spans="1:15">
      <c r="A13" s="39" t="s">
        <v>107</v>
      </c>
      <c r="B13" s="39" t="s">
        <v>108</v>
      </c>
      <c r="C13" s="71">
        <v>131901</v>
      </c>
      <c r="D13" s="147">
        <v>131901</v>
      </c>
      <c r="E13" s="147">
        <v>131901</v>
      </c>
      <c r="F13" s="147"/>
      <c r="G13" s="147"/>
      <c r="H13" s="147"/>
      <c r="I13" s="147"/>
      <c r="J13" s="147"/>
      <c r="K13" s="147"/>
      <c r="L13" s="147"/>
      <c r="M13" s="147"/>
      <c r="N13" s="71"/>
      <c r="O13" s="71"/>
    </row>
    <row r="14" s="52" customFormat="1" ht="21" customHeight="1" spans="1:15">
      <c r="A14" s="228" t="s">
        <v>109</v>
      </c>
      <c r="B14" s="228" t="s">
        <v>110</v>
      </c>
      <c r="C14" s="71">
        <v>131901</v>
      </c>
      <c r="D14" s="147">
        <v>131901</v>
      </c>
      <c r="E14" s="147">
        <v>131901</v>
      </c>
      <c r="F14" s="147"/>
      <c r="G14" s="147"/>
      <c r="H14" s="147"/>
      <c r="I14" s="147"/>
      <c r="J14" s="147"/>
      <c r="K14" s="147"/>
      <c r="L14" s="147"/>
      <c r="M14" s="147"/>
      <c r="N14" s="71"/>
      <c r="O14" s="71"/>
    </row>
    <row r="15" s="52" customFormat="1" ht="21" customHeight="1" spans="1:15">
      <c r="A15" s="229" t="s">
        <v>111</v>
      </c>
      <c r="B15" s="229" t="s">
        <v>112</v>
      </c>
      <c r="C15" s="71">
        <v>131901</v>
      </c>
      <c r="D15" s="147">
        <v>131901</v>
      </c>
      <c r="E15" s="147">
        <v>131901</v>
      </c>
      <c r="F15" s="147"/>
      <c r="G15" s="147"/>
      <c r="H15" s="147"/>
      <c r="I15" s="147"/>
      <c r="J15" s="147"/>
      <c r="K15" s="147"/>
      <c r="L15" s="147"/>
      <c r="M15" s="147"/>
      <c r="N15" s="71"/>
      <c r="O15" s="71"/>
    </row>
    <row r="16" s="52" customFormat="1" ht="21" customHeight="1" spans="1:15">
      <c r="A16" s="39" t="s">
        <v>113</v>
      </c>
      <c r="B16" s="39" t="s">
        <v>114</v>
      </c>
      <c r="C16" s="71">
        <v>98415.88</v>
      </c>
      <c r="D16" s="147">
        <v>98415.88</v>
      </c>
      <c r="E16" s="147">
        <v>98415.88</v>
      </c>
      <c r="F16" s="147"/>
      <c r="G16" s="147"/>
      <c r="H16" s="147"/>
      <c r="I16" s="147"/>
      <c r="J16" s="147"/>
      <c r="K16" s="147"/>
      <c r="L16" s="147"/>
      <c r="M16" s="147"/>
      <c r="N16" s="71"/>
      <c r="O16" s="71"/>
    </row>
    <row r="17" s="52" customFormat="1" ht="21" customHeight="1" spans="1:15">
      <c r="A17" s="228" t="s">
        <v>115</v>
      </c>
      <c r="B17" s="228" t="s">
        <v>116</v>
      </c>
      <c r="C17" s="71">
        <v>98415.88</v>
      </c>
      <c r="D17" s="147">
        <v>98415.88</v>
      </c>
      <c r="E17" s="147">
        <v>98415.88</v>
      </c>
      <c r="F17" s="147"/>
      <c r="G17" s="147"/>
      <c r="H17" s="147"/>
      <c r="I17" s="147"/>
      <c r="J17" s="147"/>
      <c r="K17" s="147"/>
      <c r="L17" s="147"/>
      <c r="M17" s="147"/>
      <c r="N17" s="71"/>
      <c r="O17" s="71"/>
    </row>
    <row r="18" s="52" customFormat="1" ht="21" customHeight="1" spans="1:15">
      <c r="A18" s="229" t="s">
        <v>117</v>
      </c>
      <c r="B18" s="229" t="s">
        <v>118</v>
      </c>
      <c r="C18" s="71">
        <v>60396</v>
      </c>
      <c r="D18" s="147">
        <v>60396</v>
      </c>
      <c r="E18" s="147">
        <v>60396</v>
      </c>
      <c r="F18" s="147"/>
      <c r="G18" s="147"/>
      <c r="H18" s="147"/>
      <c r="I18" s="147"/>
      <c r="J18" s="147"/>
      <c r="K18" s="147"/>
      <c r="L18" s="147"/>
      <c r="M18" s="147"/>
      <c r="N18" s="71"/>
      <c r="O18" s="71"/>
    </row>
    <row r="19" s="52" customFormat="1" ht="21" customHeight="1" spans="1:15">
      <c r="A19" s="229" t="s">
        <v>119</v>
      </c>
      <c r="B19" s="229" t="s">
        <v>120</v>
      </c>
      <c r="C19" s="71">
        <v>31885</v>
      </c>
      <c r="D19" s="147">
        <v>31885</v>
      </c>
      <c r="E19" s="147">
        <v>31885</v>
      </c>
      <c r="F19" s="147"/>
      <c r="G19" s="147"/>
      <c r="H19" s="147"/>
      <c r="I19" s="147"/>
      <c r="J19" s="147"/>
      <c r="K19" s="147"/>
      <c r="L19" s="147"/>
      <c r="M19" s="147"/>
      <c r="N19" s="71"/>
      <c r="O19" s="71"/>
    </row>
    <row r="20" s="52" customFormat="1" ht="21" customHeight="1" spans="1:15">
      <c r="A20" s="229" t="s">
        <v>121</v>
      </c>
      <c r="B20" s="229" t="s">
        <v>122</v>
      </c>
      <c r="C20" s="71">
        <v>6134.88</v>
      </c>
      <c r="D20" s="147">
        <v>6134.88</v>
      </c>
      <c r="E20" s="147">
        <v>6134.88</v>
      </c>
      <c r="F20" s="147"/>
      <c r="G20" s="147"/>
      <c r="H20" s="147"/>
      <c r="I20" s="147"/>
      <c r="J20" s="147"/>
      <c r="K20" s="147"/>
      <c r="L20" s="147"/>
      <c r="M20" s="147"/>
      <c r="N20" s="71"/>
      <c r="O20" s="71"/>
    </row>
    <row r="21" s="52" customFormat="1" ht="21" customHeight="1" spans="1:15">
      <c r="A21" s="39" t="s">
        <v>123</v>
      </c>
      <c r="B21" s="39" t="s">
        <v>124</v>
      </c>
      <c r="C21" s="71">
        <v>120540</v>
      </c>
      <c r="D21" s="147">
        <v>120540</v>
      </c>
      <c r="E21" s="147">
        <v>120540</v>
      </c>
      <c r="F21" s="147"/>
      <c r="G21" s="147"/>
      <c r="H21" s="147"/>
      <c r="I21" s="147"/>
      <c r="J21" s="147"/>
      <c r="K21" s="147"/>
      <c r="L21" s="147"/>
      <c r="M21" s="147"/>
      <c r="N21" s="71"/>
      <c r="O21" s="71"/>
    </row>
    <row r="22" s="52" customFormat="1" ht="21" customHeight="1" spans="1:15">
      <c r="A22" s="228" t="s">
        <v>125</v>
      </c>
      <c r="B22" s="228" t="s">
        <v>126</v>
      </c>
      <c r="C22" s="71">
        <v>120540</v>
      </c>
      <c r="D22" s="147">
        <v>120540</v>
      </c>
      <c r="E22" s="147">
        <v>120540</v>
      </c>
      <c r="F22" s="147"/>
      <c r="G22" s="147"/>
      <c r="H22" s="147"/>
      <c r="I22" s="147"/>
      <c r="J22" s="147"/>
      <c r="K22" s="147"/>
      <c r="L22" s="147"/>
      <c r="M22" s="147"/>
      <c r="N22" s="71"/>
      <c r="O22" s="71"/>
    </row>
    <row r="23" s="52" customFormat="1" ht="21" customHeight="1" spans="1:15">
      <c r="A23" s="229" t="s">
        <v>127</v>
      </c>
      <c r="B23" s="229" t="s">
        <v>128</v>
      </c>
      <c r="C23" s="71">
        <v>120540</v>
      </c>
      <c r="D23" s="147">
        <v>120540</v>
      </c>
      <c r="E23" s="147">
        <v>120540</v>
      </c>
      <c r="F23" s="147"/>
      <c r="G23" s="147"/>
      <c r="H23" s="147"/>
      <c r="I23" s="147"/>
      <c r="J23" s="147"/>
      <c r="K23" s="147"/>
      <c r="L23" s="147"/>
      <c r="M23" s="147"/>
      <c r="N23" s="71"/>
      <c r="O23" s="71"/>
    </row>
    <row r="24" s="52" customFormat="1" ht="21" customHeight="1" spans="1:15">
      <c r="A24" s="64" t="s">
        <v>56</v>
      </c>
      <c r="B24" s="234"/>
      <c r="C24" s="147">
        <v>4753333.24</v>
      </c>
      <c r="D24" s="147">
        <v>3832273.24</v>
      </c>
      <c r="E24" s="147">
        <v>2754553.24</v>
      </c>
      <c r="F24" s="147">
        <v>1077720</v>
      </c>
      <c r="G24" s="147"/>
      <c r="H24" s="147"/>
      <c r="I24" s="147"/>
      <c r="J24" s="147">
        <v>921060</v>
      </c>
      <c r="K24" s="147"/>
      <c r="L24" s="147"/>
      <c r="M24" s="147"/>
      <c r="N24" s="147"/>
      <c r="O24" s="147">
        <v>921060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5" activePane="bottomLeft" state="frozen"/>
      <selection/>
      <selection pane="bottomLeft" activeCell="E25" sqref="E25"/>
    </sheetView>
  </sheetViews>
  <sheetFormatPr defaultColWidth="8.57407407407407" defaultRowHeight="12.75" customHeight="1" outlineLevelCol="3"/>
  <cols>
    <col min="1" max="4" width="35.5740740740741" style="28" customWidth="1"/>
    <col min="5" max="16384" width="8.57407407407407" style="28"/>
  </cols>
  <sheetData>
    <row r="1" customHeight="1" spans="1:4">
      <c r="A1" s="29"/>
      <c r="B1" s="29"/>
      <c r="C1" s="29"/>
      <c r="D1" s="29"/>
    </row>
    <row r="2" ht="15" customHeight="1" spans="1:4">
      <c r="A2" s="57"/>
      <c r="B2" s="60"/>
      <c r="C2" s="60"/>
      <c r="D2" s="60" t="s">
        <v>129</v>
      </c>
    </row>
    <row r="3" ht="41.25" customHeight="1" spans="1:1">
      <c r="A3" s="56" t="str">
        <f>"2025"&amp;"年部门财政拨款收支预算总表"</f>
        <v>2025年部门财政拨款收支预算总表</v>
      </c>
    </row>
    <row r="4" ht="17.25" customHeight="1" spans="1:4">
      <c r="A4" s="7" t="s">
        <v>1</v>
      </c>
      <c r="B4" s="230"/>
      <c r="D4" s="60" t="s">
        <v>2</v>
      </c>
    </row>
    <row r="5" ht="17.25" customHeight="1" spans="1:4">
      <c r="A5" s="231" t="s">
        <v>3</v>
      </c>
      <c r="B5" s="232"/>
      <c r="C5" s="231" t="s">
        <v>4</v>
      </c>
      <c r="D5" s="232"/>
    </row>
    <row r="6" ht="18.75" customHeight="1" spans="1:4">
      <c r="A6" s="231" t="s">
        <v>5</v>
      </c>
      <c r="B6" s="231" t="s">
        <v>6</v>
      </c>
      <c r="C6" s="231" t="s">
        <v>7</v>
      </c>
      <c r="D6" s="231" t="s">
        <v>6</v>
      </c>
    </row>
    <row r="7" ht="16.5" customHeight="1" spans="1:4">
      <c r="A7" s="233" t="s">
        <v>130</v>
      </c>
      <c r="B7" s="147">
        <v>3832273.24</v>
      </c>
      <c r="C7" s="233" t="s">
        <v>131</v>
      </c>
      <c r="D7" s="147">
        <v>3832273.24</v>
      </c>
    </row>
    <row r="8" ht="16.5" customHeight="1" spans="1:4">
      <c r="A8" s="233" t="s">
        <v>132</v>
      </c>
      <c r="B8" s="147">
        <v>3832273.24</v>
      </c>
      <c r="C8" s="233" t="s">
        <v>133</v>
      </c>
      <c r="D8" s="147"/>
    </row>
    <row r="9" ht="16.5" customHeight="1" spans="1:4">
      <c r="A9" s="233" t="s">
        <v>134</v>
      </c>
      <c r="B9" s="91"/>
      <c r="C9" s="233" t="s">
        <v>135</v>
      </c>
      <c r="D9" s="147"/>
    </row>
    <row r="10" ht="16.5" customHeight="1" spans="1:4">
      <c r="A10" s="233" t="s">
        <v>136</v>
      </c>
      <c r="B10" s="91"/>
      <c r="C10" s="233" t="s">
        <v>137</v>
      </c>
      <c r="D10" s="147"/>
    </row>
    <row r="11" ht="16.5" customHeight="1" spans="1:4">
      <c r="A11" s="233" t="s">
        <v>138</v>
      </c>
      <c r="B11" s="91"/>
      <c r="C11" s="233" t="s">
        <v>139</v>
      </c>
      <c r="D11" s="147"/>
    </row>
    <row r="12" ht="16.5" customHeight="1" spans="1:4">
      <c r="A12" s="233" t="s">
        <v>132</v>
      </c>
      <c r="B12" s="91"/>
      <c r="C12" s="233" t="s">
        <v>140</v>
      </c>
      <c r="D12" s="147">
        <v>3481416.36</v>
      </c>
    </row>
    <row r="13" ht="16.5" customHeight="1" spans="1:4">
      <c r="A13" s="234" t="s">
        <v>134</v>
      </c>
      <c r="B13" s="91"/>
      <c r="C13" s="80" t="s">
        <v>141</v>
      </c>
      <c r="D13" s="71"/>
    </row>
    <row r="14" ht="16.5" customHeight="1" spans="1:4">
      <c r="A14" s="234" t="s">
        <v>136</v>
      </c>
      <c r="B14" s="91"/>
      <c r="C14" s="80" t="s">
        <v>142</v>
      </c>
      <c r="D14" s="71"/>
    </row>
    <row r="15" ht="16.5" customHeight="1" spans="1:4">
      <c r="A15" s="235"/>
      <c r="B15" s="91"/>
      <c r="C15" s="80" t="s">
        <v>143</v>
      </c>
      <c r="D15" s="71">
        <v>131901</v>
      </c>
    </row>
    <row r="16" ht="16.5" customHeight="1" spans="1:4">
      <c r="A16" s="235"/>
      <c r="B16" s="91"/>
      <c r="C16" s="80" t="s">
        <v>144</v>
      </c>
      <c r="D16" s="71">
        <v>98415.88</v>
      </c>
    </row>
    <row r="17" ht="16.5" customHeight="1" spans="1:4">
      <c r="A17" s="235"/>
      <c r="B17" s="91"/>
      <c r="C17" s="80" t="s">
        <v>145</v>
      </c>
      <c r="D17" s="71"/>
    </row>
    <row r="18" ht="16.5" customHeight="1" spans="1:4">
      <c r="A18" s="235"/>
      <c r="B18" s="91"/>
      <c r="C18" s="80" t="s">
        <v>146</v>
      </c>
      <c r="D18" s="71"/>
    </row>
    <row r="19" ht="16.5" customHeight="1" spans="1:4">
      <c r="A19" s="235"/>
      <c r="B19" s="91"/>
      <c r="C19" s="80" t="s">
        <v>147</v>
      </c>
      <c r="D19" s="71"/>
    </row>
    <row r="20" ht="16.5" customHeight="1" spans="1:4">
      <c r="A20" s="235"/>
      <c r="B20" s="91"/>
      <c r="C20" s="80" t="s">
        <v>148</v>
      </c>
      <c r="D20" s="71"/>
    </row>
    <row r="21" ht="16.5" customHeight="1" spans="1:4">
      <c r="A21" s="235"/>
      <c r="B21" s="91"/>
      <c r="C21" s="80" t="s">
        <v>149</v>
      </c>
      <c r="D21" s="71"/>
    </row>
    <row r="22" ht="16.5" customHeight="1" spans="1:4">
      <c r="A22" s="235"/>
      <c r="B22" s="91"/>
      <c r="C22" s="80" t="s">
        <v>150</v>
      </c>
      <c r="D22" s="71"/>
    </row>
    <row r="23" ht="16.5" customHeight="1" spans="1:4">
      <c r="A23" s="235"/>
      <c r="B23" s="91"/>
      <c r="C23" s="80" t="s">
        <v>151</v>
      </c>
      <c r="D23" s="71"/>
    </row>
    <row r="24" ht="16.5" customHeight="1" spans="1:4">
      <c r="A24" s="235"/>
      <c r="B24" s="91"/>
      <c r="C24" s="80" t="s">
        <v>152</v>
      </c>
      <c r="D24" s="71"/>
    </row>
    <row r="25" ht="16.5" customHeight="1" spans="1:4">
      <c r="A25" s="235"/>
      <c r="B25" s="91"/>
      <c r="C25" s="80" t="s">
        <v>153</v>
      </c>
      <c r="D25" s="71"/>
    </row>
    <row r="26" ht="16.5" customHeight="1" spans="1:4">
      <c r="A26" s="235"/>
      <c r="B26" s="91"/>
      <c r="C26" s="80" t="s">
        <v>154</v>
      </c>
      <c r="D26" s="71">
        <v>120540</v>
      </c>
    </row>
    <row r="27" ht="16.5" customHeight="1" spans="1:4">
      <c r="A27" s="235"/>
      <c r="B27" s="91"/>
      <c r="C27" s="80" t="s">
        <v>155</v>
      </c>
      <c r="D27" s="71"/>
    </row>
    <row r="28" ht="16.5" customHeight="1" spans="1:4">
      <c r="A28" s="235"/>
      <c r="B28" s="91"/>
      <c r="C28" s="80" t="s">
        <v>156</v>
      </c>
      <c r="D28" s="71"/>
    </row>
    <row r="29" ht="16.5" customHeight="1" spans="1:4">
      <c r="A29" s="235"/>
      <c r="B29" s="91"/>
      <c r="C29" s="80" t="s">
        <v>157</v>
      </c>
      <c r="D29" s="91"/>
    </row>
    <row r="30" ht="16.5" customHeight="1" spans="1:4">
      <c r="A30" s="235"/>
      <c r="B30" s="91"/>
      <c r="C30" s="80" t="s">
        <v>158</v>
      </c>
      <c r="D30" s="91"/>
    </row>
    <row r="31" ht="16.5" customHeight="1" spans="1:4">
      <c r="A31" s="235"/>
      <c r="B31" s="91"/>
      <c r="C31" s="80" t="s">
        <v>159</v>
      </c>
      <c r="D31" s="91"/>
    </row>
    <row r="32" ht="16.5" customHeight="1" spans="1:4">
      <c r="A32" s="235"/>
      <c r="B32" s="91"/>
      <c r="C32" s="234" t="s">
        <v>160</v>
      </c>
      <c r="D32" s="91"/>
    </row>
    <row r="33" ht="16.5" customHeight="1" spans="1:4">
      <c r="A33" s="235"/>
      <c r="B33" s="91"/>
      <c r="C33" s="234" t="s">
        <v>161</v>
      </c>
      <c r="D33" s="91"/>
    </row>
    <row r="34" ht="16.5" customHeight="1" spans="1:4">
      <c r="A34" s="235"/>
      <c r="B34" s="91"/>
      <c r="C34" s="39" t="s">
        <v>162</v>
      </c>
      <c r="D34" s="91"/>
    </row>
    <row r="35" ht="15" customHeight="1" spans="1:4">
      <c r="A35" s="236" t="s">
        <v>51</v>
      </c>
      <c r="B35" s="237">
        <v>3832273.24</v>
      </c>
      <c r="C35" s="236" t="s">
        <v>52</v>
      </c>
      <c r="D35" s="237">
        <v>3832273.24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10" activePane="bottomLeft" state="frozen"/>
      <selection/>
      <selection pane="bottomLeft" activeCell="K15" sqref="K15"/>
    </sheetView>
  </sheetViews>
  <sheetFormatPr defaultColWidth="9.14814814814815" defaultRowHeight="14.25" customHeight="1" outlineLevelCol="6"/>
  <cols>
    <col min="1" max="1" width="20.1481481481481" style="28" customWidth="1"/>
    <col min="2" max="2" width="44" style="28" customWidth="1"/>
    <col min="3" max="7" width="24.1481481481481" style="28" customWidth="1"/>
    <col min="8" max="16384" width="9.14814814814815" style="28"/>
  </cols>
  <sheetData>
    <row r="1" customHeight="1" spans="1:7">
      <c r="A1" s="29"/>
      <c r="B1" s="29"/>
      <c r="C1" s="29"/>
      <c r="D1" s="29"/>
      <c r="E1" s="29"/>
      <c r="F1" s="29"/>
      <c r="G1" s="29"/>
    </row>
    <row r="2" customHeight="1" spans="4:7">
      <c r="D2" s="174"/>
      <c r="F2" s="82"/>
      <c r="G2" s="180" t="s">
        <v>163</v>
      </c>
    </row>
    <row r="3" ht="41.25" customHeight="1" spans="1:7">
      <c r="A3" s="163" t="str">
        <f>"2025"&amp;"年一般公共预算支出预算表（按功能科目分类）"</f>
        <v>2025年一般公共预算支出预算表（按功能科目分类）</v>
      </c>
      <c r="B3" s="163"/>
      <c r="C3" s="163"/>
      <c r="D3" s="163"/>
      <c r="E3" s="163"/>
      <c r="F3" s="163"/>
      <c r="G3" s="163"/>
    </row>
    <row r="4" ht="18" customHeight="1" spans="1:7">
      <c r="A4" s="32" t="s">
        <v>1</v>
      </c>
      <c r="F4" s="160"/>
      <c r="G4" s="180" t="s">
        <v>2</v>
      </c>
    </row>
    <row r="5" ht="20.25" customHeight="1" spans="1:7">
      <c r="A5" s="224" t="s">
        <v>164</v>
      </c>
      <c r="B5" s="225"/>
      <c r="C5" s="164" t="s">
        <v>56</v>
      </c>
      <c r="D5" s="226" t="s">
        <v>75</v>
      </c>
      <c r="E5" s="48"/>
      <c r="F5" s="49"/>
      <c r="G5" s="177" t="s">
        <v>76</v>
      </c>
    </row>
    <row r="6" ht="20.25" customHeight="1" spans="1:7">
      <c r="A6" s="227" t="s">
        <v>72</v>
      </c>
      <c r="B6" s="227" t="s">
        <v>73</v>
      </c>
      <c r="C6" s="37"/>
      <c r="D6" s="169" t="s">
        <v>58</v>
      </c>
      <c r="E6" s="169" t="s">
        <v>165</v>
      </c>
      <c r="F6" s="169" t="s">
        <v>166</v>
      </c>
      <c r="G6" s="179"/>
    </row>
    <row r="7" ht="15" customHeight="1" spans="1:7">
      <c r="A7" s="72" t="s">
        <v>82</v>
      </c>
      <c r="B7" s="72" t="s">
        <v>83</v>
      </c>
      <c r="C7" s="72" t="s">
        <v>84</v>
      </c>
      <c r="D7" s="72" t="s">
        <v>85</v>
      </c>
      <c r="E7" s="72" t="s">
        <v>86</v>
      </c>
      <c r="F7" s="72" t="s">
        <v>87</v>
      </c>
      <c r="G7" s="72" t="s">
        <v>88</v>
      </c>
    </row>
    <row r="8" s="52" customFormat="1" ht="18" customHeight="1" spans="1:7">
      <c r="A8" s="39" t="s">
        <v>97</v>
      </c>
      <c r="B8" s="39" t="s">
        <v>98</v>
      </c>
      <c r="C8" s="44">
        <v>3481416.36</v>
      </c>
      <c r="D8" s="40">
        <v>2403696.36</v>
      </c>
      <c r="E8" s="40">
        <v>2195873.32</v>
      </c>
      <c r="F8" s="40">
        <v>207823.04</v>
      </c>
      <c r="G8" s="40">
        <v>1077720</v>
      </c>
    </row>
    <row r="9" s="52" customFormat="1" ht="18" customHeight="1" spans="1:7">
      <c r="A9" s="228" t="s">
        <v>99</v>
      </c>
      <c r="B9" s="228" t="s">
        <v>100</v>
      </c>
      <c r="C9" s="44">
        <v>3335616.36</v>
      </c>
      <c r="D9" s="40">
        <v>2403696.36</v>
      </c>
      <c r="E9" s="40">
        <v>2195873.32</v>
      </c>
      <c r="F9" s="40">
        <v>207823.04</v>
      </c>
      <c r="G9" s="40">
        <v>931920</v>
      </c>
    </row>
    <row r="10" s="52" customFormat="1" ht="18" customHeight="1" spans="1:7">
      <c r="A10" s="229" t="s">
        <v>101</v>
      </c>
      <c r="B10" s="229" t="s">
        <v>102</v>
      </c>
      <c r="C10" s="44">
        <v>3335616.36</v>
      </c>
      <c r="D10" s="40">
        <v>2403696.36</v>
      </c>
      <c r="E10" s="40">
        <v>2195873.32</v>
      </c>
      <c r="F10" s="40">
        <v>207823.04</v>
      </c>
      <c r="G10" s="40">
        <v>931920</v>
      </c>
    </row>
    <row r="11" s="52" customFormat="1" ht="18" customHeight="1" spans="1:7">
      <c r="A11" s="228" t="s">
        <v>103</v>
      </c>
      <c r="B11" s="228" t="s">
        <v>104</v>
      </c>
      <c r="C11" s="44">
        <v>145800</v>
      </c>
      <c r="D11" s="40"/>
      <c r="E11" s="40"/>
      <c r="F11" s="40"/>
      <c r="G11" s="40">
        <v>145800</v>
      </c>
    </row>
    <row r="12" s="52" customFormat="1" ht="18" customHeight="1" spans="1:7">
      <c r="A12" s="229" t="s">
        <v>105</v>
      </c>
      <c r="B12" s="229" t="s">
        <v>106</v>
      </c>
      <c r="C12" s="44">
        <v>145800</v>
      </c>
      <c r="D12" s="40"/>
      <c r="E12" s="40"/>
      <c r="F12" s="40"/>
      <c r="G12" s="40">
        <v>145800</v>
      </c>
    </row>
    <row r="13" s="52" customFormat="1" ht="18" customHeight="1" spans="1:7">
      <c r="A13" s="39" t="s">
        <v>107</v>
      </c>
      <c r="B13" s="39" t="s">
        <v>108</v>
      </c>
      <c r="C13" s="44">
        <v>131901</v>
      </c>
      <c r="D13" s="40">
        <v>131901</v>
      </c>
      <c r="E13" s="40">
        <v>131901</v>
      </c>
      <c r="F13" s="40"/>
      <c r="G13" s="40"/>
    </row>
    <row r="14" s="52" customFormat="1" ht="18" customHeight="1" spans="1:7">
      <c r="A14" s="228" t="s">
        <v>109</v>
      </c>
      <c r="B14" s="228" t="s">
        <v>110</v>
      </c>
      <c r="C14" s="44">
        <v>131901</v>
      </c>
      <c r="D14" s="40">
        <v>131901</v>
      </c>
      <c r="E14" s="40">
        <v>131901</v>
      </c>
      <c r="F14" s="40"/>
      <c r="G14" s="40"/>
    </row>
    <row r="15" s="52" customFormat="1" ht="18" customHeight="1" spans="1:7">
      <c r="A15" s="229" t="s">
        <v>111</v>
      </c>
      <c r="B15" s="229" t="s">
        <v>112</v>
      </c>
      <c r="C15" s="44">
        <v>131901</v>
      </c>
      <c r="D15" s="40">
        <v>131901</v>
      </c>
      <c r="E15" s="40">
        <v>131901</v>
      </c>
      <c r="F15" s="40"/>
      <c r="G15" s="40"/>
    </row>
    <row r="16" s="52" customFormat="1" ht="18" customHeight="1" spans="1:7">
      <c r="A16" s="39" t="s">
        <v>113</v>
      </c>
      <c r="B16" s="39" t="s">
        <v>114</v>
      </c>
      <c r="C16" s="44">
        <v>98415.88</v>
      </c>
      <c r="D16" s="40">
        <v>98415.88</v>
      </c>
      <c r="E16" s="40">
        <v>98415.88</v>
      </c>
      <c r="F16" s="40"/>
      <c r="G16" s="40"/>
    </row>
    <row r="17" s="52" customFormat="1" ht="18" customHeight="1" spans="1:7">
      <c r="A17" s="228" t="s">
        <v>115</v>
      </c>
      <c r="B17" s="228" t="s">
        <v>116</v>
      </c>
      <c r="C17" s="44">
        <v>98415.88</v>
      </c>
      <c r="D17" s="40">
        <v>98415.88</v>
      </c>
      <c r="E17" s="40">
        <v>98415.88</v>
      </c>
      <c r="F17" s="40"/>
      <c r="G17" s="40"/>
    </row>
    <row r="18" s="52" customFormat="1" ht="18" customHeight="1" spans="1:7">
      <c r="A18" s="229" t="s">
        <v>117</v>
      </c>
      <c r="B18" s="229" t="s">
        <v>118</v>
      </c>
      <c r="C18" s="44">
        <v>60396</v>
      </c>
      <c r="D18" s="40">
        <v>60396</v>
      </c>
      <c r="E18" s="40">
        <v>60396</v>
      </c>
      <c r="F18" s="40"/>
      <c r="G18" s="40"/>
    </row>
    <row r="19" s="52" customFormat="1" ht="18" customHeight="1" spans="1:7">
      <c r="A19" s="229" t="s">
        <v>119</v>
      </c>
      <c r="B19" s="229" t="s">
        <v>120</v>
      </c>
      <c r="C19" s="44">
        <v>31885</v>
      </c>
      <c r="D19" s="40">
        <v>31885</v>
      </c>
      <c r="E19" s="40">
        <v>31885</v>
      </c>
      <c r="F19" s="40"/>
      <c r="G19" s="40"/>
    </row>
    <row r="20" s="52" customFormat="1" ht="18" customHeight="1" spans="1:7">
      <c r="A20" s="229" t="s">
        <v>121</v>
      </c>
      <c r="B20" s="229" t="s">
        <v>122</v>
      </c>
      <c r="C20" s="44">
        <v>6134.88</v>
      </c>
      <c r="D20" s="40">
        <v>6134.88</v>
      </c>
      <c r="E20" s="40">
        <v>6134.88</v>
      </c>
      <c r="F20" s="40"/>
      <c r="G20" s="40"/>
    </row>
    <row r="21" s="52" customFormat="1" ht="18" customHeight="1" spans="1:7">
      <c r="A21" s="39" t="s">
        <v>123</v>
      </c>
      <c r="B21" s="39" t="s">
        <v>124</v>
      </c>
      <c r="C21" s="44">
        <v>120540</v>
      </c>
      <c r="D21" s="40">
        <v>120540</v>
      </c>
      <c r="E21" s="40">
        <v>120540</v>
      </c>
      <c r="F21" s="40"/>
      <c r="G21" s="40"/>
    </row>
    <row r="22" s="52" customFormat="1" ht="18" customHeight="1" spans="1:7">
      <c r="A22" s="228" t="s">
        <v>125</v>
      </c>
      <c r="B22" s="228" t="s">
        <v>126</v>
      </c>
      <c r="C22" s="44">
        <v>120540</v>
      </c>
      <c r="D22" s="40">
        <v>120540</v>
      </c>
      <c r="E22" s="40">
        <v>120540</v>
      </c>
      <c r="F22" s="40"/>
      <c r="G22" s="40"/>
    </row>
    <row r="23" s="52" customFormat="1" ht="17" customHeight="1" spans="1:7">
      <c r="A23" s="229" t="s">
        <v>127</v>
      </c>
      <c r="B23" s="229" t="s">
        <v>128</v>
      </c>
      <c r="C23" s="44">
        <v>120540</v>
      </c>
      <c r="D23" s="40">
        <v>120540</v>
      </c>
      <c r="E23" s="40">
        <v>120540</v>
      </c>
      <c r="F23" s="40"/>
      <c r="G23" s="40"/>
    </row>
    <row r="24" s="52" customFormat="1" ht="18" customHeight="1" spans="1:7">
      <c r="A24" s="38" t="s">
        <v>167</v>
      </c>
      <c r="B24" s="38" t="s">
        <v>167</v>
      </c>
      <c r="C24" s="44">
        <v>3832273.24</v>
      </c>
      <c r="D24" s="40">
        <v>2754553.24</v>
      </c>
      <c r="E24" s="44">
        <v>2546730.2</v>
      </c>
      <c r="F24" s="44">
        <v>207823.04</v>
      </c>
      <c r="G24" s="44">
        <v>1077720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N9" sqref="N9"/>
    </sheetView>
  </sheetViews>
  <sheetFormatPr defaultColWidth="10.4259259259259" defaultRowHeight="14.25" customHeight="1" outlineLevelCol="5"/>
  <cols>
    <col min="1" max="6" width="28.1481481481481" style="28" customWidth="1"/>
    <col min="7" max="16384" width="10.4259259259259" style="28"/>
  </cols>
  <sheetData>
    <row r="1" customHeight="1" spans="1:6">
      <c r="A1" s="29"/>
      <c r="B1" s="29"/>
      <c r="C1" s="29"/>
      <c r="D1" s="29"/>
      <c r="E1" s="29"/>
      <c r="F1" s="29"/>
    </row>
    <row r="2" customHeight="1" spans="1:6">
      <c r="A2" s="58"/>
      <c r="B2" s="58"/>
      <c r="C2" s="58"/>
      <c r="D2" s="58"/>
      <c r="E2" s="57"/>
      <c r="F2" s="220" t="s">
        <v>168</v>
      </c>
    </row>
    <row r="3" ht="41.25" customHeight="1" spans="1:6">
      <c r="A3" s="221" t="s">
        <v>169</v>
      </c>
      <c r="B3" s="58"/>
      <c r="C3" s="58"/>
      <c r="D3" s="58"/>
      <c r="E3" s="57"/>
      <c r="F3" s="58"/>
    </row>
    <row r="4" customHeight="1" spans="1:6">
      <c r="A4" s="133" t="s">
        <v>1</v>
      </c>
      <c r="B4" s="222"/>
      <c r="D4" s="58"/>
      <c r="E4" s="57"/>
      <c r="F4" s="5" t="s">
        <v>2</v>
      </c>
    </row>
    <row r="5" ht="27" customHeight="1" spans="1:6">
      <c r="A5" s="61" t="s">
        <v>170</v>
      </c>
      <c r="B5" s="61" t="s">
        <v>171</v>
      </c>
      <c r="C5" s="61" t="s">
        <v>172</v>
      </c>
      <c r="D5" s="61"/>
      <c r="E5" s="50"/>
      <c r="F5" s="61" t="s">
        <v>173</v>
      </c>
    </row>
    <row r="6" ht="28.5" customHeight="1" spans="1:6">
      <c r="A6" s="223"/>
      <c r="B6" s="63"/>
      <c r="C6" s="50" t="s">
        <v>58</v>
      </c>
      <c r="D6" s="50" t="s">
        <v>174</v>
      </c>
      <c r="E6" s="50" t="s">
        <v>175</v>
      </c>
      <c r="F6" s="62"/>
    </row>
    <row r="7" ht="17.25" customHeight="1" spans="1:6">
      <c r="A7" s="68" t="s">
        <v>82</v>
      </c>
      <c r="B7" s="68" t="s">
        <v>83</v>
      </c>
      <c r="C7" s="68" t="s">
        <v>84</v>
      </c>
      <c r="D7" s="68" t="s">
        <v>85</v>
      </c>
      <c r="E7" s="68" t="s">
        <v>86</v>
      </c>
      <c r="F7" s="68" t="s">
        <v>87</v>
      </c>
    </row>
    <row r="8" ht="17.25" customHeight="1" spans="1:6">
      <c r="A8" s="91"/>
      <c r="B8" s="91"/>
      <c r="C8" s="91"/>
      <c r="D8" s="91"/>
      <c r="E8" s="91"/>
      <c r="F8" s="91"/>
    </row>
    <row r="9" customHeight="1" spans="1:1">
      <c r="A9" s="28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C1" workbookViewId="0">
      <pane ySplit="1" topLeftCell="A2" activePane="bottomLeft" state="frozen"/>
      <selection/>
      <selection pane="bottomLeft" activeCell="M8" sqref="I6:I8 J7:J8 M7:M8"/>
    </sheetView>
  </sheetViews>
  <sheetFormatPr defaultColWidth="9.14814814814815" defaultRowHeight="14.25" customHeight="1"/>
  <cols>
    <col min="1" max="2" width="32.8425925925926" style="184" customWidth="1"/>
    <col min="3" max="3" width="20.712962962963" style="184" customWidth="1"/>
    <col min="4" max="4" width="31.2777777777778" style="184" customWidth="1"/>
    <col min="5" max="5" width="10.1481481481481" style="184" customWidth="1"/>
    <col min="6" max="6" width="17.5740740740741" style="184" customWidth="1"/>
    <col min="7" max="7" width="10.2777777777778" style="184" customWidth="1"/>
    <col min="8" max="8" width="23" style="184" customWidth="1"/>
    <col min="9" max="24" width="18.712962962963" style="184" customWidth="1"/>
    <col min="25" max="16384" width="9.14814814814815" style="184"/>
  </cols>
  <sheetData>
    <row r="1" customHeight="1" spans="1:2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ht="13.5" customHeight="1" spans="2:24">
      <c r="B2" s="186"/>
      <c r="C2" s="187"/>
      <c r="E2" s="188"/>
      <c r="F2" s="188"/>
      <c r="G2" s="188"/>
      <c r="H2" s="188"/>
      <c r="I2" s="201"/>
      <c r="J2" s="201"/>
      <c r="K2" s="201"/>
      <c r="L2" s="201"/>
      <c r="M2" s="201"/>
      <c r="N2" s="201"/>
      <c r="R2" s="201"/>
      <c r="V2" s="187"/>
      <c r="X2" s="126" t="s">
        <v>177</v>
      </c>
    </row>
    <row r="3" ht="45.75" customHeight="1" spans="1:24">
      <c r="A3" s="118" t="str">
        <f>"2025"&amp;"年部门基本支出预算表"</f>
        <v>2025年部门基本支出预算表</v>
      </c>
      <c r="B3" s="9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97"/>
      <c r="Q3" s="97"/>
      <c r="R3" s="118"/>
      <c r="S3" s="118"/>
      <c r="T3" s="118"/>
      <c r="U3" s="118"/>
      <c r="V3" s="118"/>
      <c r="W3" s="118"/>
      <c r="X3" s="118"/>
    </row>
    <row r="4" ht="18.75" customHeight="1" spans="1:24">
      <c r="A4" s="189" t="s">
        <v>1</v>
      </c>
      <c r="B4" s="190"/>
      <c r="C4" s="191"/>
      <c r="D4" s="191"/>
      <c r="E4" s="191"/>
      <c r="F4" s="191"/>
      <c r="G4" s="191"/>
      <c r="H4" s="191"/>
      <c r="I4" s="202"/>
      <c r="J4" s="202"/>
      <c r="K4" s="202"/>
      <c r="L4" s="202"/>
      <c r="M4" s="202"/>
      <c r="N4" s="202"/>
      <c r="O4" s="203"/>
      <c r="P4" s="203"/>
      <c r="Q4" s="203"/>
      <c r="R4" s="202"/>
      <c r="V4" s="187"/>
      <c r="X4" s="126" t="s">
        <v>2</v>
      </c>
    </row>
    <row r="5" ht="18" customHeight="1" spans="1:24">
      <c r="A5" s="192" t="s">
        <v>178</v>
      </c>
      <c r="B5" s="192" t="s">
        <v>179</v>
      </c>
      <c r="C5" s="192" t="s">
        <v>180</v>
      </c>
      <c r="D5" s="192" t="s">
        <v>181</v>
      </c>
      <c r="E5" s="192" t="s">
        <v>182</v>
      </c>
      <c r="F5" s="192" t="s">
        <v>183</v>
      </c>
      <c r="G5" s="192" t="s">
        <v>184</v>
      </c>
      <c r="H5" s="192" t="s">
        <v>185</v>
      </c>
      <c r="I5" s="204" t="s">
        <v>186</v>
      </c>
      <c r="J5" s="120" t="s">
        <v>186</v>
      </c>
      <c r="K5" s="120"/>
      <c r="L5" s="120"/>
      <c r="M5" s="120"/>
      <c r="N5" s="120"/>
      <c r="O5" s="119"/>
      <c r="P5" s="119"/>
      <c r="Q5" s="119"/>
      <c r="R5" s="120" t="s">
        <v>62</v>
      </c>
      <c r="S5" s="120" t="s">
        <v>63</v>
      </c>
      <c r="T5" s="120"/>
      <c r="U5" s="120"/>
      <c r="V5" s="120"/>
      <c r="W5" s="120"/>
      <c r="X5" s="205"/>
    </row>
    <row r="6" ht="18" customHeight="1" spans="1:24">
      <c r="A6" s="193"/>
      <c r="B6" s="104"/>
      <c r="C6" s="193"/>
      <c r="D6" s="193"/>
      <c r="E6" s="193"/>
      <c r="F6" s="193"/>
      <c r="G6" s="193"/>
      <c r="H6" s="193"/>
      <c r="I6" s="192" t="s">
        <v>187</v>
      </c>
      <c r="J6" s="204" t="s">
        <v>59</v>
      </c>
      <c r="K6" s="120"/>
      <c r="L6" s="120"/>
      <c r="M6" s="120"/>
      <c r="N6" s="205"/>
      <c r="O6" s="206" t="s">
        <v>188</v>
      </c>
      <c r="P6" s="119"/>
      <c r="Q6" s="211"/>
      <c r="R6" s="192" t="s">
        <v>62</v>
      </c>
      <c r="S6" s="204" t="s">
        <v>63</v>
      </c>
      <c r="T6" s="120" t="s">
        <v>65</v>
      </c>
      <c r="U6" s="120" t="s">
        <v>63</v>
      </c>
      <c r="V6" s="120" t="s">
        <v>67</v>
      </c>
      <c r="W6" s="120" t="s">
        <v>68</v>
      </c>
      <c r="X6" s="205" t="s">
        <v>69</v>
      </c>
    </row>
    <row r="7" ht="19.5" customHeight="1" spans="1:24">
      <c r="A7" s="104"/>
      <c r="B7" s="104"/>
      <c r="C7" s="104"/>
      <c r="D7" s="104"/>
      <c r="E7" s="104"/>
      <c r="F7" s="104"/>
      <c r="G7" s="104"/>
      <c r="H7" s="104"/>
      <c r="I7" s="104"/>
      <c r="J7" s="204" t="s">
        <v>189</v>
      </c>
      <c r="K7" s="192" t="s">
        <v>190</v>
      </c>
      <c r="L7" s="192" t="s">
        <v>191</v>
      </c>
      <c r="M7" s="192" t="s">
        <v>192</v>
      </c>
      <c r="N7" s="192" t="s">
        <v>193</v>
      </c>
      <c r="O7" s="192" t="s">
        <v>59</v>
      </c>
      <c r="P7" s="192" t="s">
        <v>60</v>
      </c>
      <c r="Q7" s="192" t="s">
        <v>61</v>
      </c>
      <c r="R7" s="104"/>
      <c r="S7" s="192" t="s">
        <v>58</v>
      </c>
      <c r="T7" s="192" t="s">
        <v>65</v>
      </c>
      <c r="U7" s="192" t="s">
        <v>194</v>
      </c>
      <c r="V7" s="192" t="s">
        <v>67</v>
      </c>
      <c r="W7" s="192" t="s">
        <v>68</v>
      </c>
      <c r="X7" s="192" t="s">
        <v>69</v>
      </c>
    </row>
    <row r="8" ht="37.5" customHeight="1" spans="1:24">
      <c r="A8" s="194"/>
      <c r="B8" s="107"/>
      <c r="C8" s="194"/>
      <c r="D8" s="194"/>
      <c r="E8" s="194"/>
      <c r="F8" s="194"/>
      <c r="G8" s="194"/>
      <c r="H8" s="194"/>
      <c r="I8" s="194"/>
      <c r="J8" s="207" t="s">
        <v>58</v>
      </c>
      <c r="K8" s="208" t="s">
        <v>195</v>
      </c>
      <c r="L8" s="208" t="s">
        <v>191</v>
      </c>
      <c r="M8" s="208" t="s">
        <v>192</v>
      </c>
      <c r="N8" s="208" t="s">
        <v>193</v>
      </c>
      <c r="O8" s="208" t="s">
        <v>191</v>
      </c>
      <c r="P8" s="208" t="s">
        <v>192</v>
      </c>
      <c r="Q8" s="208" t="s">
        <v>193</v>
      </c>
      <c r="R8" s="208" t="s">
        <v>62</v>
      </c>
      <c r="S8" s="208" t="s">
        <v>58</v>
      </c>
      <c r="T8" s="208" t="s">
        <v>65</v>
      </c>
      <c r="U8" s="208" t="s">
        <v>194</v>
      </c>
      <c r="V8" s="208" t="s">
        <v>67</v>
      </c>
      <c r="W8" s="208" t="s">
        <v>68</v>
      </c>
      <c r="X8" s="208" t="s">
        <v>69</v>
      </c>
    </row>
    <row r="9" ht="11" customHeight="1" spans="1:24">
      <c r="A9" s="195">
        <v>1</v>
      </c>
      <c r="B9" s="195">
        <v>2</v>
      </c>
      <c r="C9" s="195">
        <v>3</v>
      </c>
      <c r="D9" s="195">
        <v>4</v>
      </c>
      <c r="E9" s="195">
        <v>5</v>
      </c>
      <c r="F9" s="195">
        <v>6</v>
      </c>
      <c r="G9" s="195">
        <v>7</v>
      </c>
      <c r="H9" s="195">
        <v>8</v>
      </c>
      <c r="I9" s="195">
        <v>9</v>
      </c>
      <c r="J9" s="195">
        <v>10</v>
      </c>
      <c r="K9" s="195">
        <v>11</v>
      </c>
      <c r="L9" s="195">
        <v>12</v>
      </c>
      <c r="M9" s="195">
        <v>13</v>
      </c>
      <c r="N9" s="195">
        <v>14</v>
      </c>
      <c r="O9" s="195">
        <v>15</v>
      </c>
      <c r="P9" s="195">
        <v>16</v>
      </c>
      <c r="Q9" s="195">
        <v>17</v>
      </c>
      <c r="R9" s="195">
        <v>18</v>
      </c>
      <c r="S9" s="195">
        <v>19</v>
      </c>
      <c r="T9" s="195">
        <v>20</v>
      </c>
      <c r="U9" s="195">
        <v>21</v>
      </c>
      <c r="V9" s="195">
        <v>22</v>
      </c>
      <c r="W9" s="195">
        <v>23</v>
      </c>
      <c r="X9" s="195">
        <v>24</v>
      </c>
    </row>
    <row r="10" s="1" customFormat="1" ht="19.5" customHeight="1" spans="1:24">
      <c r="A10" s="196" t="s">
        <v>196</v>
      </c>
      <c r="B10" s="196" t="s">
        <v>70</v>
      </c>
      <c r="C10" s="196" t="s">
        <v>197</v>
      </c>
      <c r="D10" s="196" t="s">
        <v>198</v>
      </c>
      <c r="E10" s="196" t="s">
        <v>101</v>
      </c>
      <c r="F10" s="196" t="s">
        <v>102</v>
      </c>
      <c r="G10" s="196" t="s">
        <v>199</v>
      </c>
      <c r="H10" s="196" t="s">
        <v>200</v>
      </c>
      <c r="I10" s="209">
        <v>18000</v>
      </c>
      <c r="J10" s="209">
        <v>18000</v>
      </c>
      <c r="K10" s="209"/>
      <c r="L10" s="209"/>
      <c r="M10" s="209">
        <v>18000</v>
      </c>
      <c r="N10" s="209"/>
      <c r="O10" s="209"/>
      <c r="P10" s="209"/>
      <c r="Q10" s="209"/>
      <c r="R10" s="209"/>
      <c r="S10" s="209"/>
      <c r="T10" s="209"/>
      <c r="U10" s="212"/>
      <c r="V10" s="213"/>
      <c r="W10" s="214"/>
      <c r="X10" s="214"/>
    </row>
    <row r="11" s="1" customFormat="1" ht="19.5" customHeight="1" spans="1:24">
      <c r="A11" s="196" t="s">
        <v>196</v>
      </c>
      <c r="B11" s="196" t="s">
        <v>70</v>
      </c>
      <c r="C11" s="196" t="s">
        <v>201</v>
      </c>
      <c r="D11" s="196" t="s">
        <v>202</v>
      </c>
      <c r="E11" s="196" t="s">
        <v>101</v>
      </c>
      <c r="F11" s="196" t="s">
        <v>102</v>
      </c>
      <c r="G11" s="196" t="s">
        <v>203</v>
      </c>
      <c r="H11" s="196" t="s">
        <v>204</v>
      </c>
      <c r="I11" s="209">
        <v>335616</v>
      </c>
      <c r="J11" s="209">
        <v>335616</v>
      </c>
      <c r="K11" s="209"/>
      <c r="L11" s="209"/>
      <c r="M11" s="209">
        <v>335616</v>
      </c>
      <c r="N11" s="209"/>
      <c r="O11" s="209"/>
      <c r="P11" s="209"/>
      <c r="Q11" s="209"/>
      <c r="R11" s="209"/>
      <c r="S11" s="209"/>
      <c r="T11" s="209"/>
      <c r="U11" s="215"/>
      <c r="V11" s="216"/>
      <c r="W11" s="217"/>
      <c r="X11" s="217"/>
    </row>
    <row r="12" s="1" customFormat="1" ht="19.5" customHeight="1" spans="1:24">
      <c r="A12" s="196" t="s">
        <v>196</v>
      </c>
      <c r="B12" s="196" t="s">
        <v>70</v>
      </c>
      <c r="C12" s="196" t="s">
        <v>201</v>
      </c>
      <c r="D12" s="196" t="s">
        <v>202</v>
      </c>
      <c r="E12" s="196" t="s">
        <v>101</v>
      </c>
      <c r="F12" s="196" t="s">
        <v>102</v>
      </c>
      <c r="G12" s="196" t="s">
        <v>205</v>
      </c>
      <c r="H12" s="196" t="s">
        <v>206</v>
      </c>
      <c r="I12" s="209">
        <v>42000</v>
      </c>
      <c r="J12" s="209">
        <v>42000</v>
      </c>
      <c r="K12" s="209"/>
      <c r="L12" s="209"/>
      <c r="M12" s="209">
        <v>42000</v>
      </c>
      <c r="N12" s="209"/>
      <c r="O12" s="209"/>
      <c r="P12" s="209"/>
      <c r="Q12" s="209"/>
      <c r="R12" s="209"/>
      <c r="S12" s="209"/>
      <c r="T12" s="209"/>
      <c r="U12" s="215"/>
      <c r="V12" s="216"/>
      <c r="W12" s="217"/>
      <c r="X12" s="217"/>
    </row>
    <row r="13" s="1" customFormat="1" ht="19.5" customHeight="1" spans="1:24">
      <c r="A13" s="196" t="s">
        <v>196</v>
      </c>
      <c r="B13" s="196" t="s">
        <v>70</v>
      </c>
      <c r="C13" s="196" t="s">
        <v>201</v>
      </c>
      <c r="D13" s="196" t="s">
        <v>202</v>
      </c>
      <c r="E13" s="196" t="s">
        <v>101</v>
      </c>
      <c r="F13" s="196" t="s">
        <v>102</v>
      </c>
      <c r="G13" s="196" t="s">
        <v>205</v>
      </c>
      <c r="H13" s="196" t="s">
        <v>206</v>
      </c>
      <c r="I13" s="209">
        <v>21600</v>
      </c>
      <c r="J13" s="209">
        <v>21600</v>
      </c>
      <c r="K13" s="209"/>
      <c r="L13" s="209"/>
      <c r="M13" s="209">
        <v>21600</v>
      </c>
      <c r="N13" s="209"/>
      <c r="O13" s="209"/>
      <c r="P13" s="209"/>
      <c r="Q13" s="209"/>
      <c r="R13" s="209"/>
      <c r="S13" s="209"/>
      <c r="T13" s="209"/>
      <c r="U13" s="215"/>
      <c r="V13" s="216"/>
      <c r="W13" s="217"/>
      <c r="X13" s="217"/>
    </row>
    <row r="14" s="1" customFormat="1" ht="19.5" customHeight="1" spans="1:24">
      <c r="A14" s="196" t="s">
        <v>196</v>
      </c>
      <c r="B14" s="196" t="s">
        <v>70</v>
      </c>
      <c r="C14" s="196" t="s">
        <v>201</v>
      </c>
      <c r="D14" s="196" t="s">
        <v>202</v>
      </c>
      <c r="E14" s="196" t="s">
        <v>101</v>
      </c>
      <c r="F14" s="196" t="s">
        <v>102</v>
      </c>
      <c r="G14" s="196" t="s">
        <v>205</v>
      </c>
      <c r="H14" s="196" t="s">
        <v>206</v>
      </c>
      <c r="I14" s="209">
        <v>143340</v>
      </c>
      <c r="J14" s="209">
        <v>143340</v>
      </c>
      <c r="K14" s="209"/>
      <c r="L14" s="209"/>
      <c r="M14" s="209">
        <v>143340</v>
      </c>
      <c r="N14" s="209"/>
      <c r="O14" s="209"/>
      <c r="P14" s="209"/>
      <c r="Q14" s="209"/>
      <c r="R14" s="209"/>
      <c r="S14" s="209"/>
      <c r="T14" s="209"/>
      <c r="U14" s="215"/>
      <c r="V14" s="216"/>
      <c r="W14" s="217"/>
      <c r="X14" s="217"/>
    </row>
    <row r="15" s="1" customFormat="1" ht="19.5" customHeight="1" spans="1:24">
      <c r="A15" s="196" t="s">
        <v>196</v>
      </c>
      <c r="B15" s="196" t="s">
        <v>70</v>
      </c>
      <c r="C15" s="196" t="s">
        <v>201</v>
      </c>
      <c r="D15" s="196" t="s">
        <v>202</v>
      </c>
      <c r="E15" s="196" t="s">
        <v>101</v>
      </c>
      <c r="F15" s="196" t="s">
        <v>102</v>
      </c>
      <c r="G15" s="196" t="s">
        <v>207</v>
      </c>
      <c r="H15" s="196" t="s">
        <v>208</v>
      </c>
      <c r="I15" s="209">
        <v>27968</v>
      </c>
      <c r="J15" s="209">
        <v>27968</v>
      </c>
      <c r="K15" s="209"/>
      <c r="L15" s="209"/>
      <c r="M15" s="209">
        <v>27968</v>
      </c>
      <c r="N15" s="209"/>
      <c r="O15" s="209"/>
      <c r="P15" s="209"/>
      <c r="Q15" s="209"/>
      <c r="R15" s="209"/>
      <c r="S15" s="209"/>
      <c r="T15" s="209"/>
      <c r="U15" s="215"/>
      <c r="V15" s="216"/>
      <c r="W15" s="217"/>
      <c r="X15" s="217"/>
    </row>
    <row r="16" s="1" customFormat="1" ht="19.5" customHeight="1" spans="1:24">
      <c r="A16" s="196" t="s">
        <v>196</v>
      </c>
      <c r="B16" s="196" t="s">
        <v>70</v>
      </c>
      <c r="C16" s="196" t="s">
        <v>201</v>
      </c>
      <c r="D16" s="196" t="s">
        <v>202</v>
      </c>
      <c r="E16" s="196" t="s">
        <v>101</v>
      </c>
      <c r="F16" s="196" t="s">
        <v>102</v>
      </c>
      <c r="G16" s="196" t="s">
        <v>209</v>
      </c>
      <c r="H16" s="196" t="s">
        <v>210</v>
      </c>
      <c r="I16" s="209">
        <v>137400</v>
      </c>
      <c r="J16" s="209">
        <v>137400</v>
      </c>
      <c r="K16" s="209"/>
      <c r="L16" s="209"/>
      <c r="M16" s="209">
        <v>137400</v>
      </c>
      <c r="N16" s="209"/>
      <c r="O16" s="209"/>
      <c r="P16" s="209"/>
      <c r="Q16" s="209"/>
      <c r="R16" s="209"/>
      <c r="S16" s="209"/>
      <c r="T16" s="209"/>
      <c r="U16" s="215"/>
      <c r="V16" s="216"/>
      <c r="W16" s="217"/>
      <c r="X16" s="217"/>
    </row>
    <row r="17" s="1" customFormat="1" ht="19.5" customHeight="1" spans="1:24">
      <c r="A17" s="196" t="s">
        <v>196</v>
      </c>
      <c r="B17" s="196" t="s">
        <v>70</v>
      </c>
      <c r="C17" s="196" t="s">
        <v>201</v>
      </c>
      <c r="D17" s="196" t="s">
        <v>202</v>
      </c>
      <c r="E17" s="196" t="s">
        <v>101</v>
      </c>
      <c r="F17" s="196" t="s">
        <v>102</v>
      </c>
      <c r="G17" s="196" t="s">
        <v>209</v>
      </c>
      <c r="H17" s="196" t="s">
        <v>210</v>
      </c>
      <c r="I17" s="209">
        <v>130020</v>
      </c>
      <c r="J17" s="209">
        <v>130020</v>
      </c>
      <c r="K17" s="209"/>
      <c r="L17" s="209"/>
      <c r="M17" s="209">
        <v>130020</v>
      </c>
      <c r="N17" s="209"/>
      <c r="O17" s="209"/>
      <c r="P17" s="209"/>
      <c r="Q17" s="209"/>
      <c r="R17" s="209"/>
      <c r="S17" s="209"/>
      <c r="T17" s="209"/>
      <c r="U17" s="215"/>
      <c r="V17" s="216"/>
      <c r="W17" s="217"/>
      <c r="X17" s="217"/>
    </row>
    <row r="18" s="1" customFormat="1" ht="25" customHeight="1" spans="1:24">
      <c r="A18" s="196" t="s">
        <v>196</v>
      </c>
      <c r="B18" s="196" t="s">
        <v>70</v>
      </c>
      <c r="C18" s="196" t="s">
        <v>211</v>
      </c>
      <c r="D18" s="196" t="s">
        <v>212</v>
      </c>
      <c r="E18" s="196" t="s">
        <v>111</v>
      </c>
      <c r="F18" s="196" t="s">
        <v>112</v>
      </c>
      <c r="G18" s="196" t="s">
        <v>213</v>
      </c>
      <c r="H18" s="196" t="s">
        <v>214</v>
      </c>
      <c r="I18" s="209">
        <v>131901</v>
      </c>
      <c r="J18" s="209">
        <v>131901</v>
      </c>
      <c r="K18" s="209"/>
      <c r="L18" s="209"/>
      <c r="M18" s="209">
        <v>131901</v>
      </c>
      <c r="N18" s="209"/>
      <c r="O18" s="209"/>
      <c r="P18" s="209"/>
      <c r="Q18" s="209"/>
      <c r="R18" s="209"/>
      <c r="S18" s="209"/>
      <c r="T18" s="209"/>
      <c r="U18" s="215"/>
      <c r="V18" s="216"/>
      <c r="W18" s="217"/>
      <c r="X18" s="217"/>
    </row>
    <row r="19" s="1" customFormat="1" ht="19.5" customHeight="1" spans="1:24">
      <c r="A19" s="196" t="s">
        <v>196</v>
      </c>
      <c r="B19" s="196" t="s">
        <v>70</v>
      </c>
      <c r="C19" s="196" t="s">
        <v>211</v>
      </c>
      <c r="D19" s="196" t="s">
        <v>212</v>
      </c>
      <c r="E19" s="196" t="s">
        <v>117</v>
      </c>
      <c r="F19" s="196" t="s">
        <v>118</v>
      </c>
      <c r="G19" s="196" t="s">
        <v>215</v>
      </c>
      <c r="H19" s="196" t="s">
        <v>216</v>
      </c>
      <c r="I19" s="209">
        <v>60396</v>
      </c>
      <c r="J19" s="209">
        <v>60396</v>
      </c>
      <c r="K19" s="209"/>
      <c r="L19" s="209"/>
      <c r="M19" s="209">
        <v>60396</v>
      </c>
      <c r="N19" s="209"/>
      <c r="O19" s="209"/>
      <c r="P19" s="209"/>
      <c r="Q19" s="209"/>
      <c r="R19" s="209"/>
      <c r="S19" s="209"/>
      <c r="T19" s="209"/>
      <c r="U19" s="215"/>
      <c r="V19" s="216"/>
      <c r="W19" s="217"/>
      <c r="X19" s="217"/>
    </row>
    <row r="20" s="1" customFormat="1" ht="19.5" customHeight="1" spans="1:24">
      <c r="A20" s="196" t="s">
        <v>196</v>
      </c>
      <c r="B20" s="196" t="s">
        <v>70</v>
      </c>
      <c r="C20" s="196" t="s">
        <v>211</v>
      </c>
      <c r="D20" s="196" t="s">
        <v>212</v>
      </c>
      <c r="E20" s="196" t="s">
        <v>119</v>
      </c>
      <c r="F20" s="196" t="s">
        <v>120</v>
      </c>
      <c r="G20" s="196" t="s">
        <v>217</v>
      </c>
      <c r="H20" s="196" t="s">
        <v>218</v>
      </c>
      <c r="I20" s="209">
        <v>31885</v>
      </c>
      <c r="J20" s="209">
        <v>31885</v>
      </c>
      <c r="K20" s="209"/>
      <c r="L20" s="209"/>
      <c r="M20" s="209">
        <v>31885</v>
      </c>
      <c r="N20" s="209"/>
      <c r="O20" s="209"/>
      <c r="P20" s="209"/>
      <c r="Q20" s="209"/>
      <c r="R20" s="209"/>
      <c r="S20" s="209"/>
      <c r="T20" s="209"/>
      <c r="U20" s="215"/>
      <c r="V20" s="216"/>
      <c r="W20" s="217"/>
      <c r="X20" s="217"/>
    </row>
    <row r="21" s="1" customFormat="1" ht="19.5" customHeight="1" spans="1:24">
      <c r="A21" s="196" t="s">
        <v>196</v>
      </c>
      <c r="B21" s="196" t="s">
        <v>70</v>
      </c>
      <c r="C21" s="196" t="s">
        <v>211</v>
      </c>
      <c r="D21" s="196" t="s">
        <v>212</v>
      </c>
      <c r="E21" s="196" t="s">
        <v>101</v>
      </c>
      <c r="F21" s="196" t="s">
        <v>102</v>
      </c>
      <c r="G21" s="196" t="s">
        <v>219</v>
      </c>
      <c r="H21" s="196" t="s">
        <v>220</v>
      </c>
      <c r="I21" s="209">
        <v>4129.32</v>
      </c>
      <c r="J21" s="209">
        <v>4129.32</v>
      </c>
      <c r="K21" s="209"/>
      <c r="L21" s="209"/>
      <c r="M21" s="209">
        <v>4129.32</v>
      </c>
      <c r="N21" s="209"/>
      <c r="O21" s="209"/>
      <c r="P21" s="209"/>
      <c r="Q21" s="209"/>
      <c r="R21" s="209"/>
      <c r="S21" s="209"/>
      <c r="T21" s="209"/>
      <c r="U21" s="215"/>
      <c r="V21" s="216"/>
      <c r="W21" s="217"/>
      <c r="X21" s="217"/>
    </row>
    <row r="22" s="1" customFormat="1" ht="24" customHeight="1" spans="1:24">
      <c r="A22" s="196" t="s">
        <v>196</v>
      </c>
      <c r="B22" s="196" t="s">
        <v>70</v>
      </c>
      <c r="C22" s="196" t="s">
        <v>211</v>
      </c>
      <c r="D22" s="196" t="s">
        <v>212</v>
      </c>
      <c r="E22" s="196" t="s">
        <v>121</v>
      </c>
      <c r="F22" s="196" t="s">
        <v>122</v>
      </c>
      <c r="G22" s="196" t="s">
        <v>219</v>
      </c>
      <c r="H22" s="196" t="s">
        <v>220</v>
      </c>
      <c r="I22" s="209">
        <v>2795.88</v>
      </c>
      <c r="J22" s="209">
        <v>2795.88</v>
      </c>
      <c r="K22" s="209"/>
      <c r="L22" s="209"/>
      <c r="M22" s="209">
        <v>2795.88</v>
      </c>
      <c r="N22" s="209"/>
      <c r="O22" s="209"/>
      <c r="P22" s="209"/>
      <c r="Q22" s="209"/>
      <c r="R22" s="209"/>
      <c r="S22" s="209"/>
      <c r="T22" s="209"/>
      <c r="U22" s="215"/>
      <c r="V22" s="216"/>
      <c r="W22" s="217"/>
      <c r="X22" s="217"/>
    </row>
    <row r="23" s="1" customFormat="1" ht="24" customHeight="1" spans="1:24">
      <c r="A23" s="196" t="s">
        <v>196</v>
      </c>
      <c r="B23" s="196" t="s">
        <v>70</v>
      </c>
      <c r="C23" s="196" t="s">
        <v>211</v>
      </c>
      <c r="D23" s="196" t="s">
        <v>212</v>
      </c>
      <c r="E23" s="196" t="s">
        <v>121</v>
      </c>
      <c r="F23" s="196" t="s">
        <v>122</v>
      </c>
      <c r="G23" s="196" t="s">
        <v>219</v>
      </c>
      <c r="H23" s="196" t="s">
        <v>220</v>
      </c>
      <c r="I23" s="209">
        <v>3339</v>
      </c>
      <c r="J23" s="209">
        <v>3339</v>
      </c>
      <c r="K23" s="209"/>
      <c r="L23" s="209"/>
      <c r="M23" s="209">
        <v>3339</v>
      </c>
      <c r="N23" s="209"/>
      <c r="O23" s="209"/>
      <c r="P23" s="209"/>
      <c r="Q23" s="209"/>
      <c r="R23" s="209"/>
      <c r="S23" s="209"/>
      <c r="T23" s="209"/>
      <c r="U23" s="215"/>
      <c r="V23" s="216"/>
      <c r="W23" s="217"/>
      <c r="X23" s="217"/>
    </row>
    <row r="24" s="1" customFormat="1" ht="19.5" customHeight="1" spans="1:24">
      <c r="A24" s="196" t="s">
        <v>196</v>
      </c>
      <c r="B24" s="196" t="s">
        <v>70</v>
      </c>
      <c r="C24" s="196" t="s">
        <v>221</v>
      </c>
      <c r="D24" s="196" t="s">
        <v>222</v>
      </c>
      <c r="E24" s="196" t="s">
        <v>101</v>
      </c>
      <c r="F24" s="196" t="s">
        <v>102</v>
      </c>
      <c r="G24" s="196" t="s">
        <v>223</v>
      </c>
      <c r="H24" s="196" t="s">
        <v>222</v>
      </c>
      <c r="I24" s="209">
        <v>6712.32</v>
      </c>
      <c r="J24" s="209">
        <v>6712.32</v>
      </c>
      <c r="K24" s="209"/>
      <c r="L24" s="209"/>
      <c r="M24" s="209">
        <v>6712.32</v>
      </c>
      <c r="N24" s="209"/>
      <c r="O24" s="209"/>
      <c r="P24" s="209"/>
      <c r="Q24" s="209"/>
      <c r="R24" s="209"/>
      <c r="S24" s="209"/>
      <c r="T24" s="209"/>
      <c r="U24" s="215"/>
      <c r="V24" s="216"/>
      <c r="W24" s="217"/>
      <c r="X24" s="217"/>
    </row>
    <row r="25" s="1" customFormat="1" ht="19.5" customHeight="1" spans="1:24">
      <c r="A25" s="196" t="s">
        <v>196</v>
      </c>
      <c r="B25" s="196" t="s">
        <v>70</v>
      </c>
      <c r="C25" s="196" t="s">
        <v>224</v>
      </c>
      <c r="D25" s="196" t="s">
        <v>225</v>
      </c>
      <c r="E25" s="196" t="s">
        <v>101</v>
      </c>
      <c r="F25" s="196" t="s">
        <v>102</v>
      </c>
      <c r="G25" s="196" t="s">
        <v>226</v>
      </c>
      <c r="H25" s="196" t="s">
        <v>227</v>
      </c>
      <c r="I25" s="209">
        <v>600</v>
      </c>
      <c r="J25" s="209">
        <v>600</v>
      </c>
      <c r="K25" s="209"/>
      <c r="L25" s="209"/>
      <c r="M25" s="209">
        <v>600</v>
      </c>
      <c r="N25" s="209"/>
      <c r="O25" s="209"/>
      <c r="P25" s="209"/>
      <c r="Q25" s="209"/>
      <c r="R25" s="209"/>
      <c r="S25" s="209"/>
      <c r="T25" s="209"/>
      <c r="U25" s="215"/>
      <c r="V25" s="216"/>
      <c r="W25" s="217"/>
      <c r="X25" s="217"/>
    </row>
    <row r="26" s="1" customFormat="1" ht="19.5" customHeight="1" spans="1:24">
      <c r="A26" s="196" t="s">
        <v>196</v>
      </c>
      <c r="B26" s="196" t="s">
        <v>70</v>
      </c>
      <c r="C26" s="196" t="s">
        <v>224</v>
      </c>
      <c r="D26" s="196" t="s">
        <v>225</v>
      </c>
      <c r="E26" s="196" t="s">
        <v>101</v>
      </c>
      <c r="F26" s="196" t="s">
        <v>102</v>
      </c>
      <c r="G26" s="196" t="s">
        <v>226</v>
      </c>
      <c r="H26" s="196" t="s">
        <v>227</v>
      </c>
      <c r="I26" s="209">
        <v>133446.6</v>
      </c>
      <c r="J26" s="209">
        <v>133446.6</v>
      </c>
      <c r="K26" s="209"/>
      <c r="L26" s="209"/>
      <c r="M26" s="209">
        <v>133446.6</v>
      </c>
      <c r="N26" s="209"/>
      <c r="O26" s="209"/>
      <c r="P26" s="209"/>
      <c r="Q26" s="209"/>
      <c r="R26" s="209"/>
      <c r="S26" s="209"/>
      <c r="T26" s="209"/>
      <c r="U26" s="215"/>
      <c r="V26" s="216"/>
      <c r="W26" s="217"/>
      <c r="X26" s="217"/>
    </row>
    <row r="27" s="1" customFormat="1" ht="19.5" customHeight="1" spans="1:24">
      <c r="A27" s="196" t="s">
        <v>196</v>
      </c>
      <c r="B27" s="196" t="s">
        <v>70</v>
      </c>
      <c r="C27" s="196" t="s">
        <v>224</v>
      </c>
      <c r="D27" s="196" t="s">
        <v>225</v>
      </c>
      <c r="E27" s="196" t="s">
        <v>101</v>
      </c>
      <c r="F27" s="196" t="s">
        <v>102</v>
      </c>
      <c r="G27" s="196" t="s">
        <v>228</v>
      </c>
      <c r="H27" s="196" t="s">
        <v>229</v>
      </c>
      <c r="I27" s="209">
        <v>13236.72</v>
      </c>
      <c r="J27" s="209">
        <v>13236.72</v>
      </c>
      <c r="K27" s="209"/>
      <c r="L27" s="209"/>
      <c r="M27" s="209">
        <v>13236.72</v>
      </c>
      <c r="N27" s="209"/>
      <c r="O27" s="209"/>
      <c r="P27" s="209"/>
      <c r="Q27" s="209"/>
      <c r="R27" s="209"/>
      <c r="S27" s="209"/>
      <c r="T27" s="209"/>
      <c r="U27" s="215"/>
      <c r="V27" s="216"/>
      <c r="W27" s="217"/>
      <c r="X27" s="217"/>
    </row>
    <row r="28" s="1" customFormat="1" ht="19.5" customHeight="1" spans="1:24">
      <c r="A28" s="196" t="s">
        <v>196</v>
      </c>
      <c r="B28" s="196" t="s">
        <v>70</v>
      </c>
      <c r="C28" s="196" t="s">
        <v>224</v>
      </c>
      <c r="D28" s="196" t="s">
        <v>225</v>
      </c>
      <c r="E28" s="196" t="s">
        <v>101</v>
      </c>
      <c r="F28" s="196" t="s">
        <v>102</v>
      </c>
      <c r="G28" s="196" t="s">
        <v>228</v>
      </c>
      <c r="H28" s="196" t="s">
        <v>229</v>
      </c>
      <c r="I28" s="209">
        <v>14827.4</v>
      </c>
      <c r="J28" s="209">
        <v>14827.4</v>
      </c>
      <c r="K28" s="209"/>
      <c r="L28" s="209"/>
      <c r="M28" s="209">
        <v>14827.4</v>
      </c>
      <c r="N28" s="209"/>
      <c r="O28" s="209"/>
      <c r="P28" s="209"/>
      <c r="Q28" s="209"/>
      <c r="R28" s="209"/>
      <c r="S28" s="209"/>
      <c r="T28" s="209"/>
      <c r="U28" s="215"/>
      <c r="V28" s="216"/>
      <c r="W28" s="217"/>
      <c r="X28" s="217"/>
    </row>
    <row r="29" s="1" customFormat="1" ht="19.5" customHeight="1" spans="1:24">
      <c r="A29" s="196" t="s">
        <v>196</v>
      </c>
      <c r="B29" s="196" t="s">
        <v>70</v>
      </c>
      <c r="C29" s="196" t="s">
        <v>224</v>
      </c>
      <c r="D29" s="196" t="s">
        <v>225</v>
      </c>
      <c r="E29" s="196" t="s">
        <v>101</v>
      </c>
      <c r="F29" s="196" t="s">
        <v>102</v>
      </c>
      <c r="G29" s="196" t="s">
        <v>230</v>
      </c>
      <c r="H29" s="196" t="s">
        <v>231</v>
      </c>
      <c r="I29" s="209">
        <v>21000</v>
      </c>
      <c r="J29" s="209">
        <v>21000</v>
      </c>
      <c r="K29" s="209"/>
      <c r="L29" s="209"/>
      <c r="M29" s="209">
        <v>21000</v>
      </c>
      <c r="N29" s="209"/>
      <c r="O29" s="209"/>
      <c r="P29" s="209"/>
      <c r="Q29" s="209"/>
      <c r="R29" s="209"/>
      <c r="S29" s="209"/>
      <c r="T29" s="209"/>
      <c r="U29" s="215"/>
      <c r="V29" s="216"/>
      <c r="W29" s="217"/>
      <c r="X29" s="217"/>
    </row>
    <row r="30" s="1" customFormat="1" ht="19.5" customHeight="1" spans="1:24">
      <c r="A30" s="196" t="s">
        <v>196</v>
      </c>
      <c r="B30" s="196" t="s">
        <v>70</v>
      </c>
      <c r="C30" s="196" t="s">
        <v>232</v>
      </c>
      <c r="D30" s="196" t="s">
        <v>128</v>
      </c>
      <c r="E30" s="196" t="s">
        <v>127</v>
      </c>
      <c r="F30" s="196" t="s">
        <v>128</v>
      </c>
      <c r="G30" s="196" t="s">
        <v>233</v>
      </c>
      <c r="H30" s="196" t="s">
        <v>128</v>
      </c>
      <c r="I30" s="209">
        <v>120540</v>
      </c>
      <c r="J30" s="209">
        <v>120540</v>
      </c>
      <c r="K30" s="209"/>
      <c r="L30" s="209"/>
      <c r="M30" s="209">
        <v>120540</v>
      </c>
      <c r="N30" s="209"/>
      <c r="O30" s="209"/>
      <c r="P30" s="209"/>
      <c r="Q30" s="209"/>
      <c r="R30" s="209"/>
      <c r="S30" s="209"/>
      <c r="T30" s="209"/>
      <c r="U30" s="215"/>
      <c r="V30" s="216"/>
      <c r="W30" s="217"/>
      <c r="X30" s="217"/>
    </row>
    <row r="31" s="1" customFormat="1" ht="19.5" customHeight="1" spans="1:24">
      <c r="A31" s="196" t="s">
        <v>196</v>
      </c>
      <c r="B31" s="196" t="s">
        <v>70</v>
      </c>
      <c r="C31" s="196" t="s">
        <v>234</v>
      </c>
      <c r="D31" s="196" t="s">
        <v>235</v>
      </c>
      <c r="E31" s="196" t="s">
        <v>101</v>
      </c>
      <c r="F31" s="196" t="s">
        <v>102</v>
      </c>
      <c r="G31" s="196" t="s">
        <v>236</v>
      </c>
      <c r="H31" s="196" t="s">
        <v>237</v>
      </c>
      <c r="I31" s="209">
        <v>184800</v>
      </c>
      <c r="J31" s="209">
        <v>184800</v>
      </c>
      <c r="K31" s="209"/>
      <c r="L31" s="209"/>
      <c r="M31" s="209">
        <v>184800</v>
      </c>
      <c r="N31" s="209"/>
      <c r="O31" s="209"/>
      <c r="P31" s="209"/>
      <c r="Q31" s="209"/>
      <c r="R31" s="209"/>
      <c r="S31" s="209"/>
      <c r="T31" s="209"/>
      <c r="U31" s="215"/>
      <c r="V31" s="216"/>
      <c r="W31" s="217"/>
      <c r="X31" s="217"/>
    </row>
    <row r="32" s="1" customFormat="1" ht="19.5" customHeight="1" spans="1:24">
      <c r="A32" s="196" t="s">
        <v>196</v>
      </c>
      <c r="B32" s="196" t="s">
        <v>70</v>
      </c>
      <c r="C32" s="196" t="s">
        <v>234</v>
      </c>
      <c r="D32" s="196" t="s">
        <v>235</v>
      </c>
      <c r="E32" s="196" t="s">
        <v>101</v>
      </c>
      <c r="F32" s="196" t="s">
        <v>102</v>
      </c>
      <c r="G32" s="196" t="s">
        <v>236</v>
      </c>
      <c r="H32" s="196" t="s">
        <v>237</v>
      </c>
      <c r="I32" s="209">
        <v>865200</v>
      </c>
      <c r="J32" s="209">
        <v>865200</v>
      </c>
      <c r="K32" s="209"/>
      <c r="L32" s="209"/>
      <c r="M32" s="209">
        <v>865200</v>
      </c>
      <c r="N32" s="209"/>
      <c r="O32" s="209"/>
      <c r="P32" s="209"/>
      <c r="Q32" s="209"/>
      <c r="R32" s="209"/>
      <c r="S32" s="209"/>
      <c r="T32" s="209"/>
      <c r="U32" s="215"/>
      <c r="V32" s="216"/>
      <c r="W32" s="217"/>
      <c r="X32" s="217"/>
    </row>
    <row r="33" s="1" customFormat="1" ht="19.5" customHeight="1" spans="1:24">
      <c r="A33" s="196" t="s">
        <v>196</v>
      </c>
      <c r="B33" s="196" t="s">
        <v>70</v>
      </c>
      <c r="C33" s="196" t="s">
        <v>238</v>
      </c>
      <c r="D33" s="196" t="s">
        <v>239</v>
      </c>
      <c r="E33" s="196" t="s">
        <v>101</v>
      </c>
      <c r="F33" s="196" t="s">
        <v>102</v>
      </c>
      <c r="G33" s="196" t="s">
        <v>207</v>
      </c>
      <c r="H33" s="196" t="s">
        <v>208</v>
      </c>
      <c r="I33" s="209">
        <v>245000</v>
      </c>
      <c r="J33" s="209">
        <v>245000</v>
      </c>
      <c r="K33" s="209"/>
      <c r="L33" s="209"/>
      <c r="M33" s="209">
        <v>245000</v>
      </c>
      <c r="N33" s="209"/>
      <c r="O33" s="209"/>
      <c r="P33" s="209"/>
      <c r="Q33" s="209"/>
      <c r="R33" s="209"/>
      <c r="S33" s="209"/>
      <c r="T33" s="209"/>
      <c r="U33" s="215"/>
      <c r="V33" s="216"/>
      <c r="W33" s="217"/>
      <c r="X33" s="217"/>
    </row>
    <row r="34" s="1" customFormat="1" ht="19.5" customHeight="1" spans="1:24">
      <c r="A34" s="196" t="s">
        <v>196</v>
      </c>
      <c r="B34" s="196" t="s">
        <v>70</v>
      </c>
      <c r="C34" s="196" t="s">
        <v>238</v>
      </c>
      <c r="D34" s="196" t="s">
        <v>239</v>
      </c>
      <c r="E34" s="196" t="s">
        <v>101</v>
      </c>
      <c r="F34" s="196" t="s">
        <v>102</v>
      </c>
      <c r="G34" s="196" t="s">
        <v>209</v>
      </c>
      <c r="H34" s="196" t="s">
        <v>210</v>
      </c>
      <c r="I34" s="209">
        <v>58800</v>
      </c>
      <c r="J34" s="209">
        <v>58800</v>
      </c>
      <c r="K34" s="209"/>
      <c r="L34" s="209"/>
      <c r="M34" s="209">
        <v>58800</v>
      </c>
      <c r="N34" s="209"/>
      <c r="O34" s="209"/>
      <c r="P34" s="209"/>
      <c r="Q34" s="209"/>
      <c r="R34" s="209"/>
      <c r="S34" s="209"/>
      <c r="T34" s="209"/>
      <c r="U34" s="215"/>
      <c r="V34" s="216"/>
      <c r="W34" s="217"/>
      <c r="X34" s="217"/>
    </row>
    <row r="35" ht="17.25" customHeight="1" spans="1:24">
      <c r="A35" s="197" t="s">
        <v>167</v>
      </c>
      <c r="B35" s="198"/>
      <c r="C35" s="199"/>
      <c r="D35" s="199"/>
      <c r="E35" s="199"/>
      <c r="F35" s="199"/>
      <c r="G35" s="199"/>
      <c r="H35" s="200"/>
      <c r="I35" s="209">
        <v>2754553.24</v>
      </c>
      <c r="J35" s="209">
        <v>2754553.24</v>
      </c>
      <c r="K35" s="210"/>
      <c r="L35" s="210"/>
      <c r="M35" s="209">
        <v>2754553.24</v>
      </c>
      <c r="N35" s="210"/>
      <c r="O35" s="210"/>
      <c r="P35" s="210"/>
      <c r="Q35" s="210"/>
      <c r="R35" s="210"/>
      <c r="S35" s="210"/>
      <c r="T35" s="210"/>
      <c r="U35" s="218"/>
      <c r="V35" s="219"/>
      <c r="W35" s="219"/>
      <c r="X35" s="21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K8" sqref="K8"/>
    </sheetView>
  </sheetViews>
  <sheetFormatPr defaultColWidth="9.14814814814815" defaultRowHeight="14.25" customHeight="1"/>
  <cols>
    <col min="1" max="1" width="10.2777777777778" style="28" customWidth="1"/>
    <col min="2" max="2" width="24.2222222222222" style="28" customWidth="1"/>
    <col min="3" max="3" width="32.8425925925926" style="28" customWidth="1"/>
    <col min="4" max="4" width="23.8518518518519" style="28" customWidth="1"/>
    <col min="5" max="5" width="11.1481481481481" style="28" customWidth="1"/>
    <col min="6" max="6" width="17.712962962963" style="28" customWidth="1"/>
    <col min="7" max="7" width="9.85185185185185" style="28" customWidth="1"/>
    <col min="8" max="8" width="17.712962962963" style="28" customWidth="1"/>
    <col min="9" max="13" width="20" style="28" customWidth="1"/>
    <col min="14" max="14" width="12.2777777777778" style="28" customWidth="1"/>
    <col min="15" max="15" width="12.712962962963" style="28" customWidth="1"/>
    <col min="16" max="16" width="11.1481481481481" style="28" customWidth="1"/>
    <col min="17" max="21" width="19.8518518518519" style="28" customWidth="1"/>
    <col min="22" max="22" width="20" style="28" customWidth="1"/>
    <col min="23" max="23" width="19.8518518518519" style="28" customWidth="1"/>
    <col min="24" max="24" width="10.4444444444444" style="28"/>
    <col min="25" max="26" width="9.14814814814815" style="28"/>
    <col min="27" max="27" width="10.4444444444444" style="28"/>
    <col min="28" max="16384" width="9.14814814814815" style="28"/>
  </cols>
  <sheetData>
    <row r="1" customHeight="1" spans="1:2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ht="13.5" customHeight="1" spans="2:23">
      <c r="B2" s="174"/>
      <c r="E2" s="30"/>
      <c r="F2" s="30"/>
      <c r="G2" s="30"/>
      <c r="H2" s="30"/>
      <c r="U2" s="174"/>
      <c r="W2" s="180" t="s">
        <v>240</v>
      </c>
    </row>
    <row r="3" ht="46.5" customHeight="1" spans="1:23">
      <c r="A3" s="31" t="str">
        <f>"2025"&amp;"年部门项目支出预算表"</f>
        <v>2025年部门项目支出预算表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32" t="s">
        <v>1</v>
      </c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U4" s="174"/>
      <c r="W4" s="155" t="s">
        <v>2</v>
      </c>
    </row>
    <row r="5" ht="21.75" customHeight="1" spans="1:23">
      <c r="A5" s="11" t="s">
        <v>241</v>
      </c>
      <c r="B5" s="12" t="s">
        <v>180</v>
      </c>
      <c r="C5" s="11" t="s">
        <v>181</v>
      </c>
      <c r="D5" s="11" t="s">
        <v>242</v>
      </c>
      <c r="E5" s="12" t="s">
        <v>182</v>
      </c>
      <c r="F5" s="12" t="s">
        <v>183</v>
      </c>
      <c r="G5" s="12" t="s">
        <v>243</v>
      </c>
      <c r="H5" s="12" t="s">
        <v>244</v>
      </c>
      <c r="I5" s="35" t="s">
        <v>56</v>
      </c>
      <c r="J5" s="47" t="s">
        <v>245</v>
      </c>
      <c r="K5" s="48"/>
      <c r="L5" s="48"/>
      <c r="M5" s="49"/>
      <c r="N5" s="47" t="s">
        <v>188</v>
      </c>
      <c r="O5" s="48"/>
      <c r="P5" s="49"/>
      <c r="Q5" s="12" t="s">
        <v>62</v>
      </c>
      <c r="R5" s="47" t="s">
        <v>63</v>
      </c>
      <c r="S5" s="48"/>
      <c r="T5" s="48"/>
      <c r="U5" s="48"/>
      <c r="V5" s="48"/>
      <c r="W5" s="49"/>
    </row>
    <row r="6" ht="21.75" customHeight="1" spans="1:23">
      <c r="A6" s="16"/>
      <c r="B6" s="36"/>
      <c r="C6" s="16"/>
      <c r="D6" s="16"/>
      <c r="E6" s="17"/>
      <c r="F6" s="17"/>
      <c r="G6" s="17"/>
      <c r="H6" s="17"/>
      <c r="I6" s="36"/>
      <c r="J6" s="176" t="s">
        <v>59</v>
      </c>
      <c r="K6" s="17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2" t="s">
        <v>65</v>
      </c>
      <c r="T6" s="12" t="s">
        <v>194</v>
      </c>
      <c r="U6" s="12" t="s">
        <v>67</v>
      </c>
      <c r="V6" s="12" t="s">
        <v>68</v>
      </c>
      <c r="W6" s="12" t="s">
        <v>69</v>
      </c>
    </row>
    <row r="7" ht="21" customHeight="1" spans="1:23">
      <c r="A7" s="36"/>
      <c r="B7" s="36"/>
      <c r="C7" s="36"/>
      <c r="D7" s="36"/>
      <c r="E7" s="36"/>
      <c r="F7" s="36"/>
      <c r="G7" s="36"/>
      <c r="H7" s="36"/>
      <c r="I7" s="36"/>
      <c r="J7" s="178" t="s">
        <v>58</v>
      </c>
      <c r="K7" s="179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9.75" customHeight="1" spans="1:23">
      <c r="A8" s="18"/>
      <c r="B8" s="37"/>
      <c r="C8" s="18"/>
      <c r="D8" s="18"/>
      <c r="E8" s="19"/>
      <c r="F8" s="19"/>
      <c r="G8" s="19"/>
      <c r="H8" s="19"/>
      <c r="I8" s="37"/>
      <c r="J8" s="78" t="s">
        <v>58</v>
      </c>
      <c r="K8" s="78" t="s">
        <v>246</v>
      </c>
      <c r="L8" s="19"/>
      <c r="M8" s="19"/>
      <c r="N8" s="19"/>
      <c r="O8" s="19"/>
      <c r="P8" s="19"/>
      <c r="Q8" s="19"/>
      <c r="R8" s="19"/>
      <c r="S8" s="19"/>
      <c r="T8" s="19"/>
      <c r="U8" s="37"/>
      <c r="V8" s="19"/>
      <c r="W8" s="19"/>
    </row>
    <row r="9" ht="15" customHeight="1" spans="1:23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38">
        <v>21</v>
      </c>
      <c r="V9" s="50">
        <v>22</v>
      </c>
      <c r="W9" s="38">
        <v>23</v>
      </c>
    </row>
    <row r="10" s="52" customFormat="1" ht="19.5" customHeight="1" spans="1:23">
      <c r="A10" s="23" t="s">
        <v>247</v>
      </c>
      <c r="B10" s="263" t="s">
        <v>248</v>
      </c>
      <c r="C10" s="69" t="s">
        <v>249</v>
      </c>
      <c r="D10" s="69" t="s">
        <v>70</v>
      </c>
      <c r="E10" s="23" t="s">
        <v>101</v>
      </c>
      <c r="F10" s="23" t="s">
        <v>102</v>
      </c>
      <c r="G10" s="23" t="s">
        <v>226</v>
      </c>
      <c r="H10" s="23" t="s">
        <v>227</v>
      </c>
      <c r="I10" s="147">
        <v>25035</v>
      </c>
      <c r="J10" s="147">
        <v>25035</v>
      </c>
      <c r="K10" s="147">
        <v>25035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81"/>
    </row>
    <row r="11" s="52" customFormat="1" ht="19.5" customHeight="1" spans="1:23">
      <c r="A11" s="23" t="s">
        <v>247</v>
      </c>
      <c r="B11" s="263" t="s">
        <v>248</v>
      </c>
      <c r="C11" s="69" t="s">
        <v>249</v>
      </c>
      <c r="D11" s="69" t="s">
        <v>70</v>
      </c>
      <c r="E11" s="23" t="s">
        <v>101</v>
      </c>
      <c r="F11" s="23" t="s">
        <v>102</v>
      </c>
      <c r="G11" s="23" t="s">
        <v>250</v>
      </c>
      <c r="H11" s="23" t="s">
        <v>251</v>
      </c>
      <c r="I11" s="147">
        <v>24000</v>
      </c>
      <c r="J11" s="147">
        <v>24000</v>
      </c>
      <c r="K11" s="147">
        <v>24000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82"/>
    </row>
    <row r="12" s="52" customFormat="1" ht="19.5" customHeight="1" spans="1:23">
      <c r="A12" s="23" t="s">
        <v>247</v>
      </c>
      <c r="B12" s="263" t="s">
        <v>248</v>
      </c>
      <c r="C12" s="69" t="s">
        <v>249</v>
      </c>
      <c r="D12" s="69" t="s">
        <v>70</v>
      </c>
      <c r="E12" s="23" t="s">
        <v>101</v>
      </c>
      <c r="F12" s="23" t="s">
        <v>102</v>
      </c>
      <c r="G12" s="23" t="s">
        <v>252</v>
      </c>
      <c r="H12" s="23" t="s">
        <v>253</v>
      </c>
      <c r="I12" s="147">
        <v>48000</v>
      </c>
      <c r="J12" s="147">
        <v>48000</v>
      </c>
      <c r="K12" s="147">
        <v>48000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82"/>
    </row>
    <row r="13" s="52" customFormat="1" ht="19.5" customHeight="1" spans="1:23">
      <c r="A13" s="23" t="s">
        <v>247</v>
      </c>
      <c r="B13" s="263" t="s">
        <v>248</v>
      </c>
      <c r="C13" s="69" t="s">
        <v>249</v>
      </c>
      <c r="D13" s="69" t="s">
        <v>70</v>
      </c>
      <c r="E13" s="23" t="s">
        <v>101</v>
      </c>
      <c r="F13" s="23" t="s">
        <v>102</v>
      </c>
      <c r="G13" s="23" t="s">
        <v>254</v>
      </c>
      <c r="H13" s="23" t="s">
        <v>255</v>
      </c>
      <c r="I13" s="147">
        <v>5166</v>
      </c>
      <c r="J13" s="147">
        <v>5166</v>
      </c>
      <c r="K13" s="147">
        <v>5166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2"/>
    </row>
    <row r="14" s="52" customFormat="1" ht="19.5" customHeight="1" spans="1:23">
      <c r="A14" s="23" t="s">
        <v>247</v>
      </c>
      <c r="B14" s="263" t="s">
        <v>248</v>
      </c>
      <c r="C14" s="69" t="s">
        <v>249</v>
      </c>
      <c r="D14" s="69" t="s">
        <v>70</v>
      </c>
      <c r="E14" s="23" t="s">
        <v>101</v>
      </c>
      <c r="F14" s="23" t="s">
        <v>102</v>
      </c>
      <c r="G14" s="23" t="s">
        <v>256</v>
      </c>
      <c r="H14" s="23" t="s">
        <v>257</v>
      </c>
      <c r="I14" s="147">
        <v>276000</v>
      </c>
      <c r="J14" s="147">
        <v>276000</v>
      </c>
      <c r="K14" s="147">
        <v>276000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82"/>
    </row>
    <row r="15" s="52" customFormat="1" ht="19.5" customHeight="1" spans="1:23">
      <c r="A15" s="23" t="s">
        <v>247</v>
      </c>
      <c r="B15" s="263" t="s">
        <v>248</v>
      </c>
      <c r="C15" s="69" t="s">
        <v>249</v>
      </c>
      <c r="D15" s="69" t="s">
        <v>70</v>
      </c>
      <c r="E15" s="23" t="s">
        <v>101</v>
      </c>
      <c r="F15" s="23" t="s">
        <v>102</v>
      </c>
      <c r="G15" s="23" t="s">
        <v>258</v>
      </c>
      <c r="H15" s="23" t="s">
        <v>259</v>
      </c>
      <c r="I15" s="147">
        <v>512445.58</v>
      </c>
      <c r="J15" s="147">
        <v>512445.58</v>
      </c>
      <c r="K15" s="147">
        <v>512445.58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82"/>
    </row>
    <row r="16" s="52" customFormat="1" ht="19.5" customHeight="1" spans="1:23">
      <c r="A16" s="23" t="s">
        <v>247</v>
      </c>
      <c r="B16" s="263" t="s">
        <v>248</v>
      </c>
      <c r="C16" s="69" t="s">
        <v>249</v>
      </c>
      <c r="D16" s="69" t="s">
        <v>70</v>
      </c>
      <c r="E16" s="23" t="s">
        <v>101</v>
      </c>
      <c r="F16" s="23" t="s">
        <v>102</v>
      </c>
      <c r="G16" s="23" t="s">
        <v>260</v>
      </c>
      <c r="H16" s="23" t="s">
        <v>261</v>
      </c>
      <c r="I16" s="147">
        <v>9600</v>
      </c>
      <c r="J16" s="147">
        <v>9600</v>
      </c>
      <c r="K16" s="147">
        <v>9600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2"/>
    </row>
    <row r="17" s="52" customFormat="1" ht="19.5" customHeight="1" spans="1:23">
      <c r="A17" s="23" t="s">
        <v>247</v>
      </c>
      <c r="B17" s="263" t="s">
        <v>248</v>
      </c>
      <c r="C17" s="69" t="s">
        <v>249</v>
      </c>
      <c r="D17" s="69" t="s">
        <v>70</v>
      </c>
      <c r="E17" s="23" t="s">
        <v>101</v>
      </c>
      <c r="F17" s="23" t="s">
        <v>102</v>
      </c>
      <c r="G17" s="23" t="s">
        <v>262</v>
      </c>
      <c r="H17" s="23" t="s">
        <v>263</v>
      </c>
      <c r="I17" s="147">
        <v>18353.42</v>
      </c>
      <c r="J17" s="147">
        <v>18353.42</v>
      </c>
      <c r="K17" s="147">
        <v>18353.42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82"/>
    </row>
    <row r="18" s="52" customFormat="1" ht="19.5" customHeight="1" spans="1:23">
      <c r="A18" s="23" t="s">
        <v>247</v>
      </c>
      <c r="B18" s="263" t="s">
        <v>248</v>
      </c>
      <c r="C18" s="69" t="s">
        <v>249</v>
      </c>
      <c r="D18" s="69" t="s">
        <v>70</v>
      </c>
      <c r="E18" s="23" t="s">
        <v>101</v>
      </c>
      <c r="F18" s="23" t="s">
        <v>102</v>
      </c>
      <c r="G18" s="23" t="s">
        <v>264</v>
      </c>
      <c r="H18" s="23" t="s">
        <v>265</v>
      </c>
      <c r="I18" s="147">
        <v>11400</v>
      </c>
      <c r="J18" s="147">
        <v>11400</v>
      </c>
      <c r="K18" s="147">
        <v>11400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82"/>
    </row>
    <row r="19" s="52" customFormat="1" ht="19.5" customHeight="1" spans="1:23">
      <c r="A19" s="23" t="s">
        <v>266</v>
      </c>
      <c r="B19" s="175" t="s">
        <v>267</v>
      </c>
      <c r="C19" s="69" t="s">
        <v>268</v>
      </c>
      <c r="D19" s="69" t="s">
        <v>70</v>
      </c>
      <c r="E19" s="23" t="s">
        <v>101</v>
      </c>
      <c r="F19" s="23" t="s">
        <v>102</v>
      </c>
      <c r="G19" s="23" t="s">
        <v>269</v>
      </c>
      <c r="H19" s="23" t="s">
        <v>270</v>
      </c>
      <c r="I19" s="147">
        <v>1920</v>
      </c>
      <c r="J19" s="147">
        <v>1920</v>
      </c>
      <c r="K19" s="147">
        <v>1920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82"/>
    </row>
    <row r="20" s="52" customFormat="1" ht="33" customHeight="1" spans="1:23">
      <c r="A20" s="23" t="s">
        <v>271</v>
      </c>
      <c r="B20" s="175" t="s">
        <v>272</v>
      </c>
      <c r="C20" s="69" t="s">
        <v>273</v>
      </c>
      <c r="D20" s="69" t="s">
        <v>70</v>
      </c>
      <c r="E20" s="23" t="s">
        <v>105</v>
      </c>
      <c r="F20" s="23" t="s">
        <v>106</v>
      </c>
      <c r="G20" s="23" t="s">
        <v>256</v>
      </c>
      <c r="H20" s="23" t="s">
        <v>257</v>
      </c>
      <c r="I20" s="147">
        <v>145800</v>
      </c>
      <c r="J20" s="147">
        <v>145800</v>
      </c>
      <c r="K20" s="147">
        <v>145800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82"/>
    </row>
    <row r="21" s="52" customFormat="1" ht="19.5" customHeight="1" spans="1:23">
      <c r="A21" s="23" t="s">
        <v>247</v>
      </c>
      <c r="B21" s="175" t="s">
        <v>201</v>
      </c>
      <c r="C21" s="69" t="s">
        <v>274</v>
      </c>
      <c r="D21" s="69" t="s">
        <v>70</v>
      </c>
      <c r="E21" s="23" t="s">
        <v>101</v>
      </c>
      <c r="F21" s="23" t="s">
        <v>102</v>
      </c>
      <c r="G21" s="23" t="s">
        <v>258</v>
      </c>
      <c r="H21" s="23" t="s">
        <v>259</v>
      </c>
      <c r="I21" s="147">
        <v>921060</v>
      </c>
      <c r="J21" s="147"/>
      <c r="K21" s="147"/>
      <c r="L21" s="147"/>
      <c r="M21" s="147"/>
      <c r="N21" s="147"/>
      <c r="O21" s="147"/>
      <c r="P21" s="147"/>
      <c r="Q21" s="147"/>
      <c r="R21" s="147">
        <v>921060</v>
      </c>
      <c r="S21" s="147"/>
      <c r="T21" s="147"/>
      <c r="U21" s="147"/>
      <c r="V21" s="147"/>
      <c r="W21" s="183">
        <v>921060</v>
      </c>
    </row>
    <row r="22" ht="18.75" customHeight="1" spans="1:23">
      <c r="A22" s="41" t="s">
        <v>167</v>
      </c>
      <c r="B22" s="42"/>
      <c r="C22" s="42"/>
      <c r="D22" s="42"/>
      <c r="E22" s="42"/>
      <c r="F22" s="42"/>
      <c r="G22" s="42"/>
      <c r="H22" s="43"/>
      <c r="I22" s="91">
        <v>1998780</v>
      </c>
      <c r="J22" s="91">
        <v>1077720</v>
      </c>
      <c r="K22" s="91">
        <v>1077720</v>
      </c>
      <c r="L22" s="91"/>
      <c r="M22" s="91"/>
      <c r="N22" s="91"/>
      <c r="O22" s="91"/>
      <c r="P22" s="91"/>
      <c r="Q22" s="91"/>
      <c r="R22" s="147">
        <v>921060</v>
      </c>
      <c r="S22" s="147"/>
      <c r="T22" s="147"/>
      <c r="U22" s="147"/>
      <c r="V22" s="147"/>
      <c r="W22" s="183">
        <v>921060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tabSelected="1" zoomScale="85" zoomScaleNormal="85" workbookViewId="0">
      <pane ySplit="1" topLeftCell="A2" activePane="bottomLeft" state="frozen"/>
      <selection/>
      <selection pane="bottomLeft" activeCell="C10" sqref="C10"/>
    </sheetView>
  </sheetViews>
  <sheetFormatPr defaultColWidth="9.14814814814815" defaultRowHeight="12" customHeight="1"/>
  <cols>
    <col min="1" max="1" width="34.2777777777778" style="28" customWidth="1"/>
    <col min="2" max="2" width="29" style="28" customWidth="1"/>
    <col min="3" max="5" width="23.5740740740741" style="28" customWidth="1"/>
    <col min="6" max="6" width="11.2777777777778" style="28" customWidth="1"/>
    <col min="7" max="7" width="25.1481481481481" style="28" customWidth="1"/>
    <col min="8" max="8" width="15.5740740740741" style="28" customWidth="1"/>
    <col min="9" max="9" width="13.4259259259259" style="28" customWidth="1"/>
    <col min="10" max="10" width="18.8518518518519" style="28" customWidth="1"/>
    <col min="11" max="16384" width="9.14814814814815" style="28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ht="18" customHeight="1" spans="10:10">
      <c r="J2" s="45" t="s">
        <v>275</v>
      </c>
    </row>
    <row r="3" ht="39.75" customHeight="1" spans="1:10">
      <c r="A3" s="76" t="str">
        <f>"2025"&amp;"年部门项目支出绩效目标表"</f>
        <v>2025年部门项目支出绩效目标表</v>
      </c>
      <c r="B3" s="31"/>
      <c r="C3" s="31"/>
      <c r="D3" s="31"/>
      <c r="E3" s="31"/>
      <c r="F3" s="77"/>
      <c r="G3" s="31"/>
      <c r="H3" s="77"/>
      <c r="I3" s="77"/>
      <c r="J3" s="31"/>
    </row>
    <row r="4" ht="17.25" customHeight="1" spans="1:1">
      <c r="A4" s="32" t="s">
        <v>1</v>
      </c>
    </row>
    <row r="5" ht="44.25" customHeight="1" spans="1:10">
      <c r="A5" s="78" t="s">
        <v>181</v>
      </c>
      <c r="B5" s="78" t="s">
        <v>276</v>
      </c>
      <c r="C5" s="78" t="s">
        <v>277</v>
      </c>
      <c r="D5" s="78" t="s">
        <v>278</v>
      </c>
      <c r="E5" s="78" t="s">
        <v>279</v>
      </c>
      <c r="F5" s="79" t="s">
        <v>280</v>
      </c>
      <c r="G5" s="78" t="s">
        <v>281</v>
      </c>
      <c r="H5" s="79" t="s">
        <v>282</v>
      </c>
      <c r="I5" s="79" t="s">
        <v>283</v>
      </c>
      <c r="J5" s="78" t="s">
        <v>284</v>
      </c>
    </row>
    <row r="6" ht="18.75" customHeight="1" spans="1:10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50">
        <v>6</v>
      </c>
      <c r="G6" s="20">
        <v>7</v>
      </c>
      <c r="H6" s="50">
        <v>8</v>
      </c>
      <c r="I6" s="50">
        <v>9</v>
      </c>
      <c r="J6" s="20">
        <v>10</v>
      </c>
    </row>
    <row r="7" s="52" customFormat="1" ht="27.75" customHeight="1" spans="1:10">
      <c r="A7" s="39" t="s">
        <v>70</v>
      </c>
      <c r="B7" s="80"/>
      <c r="C7" s="80"/>
      <c r="D7" s="80"/>
      <c r="E7" s="64"/>
      <c r="F7" s="81"/>
      <c r="G7" s="64"/>
      <c r="H7" s="81"/>
      <c r="I7" s="81"/>
      <c r="J7" s="64"/>
    </row>
    <row r="8" s="52" customFormat="1" ht="66" customHeight="1" spans="1:10">
      <c r="A8" s="172" t="s">
        <v>249</v>
      </c>
      <c r="B8" s="173" t="s">
        <v>285</v>
      </c>
      <c r="C8" s="173" t="s">
        <v>286</v>
      </c>
      <c r="D8" s="173" t="s">
        <v>287</v>
      </c>
      <c r="E8" s="173" t="s">
        <v>288</v>
      </c>
      <c r="F8" s="173" t="s">
        <v>289</v>
      </c>
      <c r="G8" s="173" t="s">
        <v>290</v>
      </c>
      <c r="H8" s="173" t="s">
        <v>291</v>
      </c>
      <c r="I8" s="173" t="s">
        <v>292</v>
      </c>
      <c r="J8" s="173" t="s">
        <v>293</v>
      </c>
    </row>
    <row r="9" s="52" customFormat="1" ht="66" customHeight="1" spans="1:10">
      <c r="A9" s="172" t="s">
        <v>249</v>
      </c>
      <c r="B9" s="173" t="s">
        <v>285</v>
      </c>
      <c r="C9" s="173" t="s">
        <v>286</v>
      </c>
      <c r="D9" s="173" t="s">
        <v>287</v>
      </c>
      <c r="E9" s="173" t="s">
        <v>294</v>
      </c>
      <c r="F9" s="173" t="s">
        <v>295</v>
      </c>
      <c r="G9" s="173" t="s">
        <v>86</v>
      </c>
      <c r="H9" s="173" t="s">
        <v>291</v>
      </c>
      <c r="I9" s="173" t="s">
        <v>292</v>
      </c>
      <c r="J9" s="173" t="s">
        <v>296</v>
      </c>
    </row>
    <row r="10" s="52" customFormat="1" ht="66" customHeight="1" spans="1:10">
      <c r="A10" s="172" t="s">
        <v>249</v>
      </c>
      <c r="B10" s="173" t="s">
        <v>285</v>
      </c>
      <c r="C10" s="173" t="s">
        <v>286</v>
      </c>
      <c r="D10" s="173" t="s">
        <v>297</v>
      </c>
      <c r="E10" s="173" t="s">
        <v>298</v>
      </c>
      <c r="F10" s="173" t="s">
        <v>295</v>
      </c>
      <c r="G10" s="173" t="s">
        <v>299</v>
      </c>
      <c r="H10" s="173" t="s">
        <v>300</v>
      </c>
      <c r="I10" s="173" t="s">
        <v>292</v>
      </c>
      <c r="J10" s="173" t="s">
        <v>301</v>
      </c>
    </row>
    <row r="11" s="52" customFormat="1" ht="66" customHeight="1" spans="1:10">
      <c r="A11" s="172" t="s">
        <v>249</v>
      </c>
      <c r="B11" s="173" t="s">
        <v>285</v>
      </c>
      <c r="C11" s="173" t="s">
        <v>286</v>
      </c>
      <c r="D11" s="173" t="s">
        <v>297</v>
      </c>
      <c r="E11" s="173" t="s">
        <v>302</v>
      </c>
      <c r="F11" s="173" t="s">
        <v>295</v>
      </c>
      <c r="G11" s="173" t="s">
        <v>299</v>
      </c>
      <c r="H11" s="173" t="s">
        <v>300</v>
      </c>
      <c r="I11" s="173" t="s">
        <v>292</v>
      </c>
      <c r="J11" s="173" t="s">
        <v>303</v>
      </c>
    </row>
    <row r="12" s="52" customFormat="1" ht="66" customHeight="1" spans="1:10">
      <c r="A12" s="172" t="s">
        <v>249</v>
      </c>
      <c r="B12" s="173" t="s">
        <v>285</v>
      </c>
      <c r="C12" s="173" t="s">
        <v>286</v>
      </c>
      <c r="D12" s="173" t="s">
        <v>297</v>
      </c>
      <c r="E12" s="173" t="s">
        <v>304</v>
      </c>
      <c r="F12" s="173" t="s">
        <v>295</v>
      </c>
      <c r="G12" s="173" t="s">
        <v>299</v>
      </c>
      <c r="H12" s="173" t="s">
        <v>300</v>
      </c>
      <c r="I12" s="173" t="s">
        <v>292</v>
      </c>
      <c r="J12" s="173" t="s">
        <v>305</v>
      </c>
    </row>
    <row r="13" s="52" customFormat="1" ht="66" customHeight="1" spans="1:10">
      <c r="A13" s="172" t="s">
        <v>249</v>
      </c>
      <c r="B13" s="173" t="s">
        <v>285</v>
      </c>
      <c r="C13" s="173" t="s">
        <v>286</v>
      </c>
      <c r="D13" s="173" t="s">
        <v>297</v>
      </c>
      <c r="E13" s="173" t="s">
        <v>306</v>
      </c>
      <c r="F13" s="173" t="s">
        <v>295</v>
      </c>
      <c r="G13" s="173" t="s">
        <v>299</v>
      </c>
      <c r="H13" s="173" t="s">
        <v>300</v>
      </c>
      <c r="I13" s="173" t="s">
        <v>292</v>
      </c>
      <c r="J13" s="173" t="s">
        <v>307</v>
      </c>
    </row>
    <row r="14" s="52" customFormat="1" ht="66" customHeight="1" spans="1:10">
      <c r="A14" s="172" t="s">
        <v>249</v>
      </c>
      <c r="B14" s="173" t="s">
        <v>285</v>
      </c>
      <c r="C14" s="173" t="s">
        <v>286</v>
      </c>
      <c r="D14" s="173" t="s">
        <v>308</v>
      </c>
      <c r="E14" s="173" t="s">
        <v>309</v>
      </c>
      <c r="F14" s="173" t="s">
        <v>295</v>
      </c>
      <c r="G14" s="173" t="s">
        <v>299</v>
      </c>
      <c r="H14" s="173" t="s">
        <v>300</v>
      </c>
      <c r="I14" s="173" t="s">
        <v>292</v>
      </c>
      <c r="J14" s="173" t="s">
        <v>310</v>
      </c>
    </row>
    <row r="15" s="52" customFormat="1" ht="66" customHeight="1" spans="1:10">
      <c r="A15" s="172" t="s">
        <v>249</v>
      </c>
      <c r="B15" s="173" t="s">
        <v>285</v>
      </c>
      <c r="C15" s="173" t="s">
        <v>286</v>
      </c>
      <c r="D15" s="173" t="s">
        <v>311</v>
      </c>
      <c r="E15" s="173" t="s">
        <v>312</v>
      </c>
      <c r="F15" s="173" t="s">
        <v>313</v>
      </c>
      <c r="G15" s="173" t="s">
        <v>314</v>
      </c>
      <c r="H15" s="173" t="s">
        <v>315</v>
      </c>
      <c r="I15" s="173" t="s">
        <v>292</v>
      </c>
      <c r="J15" s="173" t="s">
        <v>316</v>
      </c>
    </row>
    <row r="16" s="52" customFormat="1" ht="66" customHeight="1" spans="1:10">
      <c r="A16" s="172" t="s">
        <v>249</v>
      </c>
      <c r="B16" s="173" t="s">
        <v>285</v>
      </c>
      <c r="C16" s="173" t="s">
        <v>317</v>
      </c>
      <c r="D16" s="173" t="s">
        <v>318</v>
      </c>
      <c r="E16" s="173" t="s">
        <v>319</v>
      </c>
      <c r="F16" s="173" t="s">
        <v>289</v>
      </c>
      <c r="G16" s="173" t="s">
        <v>320</v>
      </c>
      <c r="H16" s="173" t="s">
        <v>300</v>
      </c>
      <c r="I16" s="173" t="s">
        <v>292</v>
      </c>
      <c r="J16" s="173" t="s">
        <v>321</v>
      </c>
    </row>
    <row r="17" s="52" customFormat="1" ht="66" customHeight="1" spans="1:10">
      <c r="A17" s="172" t="s">
        <v>249</v>
      </c>
      <c r="B17" s="173" t="s">
        <v>285</v>
      </c>
      <c r="C17" s="173" t="s">
        <v>317</v>
      </c>
      <c r="D17" s="173" t="s">
        <v>318</v>
      </c>
      <c r="E17" s="173" t="s">
        <v>322</v>
      </c>
      <c r="F17" s="173" t="s">
        <v>289</v>
      </c>
      <c r="G17" s="173" t="s">
        <v>320</v>
      </c>
      <c r="H17" s="173" t="s">
        <v>300</v>
      </c>
      <c r="I17" s="173" t="s">
        <v>292</v>
      </c>
      <c r="J17" s="173" t="s">
        <v>323</v>
      </c>
    </row>
    <row r="18" s="52" customFormat="1" ht="66" customHeight="1" spans="1:10">
      <c r="A18" s="172" t="s">
        <v>249</v>
      </c>
      <c r="B18" s="173" t="s">
        <v>285</v>
      </c>
      <c r="C18" s="173" t="s">
        <v>317</v>
      </c>
      <c r="D18" s="173" t="s">
        <v>318</v>
      </c>
      <c r="E18" s="173" t="s">
        <v>324</v>
      </c>
      <c r="F18" s="173" t="s">
        <v>289</v>
      </c>
      <c r="G18" s="173" t="s">
        <v>299</v>
      </c>
      <c r="H18" s="173" t="s">
        <v>300</v>
      </c>
      <c r="I18" s="173" t="s">
        <v>292</v>
      </c>
      <c r="J18" s="173" t="s">
        <v>325</v>
      </c>
    </row>
    <row r="19" s="52" customFormat="1" ht="66" customHeight="1" spans="1:10">
      <c r="A19" s="172" t="s">
        <v>249</v>
      </c>
      <c r="B19" s="173" t="s">
        <v>285</v>
      </c>
      <c r="C19" s="173" t="s">
        <v>326</v>
      </c>
      <c r="D19" s="173" t="s">
        <v>327</v>
      </c>
      <c r="E19" s="173" t="s">
        <v>328</v>
      </c>
      <c r="F19" s="173" t="s">
        <v>289</v>
      </c>
      <c r="G19" s="173" t="s">
        <v>320</v>
      </c>
      <c r="H19" s="173" t="s">
        <v>300</v>
      </c>
      <c r="I19" s="173" t="s">
        <v>292</v>
      </c>
      <c r="J19" s="173" t="s">
        <v>329</v>
      </c>
    </row>
    <row r="20" s="52" customFormat="1" ht="66" customHeight="1" spans="1:10">
      <c r="A20" s="172" t="s">
        <v>273</v>
      </c>
      <c r="B20" s="173" t="s">
        <v>330</v>
      </c>
      <c r="C20" s="173" t="s">
        <v>286</v>
      </c>
      <c r="D20" s="173" t="s">
        <v>287</v>
      </c>
      <c r="E20" s="173" t="s">
        <v>331</v>
      </c>
      <c r="F20" s="173" t="s">
        <v>295</v>
      </c>
      <c r="G20" s="173" t="s">
        <v>84</v>
      </c>
      <c r="H20" s="173" t="s">
        <v>291</v>
      </c>
      <c r="I20" s="173" t="s">
        <v>292</v>
      </c>
      <c r="J20" s="173" t="s">
        <v>332</v>
      </c>
    </row>
    <row r="21" s="52" customFormat="1" ht="66" customHeight="1" spans="1:10">
      <c r="A21" s="172" t="s">
        <v>273</v>
      </c>
      <c r="B21" s="173" t="s">
        <v>330</v>
      </c>
      <c r="C21" s="173" t="s">
        <v>286</v>
      </c>
      <c r="D21" s="173" t="s">
        <v>297</v>
      </c>
      <c r="E21" s="173" t="s">
        <v>333</v>
      </c>
      <c r="F21" s="173" t="s">
        <v>295</v>
      </c>
      <c r="G21" s="173" t="s">
        <v>334</v>
      </c>
      <c r="H21" s="173" t="s">
        <v>335</v>
      </c>
      <c r="I21" s="173" t="s">
        <v>292</v>
      </c>
      <c r="J21" s="173" t="s">
        <v>336</v>
      </c>
    </row>
    <row r="22" s="52" customFormat="1" ht="66" customHeight="1" spans="1:10">
      <c r="A22" s="172" t="s">
        <v>273</v>
      </c>
      <c r="B22" s="173" t="s">
        <v>330</v>
      </c>
      <c r="C22" s="173" t="s">
        <v>286</v>
      </c>
      <c r="D22" s="173" t="s">
        <v>297</v>
      </c>
      <c r="E22" s="173" t="s">
        <v>337</v>
      </c>
      <c r="F22" s="173" t="s">
        <v>295</v>
      </c>
      <c r="G22" s="173" t="s">
        <v>299</v>
      </c>
      <c r="H22" s="173" t="s">
        <v>300</v>
      </c>
      <c r="I22" s="173" t="s">
        <v>292</v>
      </c>
      <c r="J22" s="173" t="s">
        <v>338</v>
      </c>
    </row>
    <row r="23" s="52" customFormat="1" ht="66" customHeight="1" spans="1:10">
      <c r="A23" s="172" t="s">
        <v>273</v>
      </c>
      <c r="B23" s="173" t="s">
        <v>330</v>
      </c>
      <c r="C23" s="173" t="s">
        <v>286</v>
      </c>
      <c r="D23" s="173" t="s">
        <v>308</v>
      </c>
      <c r="E23" s="173" t="s">
        <v>339</v>
      </c>
      <c r="F23" s="173" t="s">
        <v>295</v>
      </c>
      <c r="G23" s="173" t="s">
        <v>299</v>
      </c>
      <c r="H23" s="173" t="s">
        <v>300</v>
      </c>
      <c r="I23" s="173" t="s">
        <v>292</v>
      </c>
      <c r="J23" s="173" t="s">
        <v>340</v>
      </c>
    </row>
    <row r="24" s="52" customFormat="1" ht="66" customHeight="1" spans="1:10">
      <c r="A24" s="172" t="s">
        <v>273</v>
      </c>
      <c r="B24" s="173" t="s">
        <v>330</v>
      </c>
      <c r="C24" s="173" t="s">
        <v>286</v>
      </c>
      <c r="D24" s="173" t="s">
        <v>311</v>
      </c>
      <c r="E24" s="173" t="s">
        <v>312</v>
      </c>
      <c r="F24" s="173" t="s">
        <v>295</v>
      </c>
      <c r="G24" s="173" t="s">
        <v>341</v>
      </c>
      <c r="H24" s="173" t="s">
        <v>342</v>
      </c>
      <c r="I24" s="173" t="s">
        <v>292</v>
      </c>
      <c r="J24" s="173" t="s">
        <v>343</v>
      </c>
    </row>
    <row r="25" s="52" customFormat="1" ht="66" customHeight="1" spans="1:10">
      <c r="A25" s="172" t="s">
        <v>273</v>
      </c>
      <c r="B25" s="173" t="s">
        <v>330</v>
      </c>
      <c r="C25" s="173" t="s">
        <v>317</v>
      </c>
      <c r="D25" s="173" t="s">
        <v>318</v>
      </c>
      <c r="E25" s="173" t="s">
        <v>344</v>
      </c>
      <c r="F25" s="173" t="s">
        <v>295</v>
      </c>
      <c r="G25" s="173" t="s">
        <v>299</v>
      </c>
      <c r="H25" s="173" t="s">
        <v>300</v>
      </c>
      <c r="I25" s="173" t="s">
        <v>292</v>
      </c>
      <c r="J25" s="173" t="s">
        <v>345</v>
      </c>
    </row>
    <row r="26" s="52" customFormat="1" ht="66" customHeight="1" spans="1:10">
      <c r="A26" s="172" t="s">
        <v>273</v>
      </c>
      <c r="B26" s="173" t="s">
        <v>330</v>
      </c>
      <c r="C26" s="173" t="s">
        <v>326</v>
      </c>
      <c r="D26" s="173" t="s">
        <v>327</v>
      </c>
      <c r="E26" s="173" t="s">
        <v>346</v>
      </c>
      <c r="F26" s="173" t="s">
        <v>289</v>
      </c>
      <c r="G26" s="173" t="s">
        <v>320</v>
      </c>
      <c r="H26" s="173" t="s">
        <v>300</v>
      </c>
      <c r="I26" s="173" t="s">
        <v>292</v>
      </c>
      <c r="J26" s="173" t="s">
        <v>347</v>
      </c>
    </row>
    <row r="27" s="52" customFormat="1" ht="92" customHeight="1" spans="1:10">
      <c r="A27" s="172" t="s">
        <v>268</v>
      </c>
      <c r="B27" s="173" t="s">
        <v>348</v>
      </c>
      <c r="C27" s="173" t="s">
        <v>286</v>
      </c>
      <c r="D27" s="173" t="s">
        <v>287</v>
      </c>
      <c r="E27" s="173" t="s">
        <v>349</v>
      </c>
      <c r="F27" s="173" t="s">
        <v>295</v>
      </c>
      <c r="G27" s="173" t="s">
        <v>350</v>
      </c>
      <c r="H27" s="173" t="s">
        <v>291</v>
      </c>
      <c r="I27" s="173" t="s">
        <v>292</v>
      </c>
      <c r="J27" s="173" t="s">
        <v>351</v>
      </c>
    </row>
    <row r="28" s="52" customFormat="1" ht="66" customHeight="1" spans="1:10">
      <c r="A28" s="172" t="s">
        <v>268</v>
      </c>
      <c r="B28" s="173" t="s">
        <v>348</v>
      </c>
      <c r="C28" s="173" t="s">
        <v>286</v>
      </c>
      <c r="D28" s="173" t="s">
        <v>297</v>
      </c>
      <c r="E28" s="173" t="s">
        <v>352</v>
      </c>
      <c r="F28" s="173" t="s">
        <v>289</v>
      </c>
      <c r="G28" s="173" t="s">
        <v>353</v>
      </c>
      <c r="H28" s="173" t="s">
        <v>300</v>
      </c>
      <c r="I28" s="173" t="s">
        <v>292</v>
      </c>
      <c r="J28" s="173" t="s">
        <v>354</v>
      </c>
    </row>
    <row r="29" s="52" customFormat="1" ht="66" customHeight="1" spans="1:10">
      <c r="A29" s="172" t="s">
        <v>268</v>
      </c>
      <c r="B29" s="173" t="s">
        <v>348</v>
      </c>
      <c r="C29" s="173" t="s">
        <v>286</v>
      </c>
      <c r="D29" s="173" t="s">
        <v>297</v>
      </c>
      <c r="E29" s="173" t="s">
        <v>355</v>
      </c>
      <c r="F29" s="173" t="s">
        <v>295</v>
      </c>
      <c r="G29" s="173" t="s">
        <v>299</v>
      </c>
      <c r="H29" s="173" t="s">
        <v>300</v>
      </c>
      <c r="I29" s="173" t="s">
        <v>292</v>
      </c>
      <c r="J29" s="173" t="s">
        <v>356</v>
      </c>
    </row>
    <row r="30" s="52" customFormat="1" ht="66" customHeight="1" spans="1:10">
      <c r="A30" s="172" t="s">
        <v>268</v>
      </c>
      <c r="B30" s="173" t="s">
        <v>348</v>
      </c>
      <c r="C30" s="173" t="s">
        <v>286</v>
      </c>
      <c r="D30" s="173" t="s">
        <v>308</v>
      </c>
      <c r="E30" s="173" t="s">
        <v>357</v>
      </c>
      <c r="F30" s="173" t="s">
        <v>295</v>
      </c>
      <c r="G30" s="173" t="s">
        <v>299</v>
      </c>
      <c r="H30" s="173" t="s">
        <v>300</v>
      </c>
      <c r="I30" s="173" t="s">
        <v>292</v>
      </c>
      <c r="J30" s="173" t="s">
        <v>358</v>
      </c>
    </row>
    <row r="31" s="52" customFormat="1" ht="66" customHeight="1" spans="1:10">
      <c r="A31" s="172" t="s">
        <v>268</v>
      </c>
      <c r="B31" s="173" t="s">
        <v>348</v>
      </c>
      <c r="C31" s="173" t="s">
        <v>286</v>
      </c>
      <c r="D31" s="173" t="s">
        <v>308</v>
      </c>
      <c r="E31" s="173" t="s">
        <v>359</v>
      </c>
      <c r="F31" s="173" t="s">
        <v>295</v>
      </c>
      <c r="G31" s="173" t="s">
        <v>299</v>
      </c>
      <c r="H31" s="173" t="s">
        <v>300</v>
      </c>
      <c r="I31" s="173" t="s">
        <v>292</v>
      </c>
      <c r="J31" s="173" t="s">
        <v>360</v>
      </c>
    </row>
    <row r="32" s="52" customFormat="1" ht="66" customHeight="1" spans="1:10">
      <c r="A32" s="172" t="s">
        <v>268</v>
      </c>
      <c r="B32" s="173" t="s">
        <v>348</v>
      </c>
      <c r="C32" s="173" t="s">
        <v>286</v>
      </c>
      <c r="D32" s="173" t="s">
        <v>311</v>
      </c>
      <c r="E32" s="173" t="s">
        <v>361</v>
      </c>
      <c r="F32" s="173" t="s">
        <v>295</v>
      </c>
      <c r="G32" s="173" t="s">
        <v>362</v>
      </c>
      <c r="H32" s="173" t="s">
        <v>363</v>
      </c>
      <c r="I32" s="173" t="s">
        <v>292</v>
      </c>
      <c r="J32" s="173" t="s">
        <v>364</v>
      </c>
    </row>
    <row r="33" s="52" customFormat="1" ht="66" customHeight="1" spans="1:10">
      <c r="A33" s="172" t="s">
        <v>268</v>
      </c>
      <c r="B33" s="173" t="s">
        <v>348</v>
      </c>
      <c r="C33" s="173" t="s">
        <v>317</v>
      </c>
      <c r="D33" s="173" t="s">
        <v>318</v>
      </c>
      <c r="E33" s="173" t="s">
        <v>365</v>
      </c>
      <c r="F33" s="173" t="s">
        <v>295</v>
      </c>
      <c r="G33" s="173" t="s">
        <v>299</v>
      </c>
      <c r="H33" s="173" t="s">
        <v>300</v>
      </c>
      <c r="I33" s="173" t="s">
        <v>292</v>
      </c>
      <c r="J33" s="173" t="s">
        <v>366</v>
      </c>
    </row>
    <row r="34" s="52" customFormat="1" ht="66" customHeight="1" spans="1:10">
      <c r="A34" s="172" t="s">
        <v>268</v>
      </c>
      <c r="B34" s="173" t="s">
        <v>348</v>
      </c>
      <c r="C34" s="173" t="s">
        <v>317</v>
      </c>
      <c r="D34" s="173" t="s">
        <v>318</v>
      </c>
      <c r="E34" s="173" t="s">
        <v>367</v>
      </c>
      <c r="F34" s="173" t="s">
        <v>289</v>
      </c>
      <c r="G34" s="173" t="s">
        <v>320</v>
      </c>
      <c r="H34" s="173" t="s">
        <v>300</v>
      </c>
      <c r="I34" s="173" t="s">
        <v>292</v>
      </c>
      <c r="J34" s="173" t="s">
        <v>368</v>
      </c>
    </row>
    <row r="35" s="52" customFormat="1" ht="66" customHeight="1" spans="1:10">
      <c r="A35" s="172" t="s">
        <v>268</v>
      </c>
      <c r="B35" s="173" t="s">
        <v>348</v>
      </c>
      <c r="C35" s="173" t="s">
        <v>326</v>
      </c>
      <c r="D35" s="173" t="s">
        <v>327</v>
      </c>
      <c r="E35" s="173" t="s">
        <v>369</v>
      </c>
      <c r="F35" s="173" t="s">
        <v>289</v>
      </c>
      <c r="G35" s="173" t="s">
        <v>320</v>
      </c>
      <c r="H35" s="173" t="s">
        <v>300</v>
      </c>
      <c r="I35" s="173" t="s">
        <v>292</v>
      </c>
      <c r="J35" s="173" t="s">
        <v>370</v>
      </c>
    </row>
    <row r="36" s="52" customFormat="1" ht="66" customHeight="1" spans="1:10">
      <c r="A36" s="172" t="s">
        <v>274</v>
      </c>
      <c r="B36" s="173" t="s">
        <v>371</v>
      </c>
      <c r="C36" s="173" t="s">
        <v>286</v>
      </c>
      <c r="D36" s="173" t="s">
        <v>287</v>
      </c>
      <c r="E36" s="173" t="s">
        <v>372</v>
      </c>
      <c r="F36" s="173" t="s">
        <v>289</v>
      </c>
      <c r="G36" s="173" t="s">
        <v>373</v>
      </c>
      <c r="H36" s="173" t="s">
        <v>291</v>
      </c>
      <c r="I36" s="173" t="s">
        <v>292</v>
      </c>
      <c r="J36" s="173" t="s">
        <v>374</v>
      </c>
    </row>
    <row r="37" s="52" customFormat="1" ht="66" customHeight="1" spans="1:10">
      <c r="A37" s="172" t="s">
        <v>274</v>
      </c>
      <c r="B37" s="173" t="s">
        <v>371</v>
      </c>
      <c r="C37" s="173" t="s">
        <v>286</v>
      </c>
      <c r="D37" s="173" t="s">
        <v>297</v>
      </c>
      <c r="E37" s="173" t="s">
        <v>375</v>
      </c>
      <c r="F37" s="173" t="s">
        <v>295</v>
      </c>
      <c r="G37" s="173" t="s">
        <v>299</v>
      </c>
      <c r="H37" s="173" t="s">
        <v>300</v>
      </c>
      <c r="I37" s="173" t="s">
        <v>292</v>
      </c>
      <c r="J37" s="173" t="s">
        <v>376</v>
      </c>
    </row>
    <row r="38" s="52" customFormat="1" ht="66" customHeight="1" spans="1:10">
      <c r="A38" s="172" t="s">
        <v>274</v>
      </c>
      <c r="B38" s="173" t="s">
        <v>371</v>
      </c>
      <c r="C38" s="173" t="s">
        <v>286</v>
      </c>
      <c r="D38" s="173" t="s">
        <v>308</v>
      </c>
      <c r="E38" s="173" t="s">
        <v>377</v>
      </c>
      <c r="F38" s="173" t="s">
        <v>289</v>
      </c>
      <c r="G38" s="173" t="s">
        <v>378</v>
      </c>
      <c r="H38" s="173" t="s">
        <v>300</v>
      </c>
      <c r="I38" s="173" t="s">
        <v>292</v>
      </c>
      <c r="J38" s="173" t="s">
        <v>379</v>
      </c>
    </row>
    <row r="39" s="52" customFormat="1" ht="66" customHeight="1" spans="1:10">
      <c r="A39" s="172" t="s">
        <v>274</v>
      </c>
      <c r="B39" s="173" t="s">
        <v>371</v>
      </c>
      <c r="C39" s="173" t="s">
        <v>317</v>
      </c>
      <c r="D39" s="173" t="s">
        <v>318</v>
      </c>
      <c r="E39" s="173" t="s">
        <v>380</v>
      </c>
      <c r="F39" s="173" t="s">
        <v>295</v>
      </c>
      <c r="G39" s="173" t="s">
        <v>334</v>
      </c>
      <c r="H39" s="173" t="s">
        <v>335</v>
      </c>
      <c r="I39" s="173" t="s">
        <v>292</v>
      </c>
      <c r="J39" s="173" t="s">
        <v>381</v>
      </c>
    </row>
    <row r="40" s="52" customFormat="1" ht="66" customHeight="1" spans="1:10">
      <c r="A40" s="172" t="s">
        <v>274</v>
      </c>
      <c r="B40" s="173" t="s">
        <v>371</v>
      </c>
      <c r="C40" s="173" t="s">
        <v>326</v>
      </c>
      <c r="D40" s="173" t="s">
        <v>327</v>
      </c>
      <c r="E40" s="173" t="s">
        <v>369</v>
      </c>
      <c r="F40" s="173" t="s">
        <v>289</v>
      </c>
      <c r="G40" s="173" t="s">
        <v>382</v>
      </c>
      <c r="H40" s="173" t="s">
        <v>300</v>
      </c>
      <c r="I40" s="173" t="s">
        <v>292</v>
      </c>
      <c r="J40" s="173" t="s">
        <v>383</v>
      </c>
    </row>
  </sheetData>
  <autoFilter xmlns:etc="http://www.wps.cn/officeDocument/2017/etCustomData" ref="A5:J40" etc:filterBottomFollowUsedRange="0">
    <extLst/>
  </autoFilter>
  <mergeCells count="10">
    <mergeCell ref="A3:J3"/>
    <mergeCell ref="A4:H4"/>
    <mergeCell ref="A8:A19"/>
    <mergeCell ref="A20:A26"/>
    <mergeCell ref="A27:A35"/>
    <mergeCell ref="A36:A40"/>
    <mergeCell ref="B8:B19"/>
    <mergeCell ref="B20:B26"/>
    <mergeCell ref="B27:B35"/>
    <mergeCell ref="B36:B4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814814814815" defaultRowHeight="14.25" customHeight="1" outlineLevelCol="5"/>
  <cols>
    <col min="1" max="1" width="32.1481481481481" style="28" customWidth="1"/>
    <col min="2" max="2" width="20.712962962963" style="28" customWidth="1"/>
    <col min="3" max="3" width="32.1481481481481" style="28" customWidth="1"/>
    <col min="4" max="4" width="27.712962962963" style="28" customWidth="1"/>
    <col min="5" max="6" width="36.712962962963" style="28" customWidth="1"/>
    <col min="7" max="16384" width="9.14814814814815" style="28"/>
  </cols>
  <sheetData>
    <row r="1" customHeight="1" spans="1:6">
      <c r="A1" s="29"/>
      <c r="B1" s="29"/>
      <c r="C1" s="29"/>
      <c r="D1" s="29"/>
      <c r="E1" s="29"/>
      <c r="F1" s="29"/>
    </row>
    <row r="2" ht="12" customHeight="1" spans="1:6">
      <c r="A2" s="158"/>
      <c r="B2" s="159"/>
      <c r="C2" s="158"/>
      <c r="D2" s="160"/>
      <c r="E2" s="160"/>
      <c r="F2" s="155" t="s">
        <v>384</v>
      </c>
    </row>
    <row r="3" ht="42" customHeight="1" spans="1:6">
      <c r="A3" s="161" t="s">
        <v>385</v>
      </c>
      <c r="B3" s="161"/>
      <c r="C3" s="162"/>
      <c r="D3" s="163"/>
      <c r="E3" s="163"/>
      <c r="F3" s="163"/>
    </row>
    <row r="4" ht="13.5" customHeight="1" spans="1:6">
      <c r="A4" s="32" t="s">
        <v>1</v>
      </c>
      <c r="B4" s="32" t="s">
        <v>386</v>
      </c>
      <c r="C4" s="158"/>
      <c r="D4" s="160"/>
      <c r="E4" s="160"/>
      <c r="F4" s="155" t="s">
        <v>2</v>
      </c>
    </row>
    <row r="5" ht="19.5" customHeight="1" spans="1:6">
      <c r="A5" s="164" t="s">
        <v>179</v>
      </c>
      <c r="B5" s="165" t="s">
        <v>72</v>
      </c>
      <c r="C5" s="164" t="s">
        <v>73</v>
      </c>
      <c r="D5" s="47" t="s">
        <v>387</v>
      </c>
      <c r="E5" s="48"/>
      <c r="F5" s="49"/>
    </row>
    <row r="6" ht="18.75" customHeight="1" spans="1:6">
      <c r="A6" s="166"/>
      <c r="B6" s="167"/>
      <c r="C6" s="166"/>
      <c r="D6" s="35" t="s">
        <v>56</v>
      </c>
      <c r="E6" s="47" t="s">
        <v>75</v>
      </c>
      <c r="F6" s="35" t="s">
        <v>76</v>
      </c>
    </row>
    <row r="7" ht="18.75" customHeight="1" spans="1:6">
      <c r="A7" s="79">
        <v>1</v>
      </c>
      <c r="B7" s="168" t="s">
        <v>83</v>
      </c>
      <c r="C7" s="79">
        <v>3</v>
      </c>
      <c r="D7" s="169">
        <v>4</v>
      </c>
      <c r="E7" s="169">
        <v>5</v>
      </c>
      <c r="F7" s="169">
        <v>6</v>
      </c>
    </row>
    <row r="8" ht="21" customHeight="1" spans="1:6">
      <c r="A8" s="23"/>
      <c r="B8" s="23"/>
      <c r="C8" s="23"/>
      <c r="D8" s="91"/>
      <c r="E8" s="91"/>
      <c r="F8" s="91"/>
    </row>
    <row r="9" ht="18.75" customHeight="1" spans="1:6">
      <c r="A9" s="170" t="s">
        <v>167</v>
      </c>
      <c r="B9" s="170" t="s">
        <v>167</v>
      </c>
      <c r="C9" s="171" t="s">
        <v>167</v>
      </c>
      <c r="D9" s="91"/>
      <c r="E9" s="91"/>
      <c r="F9" s="91"/>
    </row>
    <row r="10" customHeight="1" spans="1:1">
      <c r="A10" s="28" t="s">
        <v>388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workbookViewId="0">
      <pane ySplit="1" topLeftCell="A5" activePane="bottomLeft" state="frozen"/>
      <selection/>
      <selection pane="bottomLeft" activeCell="J20" sqref="J20"/>
    </sheetView>
  </sheetViews>
  <sheetFormatPr defaultColWidth="9.14814814814815" defaultRowHeight="14.25" customHeight="1"/>
  <cols>
    <col min="1" max="2" width="32.5740740740741" style="28" customWidth="1"/>
    <col min="3" max="3" width="41.1481481481481" style="28" customWidth="1"/>
    <col min="4" max="4" width="21.712962962963" style="28" customWidth="1"/>
    <col min="5" max="5" width="12.2222222222222" style="28" customWidth="1"/>
    <col min="6" max="6" width="7.71296296296296" style="28" customWidth="1"/>
    <col min="7" max="7" width="11.1481481481481" style="28" customWidth="1"/>
    <col min="8" max="8" width="13.2777777777778" style="28" customWidth="1"/>
    <col min="9" max="18" width="20" style="28" customWidth="1"/>
    <col min="19" max="19" width="19.8518518518519" style="28" customWidth="1"/>
    <col min="20" max="16384" width="9.14814814814815" style="28"/>
  </cols>
  <sheetData>
    <row r="1" customHeight="1" spans="1:1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ht="15.75" customHeight="1" spans="2:19">
      <c r="B2" s="132"/>
      <c r="C2" s="132"/>
      <c r="R2" s="45"/>
      <c r="S2" s="45" t="s">
        <v>389</v>
      </c>
    </row>
    <row r="3" ht="41.25" customHeight="1" spans="1:19">
      <c r="A3" s="83" t="str">
        <f>"2025"&amp;"年部门政府采购预算表"</f>
        <v>2025年部门政府采购预算表</v>
      </c>
      <c r="B3" s="77"/>
      <c r="C3" s="77"/>
      <c r="D3" s="31"/>
      <c r="E3" s="31"/>
      <c r="F3" s="31"/>
      <c r="G3" s="31"/>
      <c r="H3" s="31"/>
      <c r="I3" s="31"/>
      <c r="J3" s="31"/>
      <c r="K3" s="31"/>
      <c r="L3" s="31"/>
      <c r="M3" s="77"/>
      <c r="N3" s="31"/>
      <c r="O3" s="31"/>
      <c r="P3" s="77"/>
      <c r="Q3" s="31"/>
      <c r="R3" s="77"/>
      <c r="S3" s="77"/>
    </row>
    <row r="4" ht="18.75" customHeight="1" spans="1:19">
      <c r="A4" s="133" t="s">
        <v>1</v>
      </c>
      <c r="B4" s="134"/>
      <c r="C4" s="134"/>
      <c r="D4" s="34"/>
      <c r="E4" s="34"/>
      <c r="F4" s="34"/>
      <c r="G4" s="34"/>
      <c r="H4" s="34"/>
      <c r="I4" s="34"/>
      <c r="J4" s="34"/>
      <c r="K4" s="34"/>
      <c r="L4" s="34"/>
      <c r="R4" s="46"/>
      <c r="S4" s="155" t="s">
        <v>2</v>
      </c>
    </row>
    <row r="5" ht="15.75" customHeight="1" spans="1:19">
      <c r="A5" s="12" t="s">
        <v>178</v>
      </c>
      <c r="B5" s="135" t="s">
        <v>179</v>
      </c>
      <c r="C5" s="135" t="s">
        <v>390</v>
      </c>
      <c r="D5" s="136" t="s">
        <v>391</v>
      </c>
      <c r="E5" s="136" t="s">
        <v>392</v>
      </c>
      <c r="F5" s="136" t="s">
        <v>393</v>
      </c>
      <c r="G5" s="136" t="s">
        <v>394</v>
      </c>
      <c r="H5" s="136" t="s">
        <v>395</v>
      </c>
      <c r="I5" s="14" t="s">
        <v>186</v>
      </c>
      <c r="J5" s="14"/>
      <c r="K5" s="14"/>
      <c r="L5" s="14"/>
      <c r="M5" s="149"/>
      <c r="N5" s="14"/>
      <c r="O5" s="14"/>
      <c r="P5" s="150"/>
      <c r="Q5" s="14"/>
      <c r="R5" s="149"/>
      <c r="S5" s="156"/>
    </row>
    <row r="6" ht="17.25" customHeight="1" spans="1:19">
      <c r="A6" s="17"/>
      <c r="B6" s="137"/>
      <c r="C6" s="137"/>
      <c r="D6" s="138"/>
      <c r="E6" s="138"/>
      <c r="F6" s="138"/>
      <c r="G6" s="138"/>
      <c r="H6" s="138"/>
      <c r="I6" s="138" t="s">
        <v>56</v>
      </c>
      <c r="J6" s="138" t="s">
        <v>59</v>
      </c>
      <c r="K6" s="138" t="s">
        <v>396</v>
      </c>
      <c r="L6" s="138" t="s">
        <v>397</v>
      </c>
      <c r="M6" s="151" t="s">
        <v>398</v>
      </c>
      <c r="N6" s="152" t="s">
        <v>399</v>
      </c>
      <c r="O6" s="152"/>
      <c r="P6" s="153"/>
      <c r="Q6" s="152"/>
      <c r="R6" s="157"/>
      <c r="S6" s="139"/>
    </row>
    <row r="7" ht="54" customHeight="1" spans="1:19">
      <c r="A7" s="19"/>
      <c r="B7" s="139"/>
      <c r="C7" s="139"/>
      <c r="D7" s="140"/>
      <c r="E7" s="140"/>
      <c r="F7" s="140"/>
      <c r="G7" s="140"/>
      <c r="H7" s="140"/>
      <c r="I7" s="140"/>
      <c r="J7" s="140" t="s">
        <v>58</v>
      </c>
      <c r="K7" s="140"/>
      <c r="L7" s="140"/>
      <c r="M7" s="154"/>
      <c r="N7" s="140" t="s">
        <v>58</v>
      </c>
      <c r="O7" s="140" t="s">
        <v>65</v>
      </c>
      <c r="P7" s="139" t="s">
        <v>66</v>
      </c>
      <c r="Q7" s="140" t="s">
        <v>67</v>
      </c>
      <c r="R7" s="154" t="s">
        <v>68</v>
      </c>
      <c r="S7" s="139" t="s">
        <v>69</v>
      </c>
    </row>
    <row r="8" ht="18" customHeight="1" spans="1:19">
      <c r="A8" s="141">
        <v>1</v>
      </c>
      <c r="B8" s="141" t="s">
        <v>83</v>
      </c>
      <c r="C8" s="142">
        <v>3</v>
      </c>
      <c r="D8" s="142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</row>
    <row r="9" s="52" customFormat="1" ht="21" customHeight="1" spans="1:19">
      <c r="A9" s="39" t="s">
        <v>196</v>
      </c>
      <c r="B9" s="69" t="s">
        <v>70</v>
      </c>
      <c r="C9" s="69" t="s">
        <v>249</v>
      </c>
      <c r="D9" s="39" t="s">
        <v>400</v>
      </c>
      <c r="E9" s="39" t="s">
        <v>401</v>
      </c>
      <c r="F9" s="39" t="s">
        <v>315</v>
      </c>
      <c r="G9" s="70">
        <v>1</v>
      </c>
      <c r="H9" s="71">
        <v>261887.5</v>
      </c>
      <c r="I9" s="71">
        <v>261887.5</v>
      </c>
      <c r="J9" s="71">
        <v>261887.5</v>
      </c>
      <c r="K9" s="71"/>
      <c r="L9" s="71"/>
      <c r="M9" s="71"/>
      <c r="N9" s="71"/>
      <c r="O9" s="147"/>
      <c r="P9" s="71"/>
      <c r="Q9" s="71"/>
      <c r="R9" s="147"/>
      <c r="S9" s="71"/>
    </row>
    <row r="10" s="52" customFormat="1" ht="21" customHeight="1" spans="1:19">
      <c r="A10" s="39" t="s">
        <v>196</v>
      </c>
      <c r="B10" s="69" t="s">
        <v>70</v>
      </c>
      <c r="C10" s="69" t="s">
        <v>249</v>
      </c>
      <c r="D10" s="39" t="s">
        <v>402</v>
      </c>
      <c r="E10" s="39" t="s">
        <v>402</v>
      </c>
      <c r="F10" s="39" t="s">
        <v>315</v>
      </c>
      <c r="G10" s="70">
        <v>1</v>
      </c>
      <c r="H10" s="71">
        <v>1800</v>
      </c>
      <c r="I10" s="71">
        <v>1800</v>
      </c>
      <c r="J10" s="71">
        <v>1800</v>
      </c>
      <c r="K10" s="71"/>
      <c r="L10" s="71"/>
      <c r="M10" s="71"/>
      <c r="N10" s="71"/>
      <c r="O10" s="147"/>
      <c r="P10" s="71"/>
      <c r="Q10" s="71"/>
      <c r="R10" s="147"/>
      <c r="S10" s="71"/>
    </row>
    <row r="11" s="52" customFormat="1" ht="21" customHeight="1" spans="1:19">
      <c r="A11" s="39" t="s">
        <v>196</v>
      </c>
      <c r="B11" s="69" t="s">
        <v>70</v>
      </c>
      <c r="C11" s="69" t="s">
        <v>249</v>
      </c>
      <c r="D11" s="39" t="s">
        <v>403</v>
      </c>
      <c r="E11" s="39" t="s">
        <v>404</v>
      </c>
      <c r="F11" s="39" t="s">
        <v>315</v>
      </c>
      <c r="G11" s="70">
        <v>1</v>
      </c>
      <c r="H11" s="71">
        <v>202558.08</v>
      </c>
      <c r="I11" s="71">
        <v>202558.08</v>
      </c>
      <c r="J11" s="71">
        <v>202558.08</v>
      </c>
      <c r="K11" s="71"/>
      <c r="L11" s="71"/>
      <c r="M11" s="71"/>
      <c r="N11" s="71"/>
      <c r="O11" s="147"/>
      <c r="P11" s="71"/>
      <c r="Q11" s="71"/>
      <c r="R11" s="147"/>
      <c r="S11" s="71"/>
    </row>
    <row r="12" s="52" customFormat="1" ht="21" customHeight="1" spans="1:19">
      <c r="A12" s="39" t="s">
        <v>196</v>
      </c>
      <c r="B12" s="69" t="s">
        <v>70</v>
      </c>
      <c r="C12" s="69" t="s">
        <v>249</v>
      </c>
      <c r="D12" s="39" t="s">
        <v>405</v>
      </c>
      <c r="E12" s="39" t="s">
        <v>406</v>
      </c>
      <c r="F12" s="39" t="s">
        <v>407</v>
      </c>
      <c r="G12" s="70">
        <v>6</v>
      </c>
      <c r="H12" s="71">
        <v>9600</v>
      </c>
      <c r="I12" s="71">
        <v>9600</v>
      </c>
      <c r="J12" s="71">
        <v>9600</v>
      </c>
      <c r="K12" s="71"/>
      <c r="L12" s="71"/>
      <c r="M12" s="71"/>
      <c r="N12" s="71"/>
      <c r="O12" s="147"/>
      <c r="P12" s="71"/>
      <c r="Q12" s="71"/>
      <c r="R12" s="147"/>
      <c r="S12" s="71"/>
    </row>
    <row r="13" s="52" customFormat="1" ht="21" customHeight="1" spans="1:19">
      <c r="A13" s="39" t="s">
        <v>196</v>
      </c>
      <c r="B13" s="69" t="s">
        <v>70</v>
      </c>
      <c r="C13" s="69" t="s">
        <v>249</v>
      </c>
      <c r="D13" s="39" t="s">
        <v>408</v>
      </c>
      <c r="E13" s="39" t="s">
        <v>409</v>
      </c>
      <c r="F13" s="39" t="s">
        <v>315</v>
      </c>
      <c r="G13" s="70">
        <v>1</v>
      </c>
      <c r="H13" s="71">
        <v>5166</v>
      </c>
      <c r="I13" s="71">
        <v>5166</v>
      </c>
      <c r="J13" s="71">
        <v>5166</v>
      </c>
      <c r="K13" s="71"/>
      <c r="L13" s="71"/>
      <c r="M13" s="71"/>
      <c r="N13" s="71"/>
      <c r="O13" s="147"/>
      <c r="P13" s="71"/>
      <c r="Q13" s="71"/>
      <c r="R13" s="147"/>
      <c r="S13" s="71"/>
    </row>
    <row r="14" s="52" customFormat="1" ht="24" customHeight="1" spans="1:19">
      <c r="A14" s="39" t="s">
        <v>196</v>
      </c>
      <c r="B14" s="69" t="s">
        <v>70</v>
      </c>
      <c r="C14" s="69" t="s">
        <v>273</v>
      </c>
      <c r="D14" s="39" t="s">
        <v>273</v>
      </c>
      <c r="E14" s="39" t="s">
        <v>410</v>
      </c>
      <c r="F14" s="39" t="s">
        <v>315</v>
      </c>
      <c r="G14" s="70">
        <v>1</v>
      </c>
      <c r="H14" s="71">
        <v>145800</v>
      </c>
      <c r="I14" s="71">
        <v>145800</v>
      </c>
      <c r="J14" s="71">
        <v>145800</v>
      </c>
      <c r="K14" s="71"/>
      <c r="L14" s="71"/>
      <c r="M14" s="71"/>
      <c r="N14" s="71"/>
      <c r="O14" s="147"/>
      <c r="P14" s="71"/>
      <c r="Q14" s="71"/>
      <c r="R14" s="147"/>
      <c r="S14" s="71"/>
    </row>
    <row r="15" ht="21" customHeight="1" spans="1:19">
      <c r="A15" s="143" t="s">
        <v>167</v>
      </c>
      <c r="B15" s="144"/>
      <c r="C15" s="144"/>
      <c r="D15" s="145"/>
      <c r="E15" s="145"/>
      <c r="F15" s="145"/>
      <c r="G15" s="146"/>
      <c r="H15" s="147">
        <v>626811.58</v>
      </c>
      <c r="I15" s="147">
        <v>626811.58</v>
      </c>
      <c r="J15" s="147">
        <v>626811.58</v>
      </c>
      <c r="K15" s="91"/>
      <c r="L15" s="91"/>
      <c r="M15" s="91"/>
      <c r="N15" s="91"/>
      <c r="O15" s="91"/>
      <c r="P15" s="91"/>
      <c r="Q15" s="91"/>
      <c r="R15" s="91"/>
      <c r="S15" s="91"/>
    </row>
    <row r="16" ht="21" customHeight="1" spans="1:19">
      <c r="A16" s="133" t="s">
        <v>411</v>
      </c>
      <c r="B16" s="32"/>
      <c r="C16" s="32"/>
      <c r="D16" s="133"/>
      <c r="E16" s="133"/>
      <c r="F16" s="133"/>
      <c r="G16" s="133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V95" sqref="V95"/>
    </sheetView>
  </sheetViews>
  <sheetFormatPr defaultColWidth="9.14814814814815" defaultRowHeight="14.25" customHeight="1"/>
  <cols>
    <col min="1" max="5" width="39.1481481481481" customWidth="1"/>
    <col min="6" max="6" width="27.5740740740741" customWidth="1"/>
    <col min="7" max="7" width="28.5740740740741" customWidth="1"/>
    <col min="8" max="8" width="28.1481481481481" customWidth="1"/>
    <col min="9" max="9" width="39.1481481481481" customWidth="1"/>
    <col min="10" max="18" width="20.4259259259259" customWidth="1"/>
    <col min="19" max="20" width="20.2777777777778" customWidth="1"/>
  </cols>
  <sheetData>
    <row r="1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ht="16.5" customHeight="1" spans="1:20">
      <c r="A2" s="93"/>
      <c r="B2" s="94"/>
      <c r="C2" s="94"/>
      <c r="D2" s="94"/>
      <c r="E2" s="94"/>
      <c r="F2" s="94"/>
      <c r="G2" s="94"/>
      <c r="H2" s="93"/>
      <c r="I2" s="93"/>
      <c r="J2" s="93"/>
      <c r="K2" s="93"/>
      <c r="L2" s="93"/>
      <c r="M2" s="93"/>
      <c r="N2" s="117"/>
      <c r="O2" s="93"/>
      <c r="P2" s="93"/>
      <c r="Q2" s="94"/>
      <c r="R2" s="93"/>
      <c r="S2" s="126"/>
      <c r="T2" s="126" t="s">
        <v>412</v>
      </c>
    </row>
    <row r="3" ht="41.25" customHeight="1" spans="1:20">
      <c r="A3" s="95" t="s">
        <v>413</v>
      </c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118"/>
      <c r="O3" s="97"/>
      <c r="P3" s="97"/>
      <c r="Q3" s="96"/>
      <c r="R3" s="97"/>
      <c r="S3" s="118"/>
      <c r="T3" s="96"/>
    </row>
    <row r="4" ht="22.5" customHeight="1" spans="1:20">
      <c r="A4" s="98" t="s">
        <v>1</v>
      </c>
      <c r="B4" s="99"/>
      <c r="C4" s="99"/>
      <c r="D4" s="99"/>
      <c r="E4" s="99"/>
      <c r="F4" s="99"/>
      <c r="G4" s="99"/>
      <c r="H4" s="100"/>
      <c r="I4" s="100"/>
      <c r="J4" s="100"/>
      <c r="K4" s="100"/>
      <c r="L4" s="100"/>
      <c r="M4" s="100"/>
      <c r="N4" s="117"/>
      <c r="O4" s="93"/>
      <c r="P4" s="93"/>
      <c r="Q4" s="94"/>
      <c r="R4" s="93"/>
      <c r="S4" s="127"/>
      <c r="T4" s="126" t="s">
        <v>2</v>
      </c>
    </row>
    <row r="5" ht="24" customHeight="1" spans="1:20">
      <c r="A5" s="101" t="s">
        <v>178</v>
      </c>
      <c r="B5" s="102" t="s">
        <v>179</v>
      </c>
      <c r="C5" s="102" t="s">
        <v>390</v>
      </c>
      <c r="D5" s="102" t="s">
        <v>414</v>
      </c>
      <c r="E5" s="102" t="s">
        <v>415</v>
      </c>
      <c r="F5" s="102" t="s">
        <v>416</v>
      </c>
      <c r="G5" s="102" t="s">
        <v>417</v>
      </c>
      <c r="H5" s="103" t="s">
        <v>418</v>
      </c>
      <c r="I5" s="103" t="s">
        <v>419</v>
      </c>
      <c r="J5" s="119" t="s">
        <v>186</v>
      </c>
      <c r="K5" s="119"/>
      <c r="L5" s="119"/>
      <c r="M5" s="119"/>
      <c r="N5" s="120"/>
      <c r="O5" s="119"/>
      <c r="P5" s="119"/>
      <c r="Q5" s="128"/>
      <c r="R5" s="119"/>
      <c r="S5" s="120"/>
      <c r="T5" s="129"/>
    </row>
    <row r="6" ht="24" customHeight="1" spans="1:20">
      <c r="A6" s="104"/>
      <c r="B6" s="105"/>
      <c r="C6" s="105"/>
      <c r="D6" s="105"/>
      <c r="E6" s="105"/>
      <c r="F6" s="105"/>
      <c r="G6" s="105"/>
      <c r="H6" s="106"/>
      <c r="I6" s="106"/>
      <c r="J6" s="106" t="s">
        <v>56</v>
      </c>
      <c r="K6" s="106" t="s">
        <v>59</v>
      </c>
      <c r="L6" s="106" t="s">
        <v>396</v>
      </c>
      <c r="M6" s="106" t="s">
        <v>397</v>
      </c>
      <c r="N6" s="121" t="s">
        <v>398</v>
      </c>
      <c r="O6" s="122" t="s">
        <v>399</v>
      </c>
      <c r="P6" s="122"/>
      <c r="Q6" s="130"/>
      <c r="R6" s="122"/>
      <c r="S6" s="131"/>
      <c r="T6" s="108"/>
    </row>
    <row r="7" ht="54" customHeight="1" spans="1:20">
      <c r="A7" s="107"/>
      <c r="B7" s="108"/>
      <c r="C7" s="108"/>
      <c r="D7" s="108"/>
      <c r="E7" s="108"/>
      <c r="F7" s="108"/>
      <c r="G7" s="108"/>
      <c r="H7" s="109"/>
      <c r="I7" s="109"/>
      <c r="J7" s="109"/>
      <c r="K7" s="109" t="s">
        <v>58</v>
      </c>
      <c r="L7" s="109"/>
      <c r="M7" s="109"/>
      <c r="N7" s="123"/>
      <c r="O7" s="109" t="s">
        <v>58</v>
      </c>
      <c r="P7" s="109" t="s">
        <v>65</v>
      </c>
      <c r="Q7" s="108" t="s">
        <v>66</v>
      </c>
      <c r="R7" s="109" t="s">
        <v>67</v>
      </c>
      <c r="S7" s="123" t="s">
        <v>68</v>
      </c>
      <c r="T7" s="108" t="s">
        <v>69</v>
      </c>
    </row>
    <row r="8" ht="17.25" customHeight="1" spans="1:20">
      <c r="A8" s="110">
        <v>1</v>
      </c>
      <c r="B8" s="108">
        <v>2</v>
      </c>
      <c r="C8" s="110">
        <v>3</v>
      </c>
      <c r="D8" s="110">
        <v>4</v>
      </c>
      <c r="E8" s="108">
        <v>5</v>
      </c>
      <c r="F8" s="110">
        <v>6</v>
      </c>
      <c r="G8" s="110">
        <v>7</v>
      </c>
      <c r="H8" s="108">
        <v>8</v>
      </c>
      <c r="I8" s="110">
        <v>9</v>
      </c>
      <c r="J8" s="110">
        <v>10</v>
      </c>
      <c r="K8" s="108">
        <v>11</v>
      </c>
      <c r="L8" s="110">
        <v>12</v>
      </c>
      <c r="M8" s="110">
        <v>13</v>
      </c>
      <c r="N8" s="108">
        <v>14</v>
      </c>
      <c r="O8" s="110">
        <v>15</v>
      </c>
      <c r="P8" s="110">
        <v>16</v>
      </c>
      <c r="Q8" s="108">
        <v>17</v>
      </c>
      <c r="R8" s="110">
        <v>18</v>
      </c>
      <c r="S8" s="110">
        <v>19</v>
      </c>
      <c r="T8" s="110">
        <v>20</v>
      </c>
    </row>
    <row r="9" ht="21" customHeight="1" spans="1:20">
      <c r="A9" s="111"/>
      <c r="B9" s="112"/>
      <c r="C9" s="112"/>
      <c r="D9" s="112"/>
      <c r="E9" s="112"/>
      <c r="F9" s="112"/>
      <c r="G9" s="112"/>
      <c r="H9" s="113"/>
      <c r="I9" s="11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ht="21" customHeight="1" spans="1:20">
      <c r="A10" s="114" t="s">
        <v>167</v>
      </c>
      <c r="B10" s="115"/>
      <c r="C10" s="115"/>
      <c r="D10" s="115"/>
      <c r="E10" s="115"/>
      <c r="F10" s="115"/>
      <c r="G10" s="115"/>
      <c r="H10" s="116"/>
      <c r="I10" s="125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customHeight="1" spans="1:1">
      <c r="A11" t="s">
        <v>420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814814814815" defaultRowHeight="14.25" customHeight="1" outlineLevelCol="4"/>
  <cols>
    <col min="1" max="1" width="37.712962962963" style="28" customWidth="1"/>
    <col min="2" max="5" width="20" style="28" customWidth="1"/>
    <col min="6" max="16384" width="9.14814814814815" style="28"/>
  </cols>
  <sheetData>
    <row r="1" customHeight="1" spans="1:5">
      <c r="A1" s="29"/>
      <c r="B1" s="29"/>
      <c r="C1" s="29"/>
      <c r="D1" s="29"/>
      <c r="E1" s="29"/>
    </row>
    <row r="2" ht="17.25" customHeight="1" spans="4:5">
      <c r="D2" s="82"/>
      <c r="E2" s="45" t="s">
        <v>421</v>
      </c>
    </row>
    <row r="3" ht="41.25" customHeight="1" spans="1:5">
      <c r="A3" s="83" t="s">
        <v>422</v>
      </c>
      <c r="B3" s="31"/>
      <c r="C3" s="31"/>
      <c r="D3" s="31"/>
      <c r="E3" s="77"/>
    </row>
    <row r="4" ht="18" customHeight="1" spans="1:5">
      <c r="A4" s="84" t="s">
        <v>1</v>
      </c>
      <c r="B4" s="85"/>
      <c r="C4" s="85"/>
      <c r="D4" s="86"/>
      <c r="E4" s="46" t="s">
        <v>2</v>
      </c>
    </row>
    <row r="5" ht="19.5" customHeight="1" spans="1:5">
      <c r="A5" s="35" t="s">
        <v>423</v>
      </c>
      <c r="B5" s="47" t="s">
        <v>186</v>
      </c>
      <c r="C5" s="48"/>
      <c r="D5" s="48"/>
      <c r="E5" s="87" t="s">
        <v>424</v>
      </c>
    </row>
    <row r="6" ht="40.5" customHeight="1" spans="1:5">
      <c r="A6" s="37"/>
      <c r="B6" s="36" t="s">
        <v>56</v>
      </c>
      <c r="C6" s="12" t="s">
        <v>59</v>
      </c>
      <c r="D6" s="88" t="s">
        <v>396</v>
      </c>
      <c r="E6" s="87"/>
    </row>
    <row r="7" ht="19.5" customHeight="1" spans="1:5">
      <c r="A7" s="38">
        <v>1</v>
      </c>
      <c r="B7" s="38">
        <v>2</v>
      </c>
      <c r="C7" s="38">
        <v>3</v>
      </c>
      <c r="D7" s="89">
        <v>4</v>
      </c>
      <c r="E7" s="90">
        <v>5</v>
      </c>
    </row>
    <row r="8" ht="19.5" customHeight="1" spans="1:5">
      <c r="A8" s="39"/>
      <c r="B8" s="91"/>
      <c r="C8" s="91"/>
      <c r="D8" s="91"/>
      <c r="E8" s="91"/>
    </row>
    <row r="9" customHeight="1" spans="1:1">
      <c r="A9" t="s">
        <v>425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T32" sqref="T32"/>
    </sheetView>
  </sheetViews>
  <sheetFormatPr defaultColWidth="9.14814814814815" defaultRowHeight="12" customHeight="1" outlineLevelRow="7"/>
  <cols>
    <col min="1" max="1" width="34.2777777777778" style="28" customWidth="1"/>
    <col min="2" max="2" width="29" style="28" customWidth="1"/>
    <col min="3" max="5" width="23.5740740740741" style="28" customWidth="1"/>
    <col min="6" max="6" width="11.2777777777778" style="28" customWidth="1"/>
    <col min="7" max="7" width="25.1481481481481" style="28" customWidth="1"/>
    <col min="8" max="8" width="15.5740740740741" style="28" customWidth="1"/>
    <col min="9" max="9" width="13.4259259259259" style="28" customWidth="1"/>
    <col min="10" max="10" width="18.8518518518519" style="28" customWidth="1"/>
    <col min="11" max="16384" width="9.14814814814815" style="28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ht="16.5" customHeight="1" spans="10:10">
      <c r="J2" s="45" t="s">
        <v>426</v>
      </c>
    </row>
    <row r="3" ht="41.25" customHeight="1" spans="1:10">
      <c r="A3" s="76" t="str">
        <f>"2025"&amp;"年对下转移支付绩效目标表"</f>
        <v>2025年对下转移支付绩效目标表</v>
      </c>
      <c r="B3" s="31"/>
      <c r="C3" s="31"/>
      <c r="D3" s="31"/>
      <c r="E3" s="31"/>
      <c r="F3" s="77"/>
      <c r="G3" s="31"/>
      <c r="H3" s="77"/>
      <c r="I3" s="77"/>
      <c r="J3" s="31"/>
    </row>
    <row r="4" ht="17.25" customHeight="1" spans="1:1">
      <c r="A4" s="32" t="s">
        <v>1</v>
      </c>
    </row>
    <row r="5" ht="44.25" customHeight="1" spans="1:10">
      <c r="A5" s="78" t="s">
        <v>423</v>
      </c>
      <c r="B5" s="78" t="s">
        <v>276</v>
      </c>
      <c r="C5" s="78" t="s">
        <v>277</v>
      </c>
      <c r="D5" s="78" t="s">
        <v>278</v>
      </c>
      <c r="E5" s="78" t="s">
        <v>279</v>
      </c>
      <c r="F5" s="79" t="s">
        <v>280</v>
      </c>
      <c r="G5" s="78" t="s">
        <v>281</v>
      </c>
      <c r="H5" s="79" t="s">
        <v>282</v>
      </c>
      <c r="I5" s="79" t="s">
        <v>283</v>
      </c>
      <c r="J5" s="78" t="s">
        <v>284</v>
      </c>
    </row>
    <row r="6" ht="14.25" customHeight="1" spans="1:10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9">
        <v>6</v>
      </c>
      <c r="G6" s="78">
        <v>7</v>
      </c>
      <c r="H6" s="79">
        <v>8</v>
      </c>
      <c r="I6" s="79">
        <v>9</v>
      </c>
      <c r="J6" s="78">
        <v>10</v>
      </c>
    </row>
    <row r="7" ht="42" customHeight="1" spans="1:10">
      <c r="A7" s="39"/>
      <c r="B7" s="80"/>
      <c r="C7" s="80"/>
      <c r="D7" s="80"/>
      <c r="E7" s="64"/>
      <c r="F7" s="81"/>
      <c r="G7" s="64"/>
      <c r="H7" s="81"/>
      <c r="I7" s="81"/>
      <c r="J7" s="64"/>
    </row>
    <row r="8" customHeight="1" spans="1:1">
      <c r="A8" t="s">
        <v>425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F47" sqref="F47"/>
    </sheetView>
  </sheetViews>
  <sheetFormatPr defaultColWidth="10.4259259259259" defaultRowHeight="14.25" customHeight="1"/>
  <cols>
    <col min="1" max="3" width="33.712962962963" style="28" customWidth="1"/>
    <col min="4" max="4" width="45.5740740740741" style="28" customWidth="1"/>
    <col min="5" max="5" width="27.5740740740741" style="28" customWidth="1"/>
    <col min="6" max="6" width="21.712962962963" style="28" customWidth="1"/>
    <col min="7" max="9" width="26.2777777777778" style="28" customWidth="1"/>
    <col min="10" max="16384" width="10.4259259259259" style="28"/>
  </cols>
  <sheetData>
    <row r="1" customHeight="1" spans="1:9">
      <c r="A1" s="29"/>
      <c r="B1" s="29"/>
      <c r="C1" s="29"/>
      <c r="D1" s="29"/>
      <c r="E1" s="29"/>
      <c r="F1" s="29"/>
      <c r="G1" s="29"/>
      <c r="H1" s="29"/>
      <c r="I1" s="29"/>
    </row>
    <row r="2" customHeight="1" spans="1:9">
      <c r="A2" s="53" t="s">
        <v>427</v>
      </c>
      <c r="B2" s="54"/>
      <c r="C2" s="54"/>
      <c r="D2" s="55"/>
      <c r="E2" s="55"/>
      <c r="F2" s="55"/>
      <c r="G2" s="54"/>
      <c r="H2" s="54"/>
      <c r="I2" s="55"/>
    </row>
    <row r="3" ht="41.25" customHeight="1" spans="1:9">
      <c r="A3" s="56" t="str">
        <f>"2025"&amp;"年新增资产配置预算表"</f>
        <v>2025年新增资产配置预算表</v>
      </c>
      <c r="B3" s="57"/>
      <c r="C3" s="57"/>
      <c r="D3" s="58"/>
      <c r="E3" s="58"/>
      <c r="F3" s="58"/>
      <c r="G3" s="57"/>
      <c r="H3" s="57"/>
      <c r="I3" s="58"/>
    </row>
    <row r="4" customHeight="1" spans="1:9">
      <c r="A4" s="7" t="s">
        <v>1</v>
      </c>
      <c r="B4" s="59"/>
      <c r="C4" s="59"/>
      <c r="D4" s="60"/>
      <c r="F4" s="58"/>
      <c r="G4" s="57"/>
      <c r="H4" s="57"/>
      <c r="I4" s="5" t="s">
        <v>2</v>
      </c>
    </row>
    <row r="5" ht="28.5" customHeight="1" spans="1:9">
      <c r="A5" s="61" t="s">
        <v>178</v>
      </c>
      <c r="B5" s="50" t="s">
        <v>179</v>
      </c>
      <c r="C5" s="61" t="s">
        <v>428</v>
      </c>
      <c r="D5" s="61" t="s">
        <v>429</v>
      </c>
      <c r="E5" s="61" t="s">
        <v>430</v>
      </c>
      <c r="F5" s="61" t="s">
        <v>431</v>
      </c>
      <c r="G5" s="50" t="s">
        <v>432</v>
      </c>
      <c r="H5" s="50"/>
      <c r="I5" s="61"/>
    </row>
    <row r="6" ht="21" customHeight="1" spans="1:9">
      <c r="A6" s="61"/>
      <c r="B6" s="62"/>
      <c r="C6" s="62"/>
      <c r="D6" s="63"/>
      <c r="E6" s="62"/>
      <c r="F6" s="62"/>
      <c r="G6" s="50" t="s">
        <v>394</v>
      </c>
      <c r="H6" s="50" t="s">
        <v>433</v>
      </c>
      <c r="I6" s="50" t="s">
        <v>434</v>
      </c>
    </row>
    <row r="7" ht="17.25" customHeight="1" spans="1:9">
      <c r="A7" s="64" t="s">
        <v>82</v>
      </c>
      <c r="B7" s="65"/>
      <c r="C7" s="66" t="s">
        <v>83</v>
      </c>
      <c r="D7" s="64" t="s">
        <v>84</v>
      </c>
      <c r="E7" s="67" t="s">
        <v>85</v>
      </c>
      <c r="F7" s="64" t="s">
        <v>86</v>
      </c>
      <c r="G7" s="66" t="s">
        <v>87</v>
      </c>
      <c r="H7" s="68" t="s">
        <v>88</v>
      </c>
      <c r="I7" s="67" t="s">
        <v>89</v>
      </c>
    </row>
    <row r="8" s="52" customFormat="1" ht="21" customHeight="1" spans="1:9">
      <c r="A8" s="39" t="s">
        <v>196</v>
      </c>
      <c r="B8" s="69" t="s">
        <v>70</v>
      </c>
      <c r="C8" s="69" t="s">
        <v>435</v>
      </c>
      <c r="D8" s="39" t="s">
        <v>436</v>
      </c>
      <c r="E8" s="39" t="s">
        <v>437</v>
      </c>
      <c r="F8" s="39" t="s">
        <v>363</v>
      </c>
      <c r="G8" s="70">
        <v>6</v>
      </c>
      <c r="H8" s="71">
        <v>1600</v>
      </c>
      <c r="I8" s="71">
        <v>9600</v>
      </c>
    </row>
    <row r="9" ht="19.5" customHeight="1" spans="1:9">
      <c r="A9" s="72" t="s">
        <v>56</v>
      </c>
      <c r="B9" s="73"/>
      <c r="C9" s="73"/>
      <c r="D9" s="74"/>
      <c r="E9" s="75"/>
      <c r="F9" s="75"/>
      <c r="G9" s="70">
        <v>6</v>
      </c>
      <c r="H9" s="71">
        <v>1600</v>
      </c>
      <c r="I9" s="71">
        <v>9600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814814814815" defaultRowHeight="14.25" customHeight="1"/>
  <cols>
    <col min="1" max="1" width="19.2777777777778" style="28" customWidth="1"/>
    <col min="2" max="2" width="33.8425925925926" style="28" customWidth="1"/>
    <col min="3" max="3" width="23.8518518518519" style="28" customWidth="1"/>
    <col min="4" max="4" width="11.1481481481481" style="28" customWidth="1"/>
    <col min="5" max="5" width="17.712962962963" style="28" customWidth="1"/>
    <col min="6" max="6" width="9.85185185185185" style="28" customWidth="1"/>
    <col min="7" max="7" width="17.712962962963" style="28" customWidth="1"/>
    <col min="8" max="11" width="23.1481481481481" style="28" customWidth="1"/>
    <col min="12" max="16384" width="9.14814814814815" style="28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customHeight="1" spans="4:11">
      <c r="D2" s="30"/>
      <c r="E2" s="30"/>
      <c r="F2" s="30"/>
      <c r="G2" s="30"/>
      <c r="K2" s="45" t="s">
        <v>438</v>
      </c>
    </row>
    <row r="3" ht="41.25" customHeight="1" spans="1:11">
      <c r="A3" s="31" t="s">
        <v>439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32" t="s">
        <v>1</v>
      </c>
      <c r="B4" s="33"/>
      <c r="C4" s="33"/>
      <c r="D4" s="33"/>
      <c r="E4" s="33"/>
      <c r="F4" s="33"/>
      <c r="G4" s="33"/>
      <c r="H4" s="34"/>
      <c r="I4" s="34"/>
      <c r="J4" s="34"/>
      <c r="K4" s="46" t="s">
        <v>2</v>
      </c>
    </row>
    <row r="5" ht="21.75" customHeight="1" spans="1:11">
      <c r="A5" s="11" t="s">
        <v>241</v>
      </c>
      <c r="B5" s="11" t="s">
        <v>181</v>
      </c>
      <c r="C5" s="11" t="s">
        <v>242</v>
      </c>
      <c r="D5" s="12" t="s">
        <v>182</v>
      </c>
      <c r="E5" s="12" t="s">
        <v>183</v>
      </c>
      <c r="F5" s="12" t="s">
        <v>243</v>
      </c>
      <c r="G5" s="12" t="s">
        <v>244</v>
      </c>
      <c r="H5" s="35" t="s">
        <v>56</v>
      </c>
      <c r="I5" s="47" t="s">
        <v>440</v>
      </c>
      <c r="J5" s="48"/>
      <c r="K5" s="49"/>
    </row>
    <row r="6" ht="21.75" customHeight="1" spans="1:11">
      <c r="A6" s="16"/>
      <c r="B6" s="16"/>
      <c r="C6" s="16"/>
      <c r="D6" s="17"/>
      <c r="E6" s="17"/>
      <c r="F6" s="17"/>
      <c r="G6" s="17"/>
      <c r="H6" s="36"/>
      <c r="I6" s="12" t="s">
        <v>59</v>
      </c>
      <c r="J6" s="12" t="s">
        <v>60</v>
      </c>
      <c r="K6" s="12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37"/>
      <c r="I7" s="19" t="s">
        <v>58</v>
      </c>
      <c r="J7" s="19"/>
      <c r="K7" s="19"/>
    </row>
    <row r="8" ht="15" customHeight="1" spans="1:1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50">
        <v>10</v>
      </c>
      <c r="K8" s="50">
        <v>11</v>
      </c>
    </row>
    <row r="9" ht="18.75" customHeight="1" spans="1:11">
      <c r="A9" s="39"/>
      <c r="B9" s="23"/>
      <c r="C9" s="39"/>
      <c r="D9" s="39"/>
      <c r="E9" s="39"/>
      <c r="F9" s="39"/>
      <c r="G9" s="39"/>
      <c r="H9" s="40"/>
      <c r="I9" s="51"/>
      <c r="J9" s="51"/>
      <c r="K9" s="40"/>
    </row>
    <row r="10" ht="18.75" customHeight="1" spans="1:11">
      <c r="A10" s="41" t="s">
        <v>167</v>
      </c>
      <c r="B10" s="42"/>
      <c r="C10" s="42"/>
      <c r="D10" s="42"/>
      <c r="E10" s="42"/>
      <c r="F10" s="42"/>
      <c r="G10" s="43"/>
      <c r="H10" s="44"/>
      <c r="I10" s="44"/>
      <c r="J10" s="44"/>
      <c r="K10" s="40"/>
    </row>
    <row r="11" customHeight="1" spans="1:1">
      <c r="A11" s="28" t="s">
        <v>441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814814814815" defaultRowHeight="14.25" customHeight="1" outlineLevelCol="6"/>
  <cols>
    <col min="1" max="1" width="35.2777777777778" style="2" customWidth="1"/>
    <col min="2" max="4" width="28" style="2" customWidth="1"/>
    <col min="5" max="7" width="23.8518518518519" style="2" customWidth="1"/>
    <col min="8" max="16384" width="9.14814814814815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442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">
        <v>1</v>
      </c>
      <c r="B4" s="8"/>
      <c r="C4" s="8"/>
      <c r="D4" s="8"/>
      <c r="E4" s="9"/>
      <c r="F4" s="9"/>
      <c r="G4" s="10" t="s">
        <v>2</v>
      </c>
    </row>
    <row r="5" ht="21.75" customHeight="1" spans="1:7">
      <c r="A5" s="11" t="s">
        <v>242</v>
      </c>
      <c r="B5" s="11" t="s">
        <v>241</v>
      </c>
      <c r="C5" s="11" t="s">
        <v>181</v>
      </c>
      <c r="D5" s="12" t="s">
        <v>443</v>
      </c>
      <c r="E5" s="13" t="s">
        <v>59</v>
      </c>
      <c r="F5" s="14"/>
      <c r="G5" s="15"/>
    </row>
    <row r="6" ht="21.75" customHeight="1" spans="1:7">
      <c r="A6" s="16"/>
      <c r="B6" s="16"/>
      <c r="C6" s="16"/>
      <c r="D6" s="17"/>
      <c r="E6" s="12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8"/>
      <c r="B7" s="18"/>
      <c r="C7" s="18"/>
      <c r="D7" s="19"/>
      <c r="E7" s="19"/>
      <c r="F7" s="19" t="s">
        <v>58</v>
      </c>
      <c r="G7" s="19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s="1" customFormat="1" customHeight="1" spans="1:7">
      <c r="A9" s="21" t="s">
        <v>70</v>
      </c>
      <c r="B9" s="22"/>
      <c r="C9" s="22"/>
      <c r="D9" s="22"/>
      <c r="E9" s="22">
        <v>1077720</v>
      </c>
      <c r="F9" s="22">
        <v>2303226.58</v>
      </c>
      <c r="G9" s="22">
        <v>1147720</v>
      </c>
    </row>
    <row r="10" s="1" customFormat="1" ht="27" customHeight="1" spans="1:7">
      <c r="A10" s="21" t="s">
        <v>70</v>
      </c>
      <c r="B10" s="23" t="s">
        <v>444</v>
      </c>
      <c r="C10" s="23" t="s">
        <v>273</v>
      </c>
      <c r="D10" s="23" t="s">
        <v>445</v>
      </c>
      <c r="E10" s="24">
        <v>145800</v>
      </c>
      <c r="F10" s="24">
        <v>145800</v>
      </c>
      <c r="G10" s="24">
        <v>145800</v>
      </c>
    </row>
    <row r="11" s="1" customFormat="1" ht="17.25" customHeight="1" spans="1:7">
      <c r="A11" s="21" t="s">
        <v>70</v>
      </c>
      <c r="B11" s="23" t="s">
        <v>446</v>
      </c>
      <c r="C11" s="23" t="s">
        <v>268</v>
      </c>
      <c r="D11" s="23" t="s">
        <v>445</v>
      </c>
      <c r="E11" s="24">
        <v>1920</v>
      </c>
      <c r="F11" s="24">
        <v>1920</v>
      </c>
      <c r="G11" s="24">
        <v>1920</v>
      </c>
    </row>
    <row r="12" s="1" customFormat="1" ht="17.25" customHeight="1" spans="1:7">
      <c r="A12" s="21" t="s">
        <v>70</v>
      </c>
      <c r="B12" s="23" t="s">
        <v>447</v>
      </c>
      <c r="C12" s="23" t="s">
        <v>249</v>
      </c>
      <c r="D12" s="23" t="s">
        <v>445</v>
      </c>
      <c r="E12" s="24">
        <v>930000</v>
      </c>
      <c r="F12" s="24">
        <v>1155506.58</v>
      </c>
      <c r="G12" s="24"/>
    </row>
    <row r="13" s="1" customFormat="1" ht="17.25" customHeight="1" spans="1:7">
      <c r="A13" s="21" t="s">
        <v>70</v>
      </c>
      <c r="B13" s="23" t="s">
        <v>447</v>
      </c>
      <c r="C13" s="23" t="s">
        <v>274</v>
      </c>
      <c r="D13" s="23" t="s">
        <v>445</v>
      </c>
      <c r="E13" s="24"/>
      <c r="F13" s="24">
        <v>1000000</v>
      </c>
      <c r="G13" s="24">
        <v>1000000</v>
      </c>
    </row>
    <row r="14" s="1" customFormat="1" ht="18.75" customHeight="1" spans="1:7">
      <c r="A14" s="25" t="s">
        <v>56</v>
      </c>
      <c r="B14" s="26" t="s">
        <v>448</v>
      </c>
      <c r="C14" s="26"/>
      <c r="D14" s="27"/>
      <c r="E14" s="24">
        <v>1077720</v>
      </c>
      <c r="F14" s="24">
        <v>2303226.58</v>
      </c>
      <c r="G14" s="24">
        <v>1147720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企业用户_1290405119</cp:lastModifiedBy>
  <dcterms:created xsi:type="dcterms:W3CDTF">2025-02-06T07:09:00Z</dcterms:created>
  <dcterms:modified xsi:type="dcterms:W3CDTF">2025-02-27T01:41:26Z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