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tabRatio="894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</definedNames>
  <calcPr calcId="144525"/>
</workbook>
</file>

<file path=xl/sharedStrings.xml><?xml version="1.0" encoding="utf-8"?>
<sst xmlns="http://schemas.openxmlformats.org/spreadsheetml/2006/main" count="280" uniqueCount="184">
  <si>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</si>
  <si>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</si>
  <si>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</si>
  <si>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</si>
  <si>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</si>
  <si>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</si>
  <si>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</si>
  <si>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</si>
  <si>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</si>
  <si>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</si>
  <si>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</si>
  <si>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</si>
  <si>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</si>
  <si>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</si>
  <si>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</si>
  <si>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</si>
  <si>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</si>
  <si>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</si>
  <si>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</si>
  <si>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</si>
  <si>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</si>
  <si>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</si>
  <si>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</si>
  <si>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</si>
  <si>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</si>
  <si>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</si>
  <si>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</si>
  <si>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</si>
  <si>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</si>
  <si>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</si>
  <si>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</si>
  <si>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</si>
  <si>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</si>
  <si>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</si>
  <si>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</si>
  <si>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</si>
  <si>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</si>
  <si>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</si>
  <si>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</si>
  <si>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</si>
  <si>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</si>
  <si>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</si>
  <si>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</si>
  <si>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</si>
  <si>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</si>
  <si>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</si>
  <si>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</si>
  <si>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</si>
  <si>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</si>
  <si>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</si>
  <si>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</si>
  <si>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</si>
  <si>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</si>
  <si>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</si>
  <si>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</si>
  <si>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</si>
  <si>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</si>
  <si>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</si>
  <si>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</si>
  <si>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</si>
  <si>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</si>
  <si>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</si>
  <si>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</si>
  <si>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</si>
  <si>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</si>
  <si>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</si>
  <si>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</si>
  <si>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</si>
  <si>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</si>
  <si>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131007</t>
  </si>
  <si>
    <t>昆明市西山区妇幼健康服务中心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</si>
  <si>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</si>
  <si>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</si>
  <si>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</si>
  <si>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</si>
  <si>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</si>
  <si>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</si>
  <si>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</si>
  <si>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</si>
  <si>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</si>
  <si>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</si>
  <si>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</si>
  <si>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</si>
  <si>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</si>
  <si>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</si>
  <si>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</si>
  <si>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</si>
  <si>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</si>
  <si>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</si>
  <si>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</si>
  <si>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</si>
  <si>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</si>
  <si>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</si>
  <si>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</si>
  <si>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</si>
  <si>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</si>
  <si>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</si>
  <si>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</si>
  <si>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</si>
  <si>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</si>
  <si>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</si>
  <si>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</si>
  <si>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</si>
  <si>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</si>
  <si>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</si>
  <si>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</si>
  <si>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</si>
  <si>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</si>
  <si>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</si>
  <si>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</si>
  <si>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</si>
  <si>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</si>
  <si>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</si>
  <si>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2100403</t>
  </si>
  <si>
    <t>妇幼保健机构</t>
  </si>
  <si>
    <t>2100408</t>
  </si>
  <si>
    <t>基本公共卫生服务</t>
  </si>
  <si>
    <t>2100410</t>
  </si>
  <si>
    <t>突发公共卫生事件应急处置</t>
  </si>
  <si>
    <t>2100499</t>
  </si>
  <si>
    <t>其他公共卫生支出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</si>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</sst>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/mm/dd\ hh:mm:ss"/>
    <numFmt numFmtId="178" formatCode="#,##0.00;\-#,##0.00;;@"/>
    <numFmt numFmtId="179" formatCode="#,##0;\-#,##0;;@"/>
    <numFmt numFmtId="180" formatCode="hh:mm:ss"/>
  </numFmts>
  <fonts count="32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23.95"/>
      <color rgb="FF000000"/>
      <name val="宋体"/>
      <charset val="134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Microsoft YaHei UI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0" fillId="0" borderId="1">
      <alignment horizontal="right" vertical="center"/>
    </xf>
    <xf numFmtId="0" fontId="12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0" fillId="0" borderId="1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6" borderId="18" applyNumberFormat="0" applyAlignment="0" applyProtection="0">
      <alignment vertical="center"/>
    </xf>
    <xf numFmtId="0" fontId="21" fillId="16" borderId="15" applyNumberFormat="0" applyAlignment="0" applyProtection="0">
      <alignment vertical="center"/>
    </xf>
    <xf numFmtId="0" fontId="26" fillId="25" borderId="1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0" fontId="20" fillId="0" borderId="1">
      <alignment horizontal="right" vertical="center"/>
    </xf>
    <xf numFmtId="0" fontId="12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178" fontId="20" fillId="0" borderId="1">
      <alignment horizontal="right" vertical="center"/>
    </xf>
    <xf numFmtId="49" fontId="20" fillId="0" borderId="1">
      <alignment horizontal="left" vertical="center" wrapText="1"/>
    </xf>
    <xf numFmtId="178" fontId="20" fillId="0" borderId="1">
      <alignment horizontal="right" vertical="center"/>
    </xf>
    <xf numFmtId="180" fontId="20" fillId="0" borderId="1">
      <alignment horizontal="right" vertical="center"/>
    </xf>
    <xf numFmtId="179" fontId="20" fillId="0" borderId="1">
      <alignment horizontal="right" vertical="center"/>
    </xf>
    <xf numFmtId="0" fontId="31" fillId="0" borderId="0">
      <alignment vertical="top"/>
      <protection locked="0"/>
    </xf>
  </cellStyleXfs>
  <cellXfs count="100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178" fontId="9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" fontId="10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 applyProtection="1">
      <alignment horizontal="right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41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4"/>
      <c r="B2" s="44"/>
      <c r="C2" s="44"/>
      <c r="D2" s="9" t="s">
        <v>0</v>
      </c>
    </row>
    <row r="3" ht="41.25" customHeight="1" spans="1:1">
      <c r="A3" s="45" t="str">
        <f>"2025"&amp;"年部门财务收支预算总表"</f>
        <v>2025年部门财务收支预算总表</v>
      </c>
    </row>
    <row r="4" ht="17.25" customHeight="1" spans="1:4">
      <c r="A4" s="46" t="str">
        <f>"单位名称："&amp;"昆明市西山区妇幼健康服务中心"</f>
        <v>单位名称：昆明市西山区妇幼健康服务中心</v>
      </c>
      <c r="B4" s="47"/>
      <c r="D4" s="22" t="s">
        <v>1</v>
      </c>
    </row>
    <row r="5" ht="23.25" customHeight="1" spans="1:4">
      <c r="A5" s="48" t="s">
        <v>2</v>
      </c>
      <c r="B5" s="49"/>
      <c r="C5" s="48" t="s">
        <v>3</v>
      </c>
      <c r="D5" s="49"/>
    </row>
    <row r="6" ht="24" customHeight="1" spans="1:4">
      <c r="A6" s="48" t="s">
        <v>4</v>
      </c>
      <c r="B6" s="48" t="s">
        <v>5</v>
      </c>
      <c r="C6" s="48" t="s">
        <v>6</v>
      </c>
      <c r="D6" s="48" t="s">
        <v>5</v>
      </c>
    </row>
    <row r="7" ht="17.25" customHeight="1" spans="1:4">
      <c r="A7" s="50" t="s">
        <v>7</v>
      </c>
      <c r="B7" s="51">
        <v>12609123.37</v>
      </c>
      <c r="C7" s="50" t="s">
        <v>8</v>
      </c>
      <c r="D7" s="52"/>
    </row>
    <row r="8" ht="17.25" customHeight="1" spans="1:4">
      <c r="A8" s="50" t="s">
        <v>9</v>
      </c>
      <c r="B8" s="51"/>
      <c r="C8" s="50" t="s">
        <v>10</v>
      </c>
      <c r="D8" s="52"/>
    </row>
    <row r="9" ht="17.25" customHeight="1" spans="1:4">
      <c r="A9" s="50" t="s">
        <v>11</v>
      </c>
      <c r="B9" s="51"/>
      <c r="C9" s="94" t="s">
        <v>12</v>
      </c>
      <c r="D9" s="52"/>
    </row>
    <row r="10" ht="17.25" customHeight="1" spans="1:4">
      <c r="A10" s="50" t="s">
        <v>13</v>
      </c>
      <c r="B10" s="51"/>
      <c r="C10" s="94" t="s">
        <v>14</v>
      </c>
      <c r="D10" s="52"/>
    </row>
    <row r="11" ht="17.25" customHeight="1" spans="1:4">
      <c r="A11" s="50" t="s">
        <v>15</v>
      </c>
      <c r="B11" s="51">
        <v>8415000</v>
      </c>
      <c r="C11" s="94" t="s">
        <v>16</v>
      </c>
      <c r="D11" s="52"/>
    </row>
    <row r="12" ht="17.25" customHeight="1" spans="1:4">
      <c r="A12" s="50" t="s">
        <v>17</v>
      </c>
      <c r="B12" s="51">
        <v>8255000</v>
      </c>
      <c r="C12" s="94" t="s">
        <v>18</v>
      </c>
      <c r="D12" s="52"/>
    </row>
    <row r="13" ht="17.25" customHeight="1" spans="1:4">
      <c r="A13" s="50" t="s">
        <v>19</v>
      </c>
      <c r="B13" s="51"/>
      <c r="C13" s="95" t="s">
        <v>20</v>
      </c>
      <c r="D13" s="52"/>
    </row>
    <row r="14" ht="17.25" customHeight="1" spans="1:4">
      <c r="A14" s="50" t="s">
        <v>21</v>
      </c>
      <c r="B14" s="51"/>
      <c r="C14" s="95" t="s">
        <v>22</v>
      </c>
      <c r="D14" s="51">
        <v>1614084.6</v>
      </c>
    </row>
    <row r="15" ht="17.25" customHeight="1" spans="1:4">
      <c r="A15" s="50" t="s">
        <v>23</v>
      </c>
      <c r="B15" s="51"/>
      <c r="C15" s="95" t="s">
        <v>24</v>
      </c>
      <c r="D15" s="51">
        <v>18550634.77</v>
      </c>
    </row>
    <row r="16" ht="17.25" customHeight="1" spans="1:4">
      <c r="A16" s="50" t="s">
        <v>25</v>
      </c>
      <c r="B16" s="51">
        <v>160000</v>
      </c>
      <c r="C16" s="95" t="s">
        <v>26</v>
      </c>
      <c r="D16" s="51"/>
    </row>
    <row r="17" ht="17.25" customHeight="1" spans="1:4">
      <c r="A17" s="53"/>
      <c r="B17" s="19"/>
      <c r="C17" s="95" t="s">
        <v>27</v>
      </c>
      <c r="D17" s="17"/>
    </row>
    <row r="18" ht="17.25" customHeight="1" spans="1:4">
      <c r="A18" s="55"/>
      <c r="B18" s="52"/>
      <c r="C18" s="95" t="s">
        <v>28</v>
      </c>
      <c r="D18" s="17"/>
    </row>
    <row r="19" ht="17.25" customHeight="1" spans="1:4">
      <c r="A19" s="55"/>
      <c r="B19" s="52"/>
      <c r="C19" s="95" t="s">
        <v>29</v>
      </c>
      <c r="D19" s="17"/>
    </row>
    <row r="20" ht="17.25" customHeight="1" spans="1:4">
      <c r="A20" s="55"/>
      <c r="B20" s="52"/>
      <c r="C20" s="95" t="s">
        <v>30</v>
      </c>
      <c r="D20" s="17"/>
    </row>
    <row r="21" ht="17.25" customHeight="1" spans="1:4">
      <c r="A21" s="55"/>
      <c r="B21" s="52"/>
      <c r="C21" s="95" t="s">
        <v>31</v>
      </c>
      <c r="D21" s="17"/>
    </row>
    <row r="22" ht="17.25" customHeight="1" spans="1:4">
      <c r="A22" s="55"/>
      <c r="B22" s="52"/>
      <c r="C22" s="95" t="s">
        <v>32</v>
      </c>
      <c r="D22" s="17"/>
    </row>
    <row r="23" ht="17.25" customHeight="1" spans="1:4">
      <c r="A23" s="55"/>
      <c r="B23" s="52"/>
      <c r="C23" s="95" t="s">
        <v>33</v>
      </c>
      <c r="D23" s="17"/>
    </row>
    <row r="24" ht="17.25" customHeight="1" spans="1:4">
      <c r="A24" s="55"/>
      <c r="B24" s="52"/>
      <c r="C24" s="95" t="s">
        <v>34</v>
      </c>
      <c r="D24" s="17"/>
    </row>
    <row r="25" ht="17.25" customHeight="1" spans="1:4">
      <c r="A25" s="55"/>
      <c r="B25" s="52"/>
      <c r="C25" s="95" t="s">
        <v>35</v>
      </c>
      <c r="D25" s="17">
        <v>859404</v>
      </c>
    </row>
    <row r="26" ht="17.25" customHeight="1" spans="1:4">
      <c r="A26" s="55"/>
      <c r="B26" s="52"/>
      <c r="C26" s="95" t="s">
        <v>36</v>
      </c>
      <c r="D26" s="17"/>
    </row>
    <row r="27" ht="17.25" customHeight="1" spans="1:4">
      <c r="A27" s="55"/>
      <c r="B27" s="52"/>
      <c r="C27" s="53" t="s">
        <v>37</v>
      </c>
      <c r="D27" s="17"/>
    </row>
    <row r="28" ht="17.25" customHeight="1" spans="1:4">
      <c r="A28" s="55"/>
      <c r="B28" s="52"/>
      <c r="C28" s="95" t="s">
        <v>38</v>
      </c>
      <c r="D28" s="17"/>
    </row>
    <row r="29" ht="16.5" customHeight="1" spans="1:4">
      <c r="A29" s="55"/>
      <c r="B29" s="52"/>
      <c r="C29" s="95" t="s">
        <v>39</v>
      </c>
      <c r="D29" s="17"/>
    </row>
    <row r="30" ht="16.5" customHeight="1" spans="1:4">
      <c r="A30" s="55"/>
      <c r="B30" s="52"/>
      <c r="C30" s="53" t="s">
        <v>40</v>
      </c>
      <c r="D30" s="17"/>
    </row>
    <row r="31" ht="17.25" customHeight="1" spans="1:4">
      <c r="A31" s="55"/>
      <c r="B31" s="52"/>
      <c r="C31" s="53" t="s">
        <v>41</v>
      </c>
      <c r="D31" s="17"/>
    </row>
    <row r="32" ht="17.25" customHeight="1" spans="1:4">
      <c r="A32" s="55"/>
      <c r="B32" s="52"/>
      <c r="C32" s="95" t="s">
        <v>42</v>
      </c>
      <c r="D32" s="17"/>
    </row>
    <row r="33" ht="16.5" customHeight="1" spans="1:4">
      <c r="A33" s="55" t="s">
        <v>43</v>
      </c>
      <c r="B33" s="96">
        <v>21024123.37</v>
      </c>
      <c r="C33" s="55" t="s">
        <v>44</v>
      </c>
      <c r="D33" s="58">
        <v>21024123.37</v>
      </c>
    </row>
    <row r="34" ht="16.5" customHeight="1" spans="1:4">
      <c r="A34" s="53" t="s">
        <v>45</v>
      </c>
      <c r="B34" s="97"/>
      <c r="C34" s="53" t="s">
        <v>46</v>
      </c>
      <c r="D34" s="98"/>
    </row>
    <row r="35" ht="16.5" customHeight="1" spans="1:4">
      <c r="A35" s="95" t="s">
        <v>47</v>
      </c>
      <c r="B35" s="19"/>
      <c r="C35" s="95" t="s">
        <v>47</v>
      </c>
      <c r="D35" s="84"/>
    </row>
    <row r="36" ht="16.5" customHeight="1" spans="1:4">
      <c r="A36" s="95" t="s">
        <v>48</v>
      </c>
      <c r="B36" s="19"/>
      <c r="C36" s="95" t="s">
        <v>49</v>
      </c>
      <c r="D36" s="84"/>
    </row>
    <row r="37" ht="16.5" customHeight="1" spans="1:4">
      <c r="A37" s="57" t="s">
        <v>50</v>
      </c>
      <c r="B37" s="97">
        <f>B33</f>
        <v>21024123.37</v>
      </c>
      <c r="C37" s="57" t="s">
        <v>51</v>
      </c>
      <c r="D37" s="99">
        <f>D33</f>
        <v>21024123.37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5" sqref="A5:A7"/>
    </sheetView>
  </sheetViews>
  <sheetFormatPr defaultColWidth="8.575" defaultRowHeight="12.75" customHeight="1"/>
  <cols>
    <col min="1" max="1" width="15.8916666666667" style="1" customWidth="1"/>
    <col min="2" max="2" width="35" style="1" customWidth="1"/>
    <col min="3" max="19" width="22" style="1" customWidth="1"/>
    <col min="20" max="16384" width="8.575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9" t="s">
        <v>52</v>
      </c>
    </row>
    <row r="3" ht="41.25" customHeight="1" spans="1:1">
      <c r="A3" s="45" t="str">
        <f>"2025"&amp;"年部门收入预算表"</f>
        <v>2025年部门收入预算表</v>
      </c>
    </row>
    <row r="4" ht="17.25" customHeight="1" spans="1:19">
      <c r="A4" s="46" t="str">
        <f>"单位名称："&amp;"昆明市西山区妇幼健康服务中心"</f>
        <v>单位名称：昆明市西山区妇幼健康服务中心</v>
      </c>
      <c r="S4" s="44" t="s">
        <v>1</v>
      </c>
    </row>
    <row r="5" ht="21.75" customHeight="1" spans="1:19">
      <c r="A5" s="75" t="s">
        <v>53</v>
      </c>
      <c r="B5" s="76" t="s">
        <v>54</v>
      </c>
      <c r="C5" s="76" t="s">
        <v>55</v>
      </c>
      <c r="D5" s="77" t="s">
        <v>56</v>
      </c>
      <c r="E5" s="77"/>
      <c r="F5" s="77"/>
      <c r="G5" s="77"/>
      <c r="H5" s="77"/>
      <c r="I5" s="87"/>
      <c r="J5" s="77"/>
      <c r="K5" s="77"/>
      <c r="L5" s="77"/>
      <c r="M5" s="77"/>
      <c r="N5" s="88"/>
      <c r="O5" s="77" t="s">
        <v>45</v>
      </c>
      <c r="P5" s="77"/>
      <c r="Q5" s="77"/>
      <c r="R5" s="77"/>
      <c r="S5" s="88"/>
    </row>
    <row r="6" ht="27" customHeight="1" spans="1:19">
      <c r="A6" s="78"/>
      <c r="B6" s="79"/>
      <c r="C6" s="79"/>
      <c r="D6" s="79" t="s">
        <v>57</v>
      </c>
      <c r="E6" s="79" t="s">
        <v>58</v>
      </c>
      <c r="F6" s="79" t="s">
        <v>59</v>
      </c>
      <c r="G6" s="79" t="s">
        <v>60</v>
      </c>
      <c r="H6" s="79" t="s">
        <v>61</v>
      </c>
      <c r="I6" s="89" t="s">
        <v>62</v>
      </c>
      <c r="J6" s="90"/>
      <c r="K6" s="90"/>
      <c r="L6" s="90"/>
      <c r="M6" s="90"/>
      <c r="N6" s="91"/>
      <c r="O6" s="79" t="s">
        <v>57</v>
      </c>
      <c r="P6" s="79" t="s">
        <v>58</v>
      </c>
      <c r="Q6" s="79" t="s">
        <v>59</v>
      </c>
      <c r="R6" s="79" t="s">
        <v>60</v>
      </c>
      <c r="S6" s="79" t="s">
        <v>63</v>
      </c>
    </row>
    <row r="7" ht="30" customHeight="1" spans="1:19">
      <c r="A7" s="80"/>
      <c r="B7" s="81"/>
      <c r="C7" s="82"/>
      <c r="D7" s="82"/>
      <c r="E7" s="82"/>
      <c r="F7" s="82"/>
      <c r="G7" s="82"/>
      <c r="H7" s="82"/>
      <c r="I7" s="92" t="s">
        <v>57</v>
      </c>
      <c r="J7" s="91" t="s">
        <v>64</v>
      </c>
      <c r="K7" s="91" t="s">
        <v>65</v>
      </c>
      <c r="L7" s="91" t="s">
        <v>66</v>
      </c>
      <c r="M7" s="91" t="s">
        <v>67</v>
      </c>
      <c r="N7" s="91" t="s">
        <v>68</v>
      </c>
      <c r="O7" s="93"/>
      <c r="P7" s="93"/>
      <c r="Q7" s="93"/>
      <c r="R7" s="93"/>
      <c r="S7" s="82"/>
    </row>
    <row r="8" ht="15" customHeight="1" spans="1:19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92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</row>
    <row r="9" customFormat="1" ht="31.4" customHeight="1" spans="1:19">
      <c r="A9" s="83" t="s">
        <v>69</v>
      </c>
      <c r="B9" s="83" t="s">
        <v>70</v>
      </c>
      <c r="C9" s="18">
        <v>21024123.37</v>
      </c>
      <c r="D9" s="18">
        <v>21024123.37</v>
      </c>
      <c r="E9" s="18">
        <v>12609123.37</v>
      </c>
      <c r="F9" s="84"/>
      <c r="G9" s="84"/>
      <c r="H9" s="84"/>
      <c r="I9" s="18">
        <v>8415000</v>
      </c>
      <c r="J9" s="18">
        <v>8255000</v>
      </c>
      <c r="K9" s="18"/>
      <c r="L9" s="18"/>
      <c r="M9" s="18"/>
      <c r="N9" s="18">
        <v>160000</v>
      </c>
      <c r="O9" s="84"/>
      <c r="P9" s="84"/>
      <c r="Q9" s="84"/>
      <c r="R9" s="84"/>
      <c r="S9" s="84"/>
    </row>
    <row r="10" customFormat="1" ht="16.5" customHeight="1" spans="1:19">
      <c r="A10" s="85" t="s">
        <v>55</v>
      </c>
      <c r="B10" s="86"/>
      <c r="C10" s="18">
        <v>21024123.37</v>
      </c>
      <c r="D10" s="18">
        <v>21024123.37</v>
      </c>
      <c r="E10" s="18">
        <v>12609123.37</v>
      </c>
      <c r="F10" s="18"/>
      <c r="G10" s="18"/>
      <c r="H10" s="18"/>
      <c r="I10" s="18">
        <v>8415000</v>
      </c>
      <c r="J10" s="18">
        <v>8255000</v>
      </c>
      <c r="K10" s="18"/>
      <c r="L10" s="18"/>
      <c r="M10" s="18"/>
      <c r="N10" s="18">
        <v>160000</v>
      </c>
      <c r="O10" s="84"/>
      <c r="P10" s="84"/>
      <c r="Q10" s="84"/>
      <c r="R10" s="84"/>
      <c r="S10" s="84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topLeftCell="D1" workbookViewId="0">
      <pane ySplit="1" topLeftCell="A2" activePane="bottomLeft" state="frozen"/>
      <selection/>
      <selection pane="bottomLeft" activeCell="J29" sqref="F29 J29"/>
    </sheetView>
  </sheetViews>
  <sheetFormatPr defaultColWidth="8.575" defaultRowHeight="12.75" customHeight="1"/>
  <cols>
    <col min="1" max="1" width="14.2833333333333" style="1" customWidth="1"/>
    <col min="2" max="2" width="37.575" style="1" customWidth="1"/>
    <col min="3" max="8" width="24.575" style="1" customWidth="1"/>
    <col min="9" max="9" width="26.7083333333333" style="1" customWidth="1"/>
    <col min="10" max="11" width="24.425" style="1" customWidth="1"/>
    <col min="12" max="15" width="24.575" style="1" customWidth="1"/>
    <col min="16" max="16384" width="8.575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4" t="s">
        <v>71</v>
      </c>
    </row>
    <row r="3" ht="41.25" customHeight="1" spans="1:1">
      <c r="A3" s="45" t="str">
        <f>"2025"&amp;"年部门支出预算表"</f>
        <v>2025年部门支出预算表</v>
      </c>
    </row>
    <row r="4" ht="17.25" customHeight="1" spans="1:15">
      <c r="A4" s="46" t="str">
        <f>"单位名称："&amp;"昆明市西山区妇幼健康服务中心"</f>
        <v>单位名称：昆明市西山区妇幼健康服务中心</v>
      </c>
      <c r="O4" s="44" t="s">
        <v>1</v>
      </c>
    </row>
    <row r="5" ht="27" customHeight="1" spans="1:15">
      <c r="A5" s="59" t="s">
        <v>72</v>
      </c>
      <c r="B5" s="59" t="s">
        <v>73</v>
      </c>
      <c r="C5" s="59" t="s">
        <v>55</v>
      </c>
      <c r="D5" s="60" t="s">
        <v>58</v>
      </c>
      <c r="E5" s="61"/>
      <c r="F5" s="62"/>
      <c r="G5" s="63" t="s">
        <v>59</v>
      </c>
      <c r="H5" s="63" t="s">
        <v>60</v>
      </c>
      <c r="I5" s="63" t="s">
        <v>74</v>
      </c>
      <c r="J5" s="60" t="s">
        <v>62</v>
      </c>
      <c r="K5" s="61"/>
      <c r="L5" s="61"/>
      <c r="M5" s="61"/>
      <c r="N5" s="73"/>
      <c r="O5" s="74"/>
    </row>
    <row r="6" ht="42" customHeight="1" spans="1:15">
      <c r="A6" s="64"/>
      <c r="B6" s="64"/>
      <c r="C6" s="65"/>
      <c r="D6" s="66" t="s">
        <v>57</v>
      </c>
      <c r="E6" s="66" t="s">
        <v>75</v>
      </c>
      <c r="F6" s="66" t="s">
        <v>76</v>
      </c>
      <c r="G6" s="65"/>
      <c r="H6" s="65"/>
      <c r="I6" s="64"/>
      <c r="J6" s="66" t="s">
        <v>57</v>
      </c>
      <c r="K6" s="48" t="s">
        <v>77</v>
      </c>
      <c r="L6" s="48" t="s">
        <v>78</v>
      </c>
      <c r="M6" s="48" t="s">
        <v>79</v>
      </c>
      <c r="N6" s="48" t="s">
        <v>80</v>
      </c>
      <c r="O6" s="48" t="s">
        <v>81</v>
      </c>
    </row>
    <row r="7" ht="18" customHeight="1" spans="1:15">
      <c r="A7" s="67" t="s">
        <v>82</v>
      </c>
      <c r="B7" s="67" t="s">
        <v>83</v>
      </c>
      <c r="C7" s="67" t="s">
        <v>84</v>
      </c>
      <c r="D7" s="15" t="s">
        <v>85</v>
      </c>
      <c r="E7" s="15" t="s">
        <v>86</v>
      </c>
      <c r="F7" s="15" t="s">
        <v>87</v>
      </c>
      <c r="G7" s="15" t="s">
        <v>88</v>
      </c>
      <c r="H7" s="15" t="s">
        <v>89</v>
      </c>
      <c r="I7" s="15" t="s">
        <v>90</v>
      </c>
      <c r="J7" s="15" t="s">
        <v>91</v>
      </c>
      <c r="K7" s="15" t="s">
        <v>92</v>
      </c>
      <c r="L7" s="15" t="s">
        <v>93</v>
      </c>
      <c r="M7" s="15" t="s">
        <v>94</v>
      </c>
      <c r="N7" s="67" t="s">
        <v>95</v>
      </c>
      <c r="O7" s="15" t="s">
        <v>96</v>
      </c>
    </row>
    <row r="8" customFormat="1" ht="16.5" customHeight="1" spans="1:15">
      <c r="A8" s="68" t="s">
        <v>97</v>
      </c>
      <c r="B8" s="68" t="s">
        <v>98</v>
      </c>
      <c r="C8" s="17">
        <v>1614084.6</v>
      </c>
      <c r="D8" s="18">
        <v>1614084.6</v>
      </c>
      <c r="E8" s="18">
        <v>1614084.6</v>
      </c>
      <c r="F8" s="18"/>
      <c r="G8" s="18"/>
      <c r="H8" s="18"/>
      <c r="I8" s="18"/>
      <c r="J8" s="18"/>
      <c r="K8" s="18"/>
      <c r="L8" s="18"/>
      <c r="M8" s="18"/>
      <c r="N8" s="17"/>
      <c r="O8" s="17"/>
    </row>
    <row r="9" customFormat="1" ht="16.5" customHeight="1" spans="1:15">
      <c r="A9" s="69" t="s">
        <v>99</v>
      </c>
      <c r="B9" s="69" t="s">
        <v>100</v>
      </c>
      <c r="C9" s="17">
        <v>1594950</v>
      </c>
      <c r="D9" s="18">
        <v>1594950</v>
      </c>
      <c r="E9" s="18">
        <v>1594950</v>
      </c>
      <c r="F9" s="18"/>
      <c r="G9" s="18"/>
      <c r="H9" s="18"/>
      <c r="I9" s="18"/>
      <c r="J9" s="18"/>
      <c r="K9" s="18"/>
      <c r="L9" s="18"/>
      <c r="M9" s="18"/>
      <c r="N9" s="17"/>
      <c r="O9" s="17"/>
    </row>
    <row r="10" customFormat="1" ht="16.5" customHeight="1" spans="1:15">
      <c r="A10" s="70" t="s">
        <v>101</v>
      </c>
      <c r="B10" s="70" t="s">
        <v>102</v>
      </c>
      <c r="C10" s="17">
        <v>942150</v>
      </c>
      <c r="D10" s="18">
        <v>942150</v>
      </c>
      <c r="E10" s="18">
        <v>942150</v>
      </c>
      <c r="F10" s="18"/>
      <c r="G10" s="18"/>
      <c r="H10" s="18"/>
      <c r="I10" s="18"/>
      <c r="J10" s="18"/>
      <c r="K10" s="18"/>
      <c r="L10" s="18"/>
      <c r="M10" s="18"/>
      <c r="N10" s="17"/>
      <c r="O10" s="17"/>
    </row>
    <row r="11" customFormat="1" ht="16.5" customHeight="1" spans="1:15">
      <c r="A11" s="70" t="s">
        <v>103</v>
      </c>
      <c r="B11" s="70" t="s">
        <v>104</v>
      </c>
      <c r="C11" s="17">
        <v>652800</v>
      </c>
      <c r="D11" s="18">
        <v>652800</v>
      </c>
      <c r="E11" s="18">
        <v>652800</v>
      </c>
      <c r="F11" s="18"/>
      <c r="G11" s="18"/>
      <c r="H11" s="18"/>
      <c r="I11" s="18"/>
      <c r="J11" s="18"/>
      <c r="K11" s="18"/>
      <c r="L11" s="18"/>
      <c r="M11" s="18"/>
      <c r="N11" s="17"/>
      <c r="O11" s="17"/>
    </row>
    <row r="12" customFormat="1" ht="16.5" customHeight="1" spans="1:15">
      <c r="A12" s="69" t="s">
        <v>105</v>
      </c>
      <c r="B12" s="69" t="s">
        <v>106</v>
      </c>
      <c r="C12" s="17">
        <v>19134.6</v>
      </c>
      <c r="D12" s="18">
        <v>19134.6</v>
      </c>
      <c r="E12" s="18">
        <v>19134.6</v>
      </c>
      <c r="F12" s="18"/>
      <c r="G12" s="18"/>
      <c r="H12" s="18"/>
      <c r="I12" s="18"/>
      <c r="J12" s="18"/>
      <c r="K12" s="18"/>
      <c r="L12" s="18"/>
      <c r="M12" s="18"/>
      <c r="N12" s="17"/>
      <c r="O12" s="17"/>
    </row>
    <row r="13" customFormat="1" ht="16.5" customHeight="1" spans="1:15">
      <c r="A13" s="70" t="s">
        <v>107</v>
      </c>
      <c r="B13" s="70" t="s">
        <v>108</v>
      </c>
      <c r="C13" s="17">
        <v>19134.6</v>
      </c>
      <c r="D13" s="18">
        <v>19134.6</v>
      </c>
      <c r="E13" s="18">
        <v>19134.6</v>
      </c>
      <c r="F13" s="18"/>
      <c r="G13" s="18"/>
      <c r="H13" s="18"/>
      <c r="I13" s="18"/>
      <c r="J13" s="18"/>
      <c r="K13" s="18"/>
      <c r="L13" s="18"/>
      <c r="M13" s="18"/>
      <c r="N13" s="17"/>
      <c r="O13" s="17"/>
    </row>
    <row r="14" customFormat="1" ht="16.5" customHeight="1" spans="1:15">
      <c r="A14" s="68" t="s">
        <v>109</v>
      </c>
      <c r="B14" s="68" t="s">
        <v>110</v>
      </c>
      <c r="C14" s="17">
        <v>18550634.77</v>
      </c>
      <c r="D14" s="18">
        <v>10135634.77</v>
      </c>
      <c r="E14" s="18">
        <v>9235634.77</v>
      </c>
      <c r="F14" s="18">
        <v>900000</v>
      </c>
      <c r="G14" s="18"/>
      <c r="H14" s="18"/>
      <c r="I14" s="18"/>
      <c r="J14" s="18">
        <v>8415000</v>
      </c>
      <c r="K14" s="18">
        <v>8255000</v>
      </c>
      <c r="L14" s="18"/>
      <c r="M14" s="18"/>
      <c r="N14" s="17"/>
      <c r="O14" s="17">
        <v>160000</v>
      </c>
    </row>
    <row r="15" customFormat="1" ht="16.5" customHeight="1" spans="1:15">
      <c r="A15" s="69" t="s">
        <v>111</v>
      </c>
      <c r="B15" s="69" t="s">
        <v>112</v>
      </c>
      <c r="C15" s="17">
        <v>17518332.73</v>
      </c>
      <c r="D15" s="18">
        <v>9263332.73</v>
      </c>
      <c r="E15" s="18">
        <v>8373332.73</v>
      </c>
      <c r="F15" s="18">
        <v>890000</v>
      </c>
      <c r="G15" s="18"/>
      <c r="H15" s="18"/>
      <c r="I15" s="18"/>
      <c r="J15" s="18">
        <v>8255000</v>
      </c>
      <c r="K15" s="18">
        <v>8255000</v>
      </c>
      <c r="L15" s="18"/>
      <c r="M15" s="18"/>
      <c r="N15" s="17"/>
      <c r="O15" s="17"/>
    </row>
    <row r="16" customFormat="1" ht="16.5" customHeight="1" spans="1:15">
      <c r="A16" s="70" t="s">
        <v>113</v>
      </c>
      <c r="B16" s="70" t="s">
        <v>114</v>
      </c>
      <c r="C16" s="17">
        <v>16749860.73</v>
      </c>
      <c r="D16" s="18">
        <v>8494860.73</v>
      </c>
      <c r="E16" s="18">
        <v>8373332.73</v>
      </c>
      <c r="F16" s="18">
        <v>121528</v>
      </c>
      <c r="G16" s="18"/>
      <c r="H16" s="18"/>
      <c r="I16" s="18"/>
      <c r="J16" s="18">
        <v>8255000</v>
      </c>
      <c r="K16" s="18">
        <v>8255000</v>
      </c>
      <c r="L16" s="18"/>
      <c r="M16" s="18"/>
      <c r="N16" s="17"/>
      <c r="O16" s="17"/>
    </row>
    <row r="17" customFormat="1" ht="16.5" customHeight="1" spans="1:15">
      <c r="A17" s="70" t="s">
        <v>115</v>
      </c>
      <c r="B17" s="70" t="s">
        <v>116</v>
      </c>
      <c r="C17" s="17">
        <v>753472</v>
      </c>
      <c r="D17" s="18">
        <v>753472</v>
      </c>
      <c r="E17" s="18"/>
      <c r="F17" s="18">
        <v>753472</v>
      </c>
      <c r="G17" s="18"/>
      <c r="H17" s="18"/>
      <c r="I17" s="18"/>
      <c r="J17" s="18"/>
      <c r="K17" s="18"/>
      <c r="L17" s="18"/>
      <c r="M17" s="18"/>
      <c r="N17" s="17"/>
      <c r="O17" s="17"/>
    </row>
    <row r="18" customFormat="1" ht="16.5" customHeight="1" spans="1:15">
      <c r="A18" s="70" t="s">
        <v>117</v>
      </c>
      <c r="B18" s="70" t="s">
        <v>118</v>
      </c>
      <c r="C18" s="17">
        <v>5000</v>
      </c>
      <c r="D18" s="18">
        <v>5000</v>
      </c>
      <c r="E18" s="18"/>
      <c r="F18" s="18">
        <v>5000</v>
      </c>
      <c r="G18" s="18"/>
      <c r="H18" s="18"/>
      <c r="I18" s="18"/>
      <c r="J18" s="18"/>
      <c r="K18" s="18"/>
      <c r="L18" s="18"/>
      <c r="M18" s="18"/>
      <c r="N18" s="17"/>
      <c r="O18" s="17"/>
    </row>
    <row r="19" customFormat="1" ht="16.5" customHeight="1" spans="1:15">
      <c r="A19" s="70" t="s">
        <v>119</v>
      </c>
      <c r="B19" s="70" t="s">
        <v>120</v>
      </c>
      <c r="C19" s="17">
        <v>10000</v>
      </c>
      <c r="D19" s="18">
        <v>10000</v>
      </c>
      <c r="E19" s="18"/>
      <c r="F19" s="18">
        <v>10000</v>
      </c>
      <c r="G19" s="18"/>
      <c r="H19" s="18"/>
      <c r="I19" s="18"/>
      <c r="J19" s="18"/>
      <c r="K19" s="18"/>
      <c r="L19" s="18"/>
      <c r="M19" s="18"/>
      <c r="N19" s="17"/>
      <c r="O19" s="17"/>
    </row>
    <row r="20" customFormat="1" ht="16.5" customHeight="1" spans="1:15">
      <c r="A20" s="69" t="s">
        <v>121</v>
      </c>
      <c r="B20" s="69" t="s">
        <v>122</v>
      </c>
      <c r="C20" s="17">
        <v>862302.04</v>
      </c>
      <c r="D20" s="18">
        <v>862302.04</v>
      </c>
      <c r="E20" s="18">
        <v>862302.04</v>
      </c>
      <c r="F20" s="18"/>
      <c r="G20" s="18"/>
      <c r="H20" s="18"/>
      <c r="I20" s="18"/>
      <c r="J20" s="18"/>
      <c r="K20" s="18"/>
      <c r="L20" s="18"/>
      <c r="M20" s="18"/>
      <c r="N20" s="17"/>
      <c r="O20" s="17"/>
    </row>
    <row r="21" customFormat="1" ht="16.5" customHeight="1" spans="1:15">
      <c r="A21" s="70" t="s">
        <v>123</v>
      </c>
      <c r="B21" s="70" t="s">
        <v>124</v>
      </c>
      <c r="C21" s="17">
        <v>431400</v>
      </c>
      <c r="D21" s="18">
        <v>431400</v>
      </c>
      <c r="E21" s="18">
        <v>431400</v>
      </c>
      <c r="F21" s="18"/>
      <c r="G21" s="18"/>
      <c r="H21" s="18"/>
      <c r="I21" s="18"/>
      <c r="J21" s="18"/>
      <c r="K21" s="18"/>
      <c r="L21" s="18"/>
      <c r="M21" s="18"/>
      <c r="N21" s="17"/>
      <c r="O21" s="17"/>
    </row>
    <row r="22" customFormat="1" ht="16.5" customHeight="1" spans="1:15">
      <c r="A22" s="70" t="s">
        <v>125</v>
      </c>
      <c r="B22" s="70" t="s">
        <v>126</v>
      </c>
      <c r="C22" s="17">
        <v>373510</v>
      </c>
      <c r="D22" s="18">
        <v>373510</v>
      </c>
      <c r="E22" s="18">
        <v>373510</v>
      </c>
      <c r="F22" s="18"/>
      <c r="G22" s="18"/>
      <c r="H22" s="18"/>
      <c r="I22" s="18"/>
      <c r="J22" s="18"/>
      <c r="K22" s="18"/>
      <c r="L22" s="18"/>
      <c r="M22" s="18"/>
      <c r="N22" s="17"/>
      <c r="O22" s="17"/>
    </row>
    <row r="23" customFormat="1" ht="16.5" customHeight="1" spans="1:15">
      <c r="A23" s="70" t="s">
        <v>127</v>
      </c>
      <c r="B23" s="70" t="s">
        <v>128</v>
      </c>
      <c r="C23" s="17">
        <v>57392.04</v>
      </c>
      <c r="D23" s="18">
        <v>57392.04</v>
      </c>
      <c r="E23" s="18">
        <v>57392.04</v>
      </c>
      <c r="F23" s="18"/>
      <c r="G23" s="18"/>
      <c r="H23" s="18"/>
      <c r="I23" s="18"/>
      <c r="J23" s="18"/>
      <c r="K23" s="18"/>
      <c r="L23" s="18"/>
      <c r="M23" s="18"/>
      <c r="N23" s="17"/>
      <c r="O23" s="17"/>
    </row>
    <row r="24" customFormat="1" ht="16.5" customHeight="1" spans="1:15">
      <c r="A24" s="69" t="s">
        <v>129</v>
      </c>
      <c r="B24" s="69" t="s">
        <v>130</v>
      </c>
      <c r="C24" s="17">
        <v>170000</v>
      </c>
      <c r="D24" s="18">
        <v>10000</v>
      </c>
      <c r="E24" s="18"/>
      <c r="F24" s="18">
        <v>10000</v>
      </c>
      <c r="G24" s="18"/>
      <c r="H24" s="18"/>
      <c r="I24" s="18"/>
      <c r="J24" s="18">
        <v>160000</v>
      </c>
      <c r="K24" s="18"/>
      <c r="L24" s="18"/>
      <c r="M24" s="18"/>
      <c r="N24" s="17"/>
      <c r="O24" s="17">
        <v>160000</v>
      </c>
    </row>
    <row r="25" customFormat="1" ht="16.5" customHeight="1" spans="1:15">
      <c r="A25" s="70" t="s">
        <v>131</v>
      </c>
      <c r="B25" s="70" t="s">
        <v>130</v>
      </c>
      <c r="C25" s="17">
        <v>170000</v>
      </c>
      <c r="D25" s="18">
        <v>10000</v>
      </c>
      <c r="E25" s="18"/>
      <c r="F25" s="18">
        <v>10000</v>
      </c>
      <c r="G25" s="18"/>
      <c r="H25" s="18"/>
      <c r="I25" s="18"/>
      <c r="J25" s="18">
        <v>160000</v>
      </c>
      <c r="K25" s="18"/>
      <c r="L25" s="18"/>
      <c r="M25" s="18"/>
      <c r="N25" s="17"/>
      <c r="O25" s="17">
        <v>160000</v>
      </c>
    </row>
    <row r="26" customFormat="1" ht="16.5" customHeight="1" spans="1:15">
      <c r="A26" s="68" t="s">
        <v>132</v>
      </c>
      <c r="B26" s="68" t="s">
        <v>133</v>
      </c>
      <c r="C26" s="17">
        <v>859404</v>
      </c>
      <c r="D26" s="18">
        <v>859404</v>
      </c>
      <c r="E26" s="18">
        <v>859404</v>
      </c>
      <c r="F26" s="18"/>
      <c r="G26" s="18"/>
      <c r="H26" s="18"/>
      <c r="I26" s="18"/>
      <c r="J26" s="18"/>
      <c r="K26" s="18"/>
      <c r="L26" s="18"/>
      <c r="M26" s="18"/>
      <c r="N26" s="17"/>
      <c r="O26" s="17"/>
    </row>
    <row r="27" customFormat="1" ht="16.5" customHeight="1" spans="1:15">
      <c r="A27" s="69" t="s">
        <v>134</v>
      </c>
      <c r="B27" s="69" t="s">
        <v>135</v>
      </c>
      <c r="C27" s="17">
        <v>859404</v>
      </c>
      <c r="D27" s="18">
        <v>859404</v>
      </c>
      <c r="E27" s="18">
        <v>859404</v>
      </c>
      <c r="F27" s="18"/>
      <c r="G27" s="18"/>
      <c r="H27" s="18"/>
      <c r="I27" s="18"/>
      <c r="J27" s="18"/>
      <c r="K27" s="18"/>
      <c r="L27" s="18"/>
      <c r="M27" s="18"/>
      <c r="N27" s="17"/>
      <c r="O27" s="17"/>
    </row>
    <row r="28" customFormat="1" ht="16.5" customHeight="1" spans="1:15">
      <c r="A28" s="70" t="s">
        <v>136</v>
      </c>
      <c r="B28" s="70" t="s">
        <v>137</v>
      </c>
      <c r="C28" s="17">
        <v>859404</v>
      </c>
      <c r="D28" s="18">
        <v>859404</v>
      </c>
      <c r="E28" s="18">
        <v>859404</v>
      </c>
      <c r="F28" s="18"/>
      <c r="G28" s="18"/>
      <c r="H28" s="18"/>
      <c r="I28" s="18"/>
      <c r="J28" s="18"/>
      <c r="K28" s="18"/>
      <c r="L28" s="18"/>
      <c r="M28" s="18"/>
      <c r="N28" s="17"/>
      <c r="O28" s="17"/>
    </row>
    <row r="29" customFormat="1" ht="16.5" customHeight="1" spans="1:15">
      <c r="A29" s="71" t="s">
        <v>138</v>
      </c>
      <c r="B29" s="72"/>
      <c r="C29" s="18">
        <v>21024123.37</v>
      </c>
      <c r="D29" s="18">
        <v>12609123.37</v>
      </c>
      <c r="E29" s="18">
        <v>11709123.37</v>
      </c>
      <c r="F29" s="18">
        <v>900000</v>
      </c>
      <c r="G29" s="18"/>
      <c r="H29" s="18"/>
      <c r="I29" s="18"/>
      <c r="J29" s="18">
        <v>8415000</v>
      </c>
      <c r="K29" s="18">
        <v>8255000</v>
      </c>
      <c r="L29" s="18"/>
      <c r="M29" s="18"/>
      <c r="N29" s="18"/>
      <c r="O29" s="18">
        <v>160000</v>
      </c>
    </row>
  </sheetData>
  <mergeCells count="12">
    <mergeCell ref="A2:O2"/>
    <mergeCell ref="A3:O3"/>
    <mergeCell ref="A4:B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4" activePane="bottomLeft" state="frozen"/>
      <selection/>
      <selection pane="bottomLeft" activeCell="C26" sqref="C26"/>
    </sheetView>
  </sheetViews>
  <sheetFormatPr defaultColWidth="8.575" defaultRowHeight="12.75" customHeight="1" outlineLevelCol="3"/>
  <cols>
    <col min="1" max="4" width="35.575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"/>
      <c r="B2" s="44"/>
      <c r="C2" s="44"/>
      <c r="D2" s="44" t="s">
        <v>139</v>
      </c>
    </row>
    <row r="3" ht="41.25" customHeight="1" spans="1:1">
      <c r="A3" s="45" t="str">
        <f>"2025"&amp;"年部门财政拨款收支预算总表"</f>
        <v>2025年部门财政拨款收支预算总表</v>
      </c>
    </row>
    <row r="4" ht="17.25" customHeight="1" spans="1:4">
      <c r="A4" s="46" t="str">
        <f>"单位名称："&amp;"昆明市西山区妇幼健康服务中心"</f>
        <v>单位名称：昆明市西山区妇幼健康服务中心</v>
      </c>
      <c r="B4" s="47"/>
      <c r="D4" s="44" t="s">
        <v>1</v>
      </c>
    </row>
    <row r="5" ht="17.25" customHeight="1" spans="1:4">
      <c r="A5" s="48" t="s">
        <v>2</v>
      </c>
      <c r="B5" s="49"/>
      <c r="C5" s="48" t="s">
        <v>3</v>
      </c>
      <c r="D5" s="49"/>
    </row>
    <row r="6" ht="18.75" customHeight="1" spans="1:4">
      <c r="A6" s="48" t="s">
        <v>4</v>
      </c>
      <c r="B6" s="48" t="s">
        <v>5</v>
      </c>
      <c r="C6" s="48" t="s">
        <v>6</v>
      </c>
      <c r="D6" s="48" t="s">
        <v>5</v>
      </c>
    </row>
    <row r="7" ht="16.5" customHeight="1" spans="1:4">
      <c r="A7" s="50" t="s">
        <v>140</v>
      </c>
      <c r="B7" s="51">
        <v>12609123.37</v>
      </c>
      <c r="C7" s="50" t="s">
        <v>141</v>
      </c>
      <c r="D7" s="51">
        <v>12609123.37</v>
      </c>
    </row>
    <row r="8" ht="16.5" customHeight="1" spans="1:4">
      <c r="A8" s="50" t="s">
        <v>142</v>
      </c>
      <c r="B8" s="51">
        <v>12609123.37</v>
      </c>
      <c r="C8" s="50" t="s">
        <v>143</v>
      </c>
      <c r="D8" s="51"/>
    </row>
    <row r="9" ht="16.5" customHeight="1" spans="1:4">
      <c r="A9" s="50" t="s">
        <v>144</v>
      </c>
      <c r="B9" s="52"/>
      <c r="C9" s="50" t="s">
        <v>145</v>
      </c>
      <c r="D9" s="51"/>
    </row>
    <row r="10" ht="16.5" customHeight="1" spans="1:4">
      <c r="A10" s="50" t="s">
        <v>146</v>
      </c>
      <c r="B10" s="52"/>
      <c r="C10" s="50" t="s">
        <v>147</v>
      </c>
      <c r="D10" s="51"/>
    </row>
    <row r="11" ht="16.5" customHeight="1" spans="1:4">
      <c r="A11" s="50" t="s">
        <v>148</v>
      </c>
      <c r="B11" s="52"/>
      <c r="C11" s="50" t="s">
        <v>149</v>
      </c>
      <c r="D11" s="51"/>
    </row>
    <row r="12" ht="16.5" customHeight="1" spans="1:4">
      <c r="A12" s="50" t="s">
        <v>142</v>
      </c>
      <c r="B12" s="52"/>
      <c r="C12" s="50" t="s">
        <v>150</v>
      </c>
      <c r="D12" s="51"/>
    </row>
    <row r="13" ht="16.5" customHeight="1" spans="1:4">
      <c r="A13" s="53" t="s">
        <v>144</v>
      </c>
      <c r="B13" s="52"/>
      <c r="C13" s="54" t="s">
        <v>151</v>
      </c>
      <c r="D13" s="17"/>
    </row>
    <row r="14" ht="16.5" customHeight="1" spans="1:4">
      <c r="A14" s="53" t="s">
        <v>146</v>
      </c>
      <c r="B14" s="52"/>
      <c r="C14" s="54" t="s">
        <v>152</v>
      </c>
      <c r="D14" s="17"/>
    </row>
    <row r="15" ht="16.5" customHeight="1" spans="1:4">
      <c r="A15" s="55"/>
      <c r="B15" s="52"/>
      <c r="C15" s="54" t="s">
        <v>153</v>
      </c>
      <c r="D15" s="17">
        <v>1614084.6</v>
      </c>
    </row>
    <row r="16" ht="16.5" customHeight="1" spans="1:4">
      <c r="A16" s="55"/>
      <c r="B16" s="52"/>
      <c r="C16" s="54" t="s">
        <v>154</v>
      </c>
      <c r="D16" s="17">
        <v>10135634.77</v>
      </c>
    </row>
    <row r="17" ht="16.5" customHeight="1" spans="1:4">
      <c r="A17" s="55"/>
      <c r="B17" s="52"/>
      <c r="C17" s="54" t="s">
        <v>155</v>
      </c>
      <c r="D17" s="17"/>
    </row>
    <row r="18" ht="16.5" customHeight="1" spans="1:4">
      <c r="A18" s="55"/>
      <c r="B18" s="52"/>
      <c r="C18" s="54" t="s">
        <v>156</v>
      </c>
      <c r="D18" s="17"/>
    </row>
    <row r="19" ht="16.5" customHeight="1" spans="1:4">
      <c r="A19" s="55"/>
      <c r="B19" s="52"/>
      <c r="C19" s="54" t="s">
        <v>157</v>
      </c>
      <c r="D19" s="17"/>
    </row>
    <row r="20" ht="16.5" customHeight="1" spans="1:4">
      <c r="A20" s="55"/>
      <c r="B20" s="52"/>
      <c r="C20" s="54" t="s">
        <v>158</v>
      </c>
      <c r="D20" s="17"/>
    </row>
    <row r="21" ht="16.5" customHeight="1" spans="1:4">
      <c r="A21" s="55"/>
      <c r="B21" s="52"/>
      <c r="C21" s="54" t="s">
        <v>159</v>
      </c>
      <c r="D21" s="17"/>
    </row>
    <row r="22" ht="16.5" customHeight="1" spans="1:4">
      <c r="A22" s="55"/>
      <c r="B22" s="52"/>
      <c r="C22" s="54" t="s">
        <v>160</v>
      </c>
      <c r="D22" s="17"/>
    </row>
    <row r="23" ht="16.5" customHeight="1" spans="1:4">
      <c r="A23" s="55"/>
      <c r="B23" s="52"/>
      <c r="C23" s="54" t="s">
        <v>161</v>
      </c>
      <c r="D23" s="17"/>
    </row>
    <row r="24" ht="16.5" customHeight="1" spans="1:4">
      <c r="A24" s="55"/>
      <c r="B24" s="52"/>
      <c r="C24" s="54" t="s">
        <v>162</v>
      </c>
      <c r="D24" s="17"/>
    </row>
    <row r="25" ht="16.5" customHeight="1" spans="1:4">
      <c r="A25" s="55"/>
      <c r="B25" s="52"/>
      <c r="C25" s="54" t="s">
        <v>163</v>
      </c>
      <c r="D25" s="17"/>
    </row>
    <row r="26" ht="16.5" customHeight="1" spans="1:4">
      <c r="A26" s="55"/>
      <c r="B26" s="52"/>
      <c r="C26" s="54" t="s">
        <v>164</v>
      </c>
      <c r="D26" s="17">
        <v>859404</v>
      </c>
    </row>
    <row r="27" ht="16.5" customHeight="1" spans="1:4">
      <c r="A27" s="55"/>
      <c r="B27" s="52"/>
      <c r="C27" s="54" t="s">
        <v>165</v>
      </c>
      <c r="D27" s="17"/>
    </row>
    <row r="28" ht="16.5" customHeight="1" spans="1:4">
      <c r="A28" s="55"/>
      <c r="B28" s="52"/>
      <c r="C28" s="54" t="s">
        <v>166</v>
      </c>
      <c r="D28" s="17"/>
    </row>
    <row r="29" ht="16.5" customHeight="1" spans="1:4">
      <c r="A29" s="55"/>
      <c r="B29" s="52"/>
      <c r="C29" s="54" t="s">
        <v>167</v>
      </c>
      <c r="D29" s="17"/>
    </row>
    <row r="30" ht="16.5" customHeight="1" spans="1:4">
      <c r="A30" s="55"/>
      <c r="B30" s="52"/>
      <c r="C30" s="54" t="s">
        <v>168</v>
      </c>
      <c r="D30" s="17"/>
    </row>
    <row r="31" ht="16.5" customHeight="1" spans="1:4">
      <c r="A31" s="55"/>
      <c r="B31" s="52"/>
      <c r="C31" s="54" t="s">
        <v>169</v>
      </c>
      <c r="D31" s="17"/>
    </row>
    <row r="32" ht="16.5" customHeight="1" spans="1:4">
      <c r="A32" s="55"/>
      <c r="B32" s="52"/>
      <c r="C32" s="53" t="s">
        <v>170</v>
      </c>
      <c r="D32" s="17"/>
    </row>
    <row r="33" ht="16.5" customHeight="1" spans="1:4">
      <c r="A33" s="55"/>
      <c r="B33" s="52"/>
      <c r="C33" s="53" t="s">
        <v>171</v>
      </c>
      <c r="D33" s="17"/>
    </row>
    <row r="34" ht="16.5" customHeight="1" spans="1:4">
      <c r="A34" s="55"/>
      <c r="B34" s="52"/>
      <c r="C34" s="38" t="s">
        <v>172</v>
      </c>
      <c r="D34" s="56"/>
    </row>
    <row r="35" ht="15" customHeight="1" spans="1:4">
      <c r="A35" s="57" t="s">
        <v>50</v>
      </c>
      <c r="B35" s="58">
        <v>12609123.37</v>
      </c>
      <c r="C35" s="57" t="s">
        <v>51</v>
      </c>
      <c r="D35" s="58">
        <v>12609123.37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0"/>
  <sheetViews>
    <sheetView showZeros="0" workbookViewId="0">
      <pane ySplit="1" topLeftCell="A2" activePane="bottomLeft" state="frozen"/>
      <selection/>
      <selection pane="bottomLeft" activeCell="E14" sqref="E14"/>
    </sheetView>
  </sheetViews>
  <sheetFormatPr defaultColWidth="9.14166666666667" defaultRowHeight="14.25" customHeight="1" outlineLevelCol="6"/>
  <cols>
    <col min="1" max="1" width="20.1416666666667" style="1" customWidth="1"/>
    <col min="2" max="2" width="44" style="1" customWidth="1"/>
    <col min="3" max="7" width="24.1416666666667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20"/>
      <c r="F2" s="21"/>
      <c r="G2" s="22" t="s">
        <v>173</v>
      </c>
    </row>
    <row r="3" ht="41.25" customHeight="1" spans="1:7">
      <c r="A3" s="23" t="str">
        <f>"2025"&amp;"年一般公共预算支出预算表（按功能科目分类）"</f>
        <v>2025年一般公共预算支出预算表（按功能科目分类）</v>
      </c>
      <c r="B3" s="23"/>
      <c r="C3" s="23"/>
      <c r="D3" s="23"/>
      <c r="E3" s="23"/>
      <c r="F3" s="23"/>
      <c r="G3" s="23"/>
    </row>
    <row r="4" ht="18" customHeight="1" spans="1:7">
      <c r="A4" s="24" t="str">
        <f>"单位名称："&amp;"昆明市西山区妇幼健康服务中心"</f>
        <v>单位名称：昆明市西山区妇幼健康服务中心</v>
      </c>
      <c r="F4" s="25"/>
      <c r="G4" s="22" t="s">
        <v>1</v>
      </c>
    </row>
    <row r="5" ht="20.25" customHeight="1" spans="1:7">
      <c r="A5" s="26" t="s">
        <v>174</v>
      </c>
      <c r="B5" s="27"/>
      <c r="C5" s="28" t="s">
        <v>55</v>
      </c>
      <c r="D5" s="29" t="s">
        <v>75</v>
      </c>
      <c r="E5" s="30"/>
      <c r="F5" s="31"/>
      <c r="G5" s="32" t="s">
        <v>76</v>
      </c>
    </row>
    <row r="6" ht="20.25" customHeight="1" spans="1:7">
      <c r="A6" s="33" t="s">
        <v>72</v>
      </c>
      <c r="B6" s="33" t="s">
        <v>73</v>
      </c>
      <c r="C6" s="34"/>
      <c r="D6" s="35" t="s">
        <v>57</v>
      </c>
      <c r="E6" s="35" t="s">
        <v>175</v>
      </c>
      <c r="F6" s="35" t="s">
        <v>176</v>
      </c>
      <c r="G6" s="36"/>
    </row>
    <row r="7" ht="15" customHeight="1" spans="1:7">
      <c r="A7" s="37" t="s">
        <v>82</v>
      </c>
      <c r="B7" s="37" t="s">
        <v>83</v>
      </c>
      <c r="C7" s="37" t="s">
        <v>84</v>
      </c>
      <c r="D7" s="37" t="s">
        <v>85</v>
      </c>
      <c r="E7" s="37" t="s">
        <v>86</v>
      </c>
      <c r="F7" s="37" t="s">
        <v>87</v>
      </c>
      <c r="G7" s="37" t="s">
        <v>88</v>
      </c>
    </row>
    <row r="8" customFormat="1" ht="13.5" customHeight="1" spans="1:7">
      <c r="A8" s="38" t="s">
        <v>97</v>
      </c>
      <c r="B8" s="38" t="s">
        <v>98</v>
      </c>
      <c r="C8" s="39">
        <v>1614084.6</v>
      </c>
      <c r="D8" s="40">
        <v>1614084.6</v>
      </c>
      <c r="E8" s="40">
        <v>1614084.6</v>
      </c>
      <c r="F8" s="40"/>
      <c r="G8" s="40"/>
    </row>
    <row r="9" customFormat="1" ht="13.5" customHeight="1" spans="1:7">
      <c r="A9" s="41" t="s">
        <v>99</v>
      </c>
      <c r="B9" s="41" t="s">
        <v>100</v>
      </c>
      <c r="C9" s="39">
        <v>1594950</v>
      </c>
      <c r="D9" s="40">
        <v>1594950</v>
      </c>
      <c r="E9" s="40">
        <v>1594950</v>
      </c>
      <c r="F9" s="40"/>
      <c r="G9" s="40"/>
    </row>
    <row r="10" customFormat="1" ht="13.5" customHeight="1" spans="1:7">
      <c r="A10" s="42" t="s">
        <v>101</v>
      </c>
      <c r="B10" s="42" t="s">
        <v>102</v>
      </c>
      <c r="C10" s="39">
        <v>942150</v>
      </c>
      <c r="D10" s="40">
        <v>942150</v>
      </c>
      <c r="E10" s="40">
        <v>942150</v>
      </c>
      <c r="F10" s="40"/>
      <c r="G10" s="40"/>
    </row>
    <row r="11" customFormat="1" ht="13.5" customHeight="1" spans="1:7">
      <c r="A11" s="42" t="s">
        <v>103</v>
      </c>
      <c r="B11" s="42" t="s">
        <v>104</v>
      </c>
      <c r="C11" s="40">
        <v>652800</v>
      </c>
      <c r="D11" s="40">
        <v>652800</v>
      </c>
      <c r="E11" s="40">
        <v>652800</v>
      </c>
      <c r="F11" s="40"/>
      <c r="G11" s="40"/>
    </row>
    <row r="12" customFormat="1" ht="13.5" customHeight="1" spans="1:7">
      <c r="A12" s="41" t="s">
        <v>105</v>
      </c>
      <c r="B12" s="41" t="s">
        <v>106</v>
      </c>
      <c r="C12" s="39">
        <v>19134.6</v>
      </c>
      <c r="D12" s="40">
        <v>19134.6</v>
      </c>
      <c r="E12" s="40">
        <v>19134.6</v>
      </c>
      <c r="F12" s="40"/>
      <c r="G12" s="40"/>
    </row>
    <row r="13" customFormat="1" ht="13.5" customHeight="1" spans="1:7">
      <c r="A13" s="42" t="s">
        <v>107</v>
      </c>
      <c r="B13" s="42" t="s">
        <v>108</v>
      </c>
      <c r="C13" s="39">
        <v>19134.6</v>
      </c>
      <c r="D13" s="40">
        <v>19134.6</v>
      </c>
      <c r="E13" s="40">
        <v>19134.6</v>
      </c>
      <c r="F13" s="40"/>
      <c r="G13" s="40"/>
    </row>
    <row r="14" customFormat="1" ht="13.5" customHeight="1" spans="1:7">
      <c r="A14" s="38" t="s">
        <v>109</v>
      </c>
      <c r="B14" s="38" t="s">
        <v>110</v>
      </c>
      <c r="C14" s="39">
        <v>10135634.77</v>
      </c>
      <c r="D14" s="40">
        <v>9235634.77</v>
      </c>
      <c r="E14" s="40">
        <v>8420641.72</v>
      </c>
      <c r="F14" s="40">
        <v>814993.05</v>
      </c>
      <c r="G14" s="40">
        <v>900000</v>
      </c>
    </row>
    <row r="15" customFormat="1" ht="13.5" customHeight="1" spans="1:7">
      <c r="A15" s="41" t="s">
        <v>111</v>
      </c>
      <c r="B15" s="41" t="s">
        <v>112</v>
      </c>
      <c r="C15" s="39">
        <v>9263332.73</v>
      </c>
      <c r="D15" s="40">
        <v>8373332.73</v>
      </c>
      <c r="E15" s="40">
        <v>7558339.68</v>
      </c>
      <c r="F15" s="40">
        <v>814993.05</v>
      </c>
      <c r="G15" s="40">
        <v>890000</v>
      </c>
    </row>
    <row r="16" customFormat="1" ht="13.5" customHeight="1" spans="1:7">
      <c r="A16" s="42" t="s">
        <v>113</v>
      </c>
      <c r="B16" s="42" t="s">
        <v>114</v>
      </c>
      <c r="C16" s="39">
        <v>8494860.73</v>
      </c>
      <c r="D16" s="40">
        <v>8373332.73</v>
      </c>
      <c r="E16" s="40">
        <v>7558339.68</v>
      </c>
      <c r="F16" s="40">
        <v>814993.05</v>
      </c>
      <c r="G16" s="40">
        <v>121528</v>
      </c>
    </row>
    <row r="17" customFormat="1" ht="13.5" customHeight="1" spans="1:7">
      <c r="A17" s="42" t="s">
        <v>115</v>
      </c>
      <c r="B17" s="42" t="s">
        <v>116</v>
      </c>
      <c r="C17" s="39">
        <v>753472</v>
      </c>
      <c r="D17" s="40"/>
      <c r="E17" s="40"/>
      <c r="F17" s="40"/>
      <c r="G17" s="40">
        <v>753472</v>
      </c>
    </row>
    <row r="18" customFormat="1" ht="13.5" customHeight="1" spans="1:7">
      <c r="A18" s="42" t="s">
        <v>117</v>
      </c>
      <c r="B18" s="42" t="s">
        <v>118</v>
      </c>
      <c r="C18" s="39">
        <v>5000</v>
      </c>
      <c r="D18" s="40"/>
      <c r="E18" s="40"/>
      <c r="F18" s="40"/>
      <c r="G18" s="40">
        <v>5000</v>
      </c>
    </row>
    <row r="19" customFormat="1" ht="13.5" customHeight="1" spans="1:7">
      <c r="A19" s="42" t="s">
        <v>119</v>
      </c>
      <c r="B19" s="42" t="s">
        <v>120</v>
      </c>
      <c r="C19" s="39">
        <v>10000</v>
      </c>
      <c r="D19" s="40"/>
      <c r="E19" s="40"/>
      <c r="F19" s="40"/>
      <c r="G19" s="40">
        <v>10000</v>
      </c>
    </row>
    <row r="20" customFormat="1" ht="13.5" customHeight="1" spans="1:7">
      <c r="A20" s="41" t="s">
        <v>121</v>
      </c>
      <c r="B20" s="41" t="s">
        <v>122</v>
      </c>
      <c r="C20" s="39">
        <v>862302.04</v>
      </c>
      <c r="D20" s="40">
        <v>862302.04</v>
      </c>
      <c r="E20" s="40">
        <v>862302.04</v>
      </c>
      <c r="F20" s="40"/>
      <c r="G20" s="40"/>
    </row>
    <row r="21" customFormat="1" ht="13.5" customHeight="1" spans="1:7">
      <c r="A21" s="42" t="s">
        <v>123</v>
      </c>
      <c r="B21" s="42" t="s">
        <v>124</v>
      </c>
      <c r="C21" s="39">
        <v>431400</v>
      </c>
      <c r="D21" s="40">
        <v>431400</v>
      </c>
      <c r="E21" s="40">
        <v>431400</v>
      </c>
      <c r="F21" s="40"/>
      <c r="G21" s="40"/>
    </row>
    <row r="22" customFormat="1" ht="13.5" customHeight="1" spans="1:7">
      <c r="A22" s="42" t="s">
        <v>125</v>
      </c>
      <c r="B22" s="42" t="s">
        <v>126</v>
      </c>
      <c r="C22" s="39">
        <v>373510</v>
      </c>
      <c r="D22" s="40">
        <v>373510</v>
      </c>
      <c r="E22" s="40">
        <v>373510</v>
      </c>
      <c r="F22" s="40"/>
      <c r="G22" s="40"/>
    </row>
    <row r="23" customFormat="1" ht="13.5" customHeight="1" spans="1:7">
      <c r="A23" s="42" t="s">
        <v>127</v>
      </c>
      <c r="B23" s="42" t="s">
        <v>128</v>
      </c>
      <c r="C23" s="39">
        <v>57392.04</v>
      </c>
      <c r="D23" s="40">
        <v>57392.04</v>
      </c>
      <c r="E23" s="40">
        <v>57392.04</v>
      </c>
      <c r="F23" s="40"/>
      <c r="G23" s="40"/>
    </row>
    <row r="24" customFormat="1" ht="13.5" customHeight="1" spans="1:7">
      <c r="A24" s="41" t="s">
        <v>129</v>
      </c>
      <c r="B24" s="41" t="s">
        <v>130</v>
      </c>
      <c r="C24" s="39">
        <v>10000</v>
      </c>
      <c r="D24" s="40"/>
      <c r="E24" s="40"/>
      <c r="F24" s="40"/>
      <c r="G24" s="40">
        <v>10000</v>
      </c>
    </row>
    <row r="25" customFormat="1" ht="13.5" customHeight="1" spans="1:7">
      <c r="A25" s="42" t="s">
        <v>131</v>
      </c>
      <c r="B25" s="42" t="s">
        <v>130</v>
      </c>
      <c r="C25" s="39">
        <v>10000</v>
      </c>
      <c r="D25" s="40"/>
      <c r="E25" s="40"/>
      <c r="F25" s="40"/>
      <c r="G25" s="40">
        <v>10000</v>
      </c>
    </row>
    <row r="26" customFormat="1" ht="13.5" customHeight="1" spans="1:7">
      <c r="A26" s="38" t="s">
        <v>132</v>
      </c>
      <c r="B26" s="38" t="s">
        <v>133</v>
      </c>
      <c r="C26" s="39">
        <v>859404</v>
      </c>
      <c r="D26" s="40">
        <v>859404</v>
      </c>
      <c r="E26" s="40">
        <v>859404</v>
      </c>
      <c r="F26" s="40"/>
      <c r="G26" s="40"/>
    </row>
    <row r="27" customFormat="1" ht="13.5" customHeight="1" spans="1:7">
      <c r="A27" s="41" t="s">
        <v>134</v>
      </c>
      <c r="B27" s="41" t="s">
        <v>135</v>
      </c>
      <c r="C27" s="39">
        <v>859404</v>
      </c>
      <c r="D27" s="40">
        <v>859404</v>
      </c>
      <c r="E27" s="40">
        <v>859404</v>
      </c>
      <c r="F27" s="40"/>
      <c r="G27" s="40"/>
    </row>
    <row r="28" customFormat="1" ht="13.5" customHeight="1" spans="1:7">
      <c r="A28" s="42" t="s">
        <v>136</v>
      </c>
      <c r="B28" s="42" t="s">
        <v>137</v>
      </c>
      <c r="C28" s="39">
        <v>859404</v>
      </c>
      <c r="D28" s="40">
        <v>859404</v>
      </c>
      <c r="E28" s="40">
        <v>859404</v>
      </c>
      <c r="F28" s="40"/>
      <c r="G28" s="40"/>
    </row>
    <row r="29" customFormat="1" ht="13.5" customHeight="1" spans="1:7">
      <c r="A29" s="43" t="s">
        <v>138</v>
      </c>
      <c r="B29" s="43"/>
      <c r="C29" s="39">
        <v>12609123.37</v>
      </c>
      <c r="D29" s="40">
        <v>11709123.37</v>
      </c>
      <c r="E29" s="39">
        <v>10894130.32</v>
      </c>
      <c r="F29" s="39">
        <v>814993.05</v>
      </c>
      <c r="G29" s="39">
        <v>900000</v>
      </c>
    </row>
    <row r="30" customFormat="1" customHeight="1"/>
  </sheetData>
  <mergeCells count="6">
    <mergeCell ref="A3:G3"/>
    <mergeCell ref="A5:B5"/>
    <mergeCell ref="D5:F5"/>
    <mergeCell ref="A29:B2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abSelected="1" workbookViewId="0">
      <pane ySplit="1" topLeftCell="A2" activePane="bottomLeft" state="frozen"/>
      <selection/>
      <selection pane="bottomLeft" activeCell="D21" sqref="D21:E21"/>
    </sheetView>
  </sheetViews>
  <sheetFormatPr defaultColWidth="10.425" defaultRowHeight="14.25" customHeight="1" outlineLevelRow="7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3"/>
      <c r="B2" s="3"/>
      <c r="C2" s="3"/>
      <c r="D2" s="3"/>
      <c r="E2" s="4"/>
      <c r="F2" s="5" t="s">
        <v>177</v>
      </c>
    </row>
    <row r="3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customHeight="1" spans="1:6">
      <c r="A4" s="7" t="str">
        <f>"单位名称："&amp;"昆明市西山区妇幼健康服务中心"</f>
        <v>单位名称：昆明市西山区妇幼健康服务中心</v>
      </c>
      <c r="B4" s="8"/>
      <c r="D4" s="3"/>
      <c r="E4" s="4"/>
      <c r="F4" s="9" t="s">
        <v>1</v>
      </c>
    </row>
    <row r="5" ht="27" customHeight="1" spans="1:6">
      <c r="A5" s="10" t="s">
        <v>178</v>
      </c>
      <c r="B5" s="10" t="s">
        <v>179</v>
      </c>
      <c r="C5" s="10" t="s">
        <v>180</v>
      </c>
      <c r="D5" s="10"/>
      <c r="E5" s="11"/>
      <c r="F5" s="10" t="s">
        <v>181</v>
      </c>
    </row>
    <row r="6" ht="28.5" customHeight="1" spans="1:6">
      <c r="A6" s="12"/>
      <c r="B6" s="13"/>
      <c r="C6" s="11" t="s">
        <v>57</v>
      </c>
      <c r="D6" s="11" t="s">
        <v>182</v>
      </c>
      <c r="E6" s="11" t="s">
        <v>183</v>
      </c>
      <c r="F6" s="14"/>
    </row>
    <row r="7" ht="17.25" customHeight="1" spans="1:6">
      <c r="A7" s="15" t="s">
        <v>82</v>
      </c>
      <c r="B7" s="15" t="s">
        <v>83</v>
      </c>
      <c r="C7" s="15" t="s">
        <v>84</v>
      </c>
      <c r="D7" s="15" t="s">
        <v>85</v>
      </c>
      <c r="E7" s="15" t="s">
        <v>86</v>
      </c>
      <c r="F7" s="15" t="s">
        <v>87</v>
      </c>
    </row>
    <row r="8" customFormat="1" ht="18.75" customHeight="1" spans="1:6">
      <c r="A8" s="16">
        <v>38000</v>
      </c>
      <c r="B8" s="17"/>
      <c r="C8" s="18">
        <v>38000</v>
      </c>
      <c r="D8" s="18"/>
      <c r="E8" s="18">
        <v>38000</v>
      </c>
      <c r="F8" s="1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2025-02-06T07:09:00Z</dcterms:created>
  <dcterms:modified xsi:type="dcterms:W3CDTF">2025-02-24T08:40:57Z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26C388F7B2CD48DBA959D6B9D4443B0C_13</vt:lpwstr>
  </property>
  <property fmtid="{D5CDD505-2E9C-101B-9397-08002B2CF9AE}" pid="3" name="KSOProductBuildVer">
    <vt:lpwstr>2052-11.8.6.8722</vt:lpwstr>
  </property>
  <property fmtid="{D5CDD505-2E9C-101B-9397-08002B2CF9AE}" pid="4" name="KSOReadingLayout">
    <vt:bool>true</vt:bool>
  </property>
</Properties>
</file>