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165"/>
  </bookViews>
  <sheets>
    <sheet name="测算表" sheetId="34" r:id="rId1"/>
  </sheets>
  <definedNames>
    <definedName name="_xlnm._FilterDatabase" localSheetId="0" hidden="1">测算表!$A$7:$R$23</definedName>
    <definedName name="_xlnm.Print_Titles" localSheetId="0">测算表!$A:$B,测算表!$2:$6</definedName>
  </definedNames>
  <calcPr calcId="144525"/>
</workbook>
</file>

<file path=xl/sharedStrings.xml><?xml version="1.0" encoding="utf-8"?>
<sst xmlns="http://schemas.openxmlformats.org/spreadsheetml/2006/main" count="59" uniqueCount="47">
  <si>
    <t>附件</t>
  </si>
  <si>
    <t>提前下达2024年中央财政衔接推进乡村振兴补助资金分配表</t>
  </si>
  <si>
    <t>单位：万元</t>
  </si>
  <si>
    <t>序号</t>
  </si>
  <si>
    <t>地区</t>
  </si>
  <si>
    <t>原贫困县标识</t>
  </si>
  <si>
    <t>乡村振兴重点帮扶县</t>
  </si>
  <si>
    <t>总计</t>
  </si>
  <si>
    <t>巩固拓展脱贫攻坚成果和乡村振兴任务</t>
  </si>
  <si>
    <t>少数民族发展任务</t>
  </si>
  <si>
    <t>以工代赈任务</t>
  </si>
  <si>
    <t>欠发达国有农场巩固提升任务</t>
  </si>
  <si>
    <t>欠发达国有林场巩固提升任务</t>
  </si>
  <si>
    <t>备注</t>
  </si>
  <si>
    <t>金额</t>
  </si>
  <si>
    <t>其中部分重要分配因素：</t>
  </si>
  <si>
    <t>易地扶贫搬迁后续产业扶持</t>
  </si>
  <si>
    <t>规划内易地扶贫搬迁贷款贴息补助</t>
  </si>
  <si>
    <t>雨露计划规模</t>
  </si>
  <si>
    <t>小额信贷规模</t>
  </si>
  <si>
    <t>支出进度及审计问题整改</t>
  </si>
  <si>
    <t>发展新型农村集体经济</t>
  </si>
  <si>
    <t>昆明市合计</t>
  </si>
  <si>
    <t>市林草局</t>
  </si>
  <si>
    <t>西山林场</t>
  </si>
  <si>
    <t>县级小计</t>
  </si>
  <si>
    <t>盘龙区</t>
  </si>
  <si>
    <t>非贫困县</t>
  </si>
  <si>
    <t>五华区</t>
  </si>
  <si>
    <t>西山区</t>
  </si>
  <si>
    <t>官渡区</t>
  </si>
  <si>
    <t>呈贡区</t>
  </si>
  <si>
    <t>安宁市</t>
  </si>
  <si>
    <t>富民县</t>
  </si>
  <si>
    <t>晋宁区</t>
  </si>
  <si>
    <t>宜良县</t>
  </si>
  <si>
    <t>石林县</t>
  </si>
  <si>
    <t>嵩明县</t>
  </si>
  <si>
    <t>禄劝县</t>
  </si>
  <si>
    <t>贫困</t>
  </si>
  <si>
    <t>省级</t>
  </si>
  <si>
    <t>东川区</t>
  </si>
  <si>
    <t>深度贫困</t>
  </si>
  <si>
    <t>国家</t>
  </si>
  <si>
    <t>寻甸县</t>
  </si>
  <si>
    <t>磨憨磨丁经济合作区</t>
  </si>
  <si>
    <t>磨憨镇巩固拓展任务1000万元，少数民族发展任务900万元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</si>
</sst>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1" formatCode="_ * #,##0_ ;_ * \-#,##0_ ;_ * &quot;-&quot;_ ;_ @_ "/>
    <numFmt numFmtId="176" formatCode="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theme="1"/>
      <name val="黑体"/>
      <charset val="134"/>
    </font>
    <font>
      <b/>
      <sz val="16"/>
      <color theme="1"/>
      <name val="宋体"/>
      <charset val="134"/>
      <scheme val="minor"/>
    </font>
    <font>
      <b/>
      <sz val="9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2"/>
      <name val="宋体"/>
      <charset val="134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9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5">
    <xf numFmtId="0" fontId="0" fillId="0" borderId="0">
      <alignment vertical="center"/>
    </xf>
    <xf numFmtId="0" fontId="11" fillId="0" borderId="0"/>
    <xf numFmtId="0" fontId="11" fillId="0" borderId="0">
      <alignment vertical="center"/>
    </xf>
    <xf numFmtId="0" fontId="24" fillId="0" borderId="0" applyAlignment="false">
      <alignment vertical="top" wrapText="true"/>
      <protection locked="false"/>
    </xf>
    <xf numFmtId="0" fontId="9" fillId="20" borderId="0" applyNumberFormat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18" fillId="0" borderId="9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2" fillId="0" borderId="13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0" fillId="0" borderId="0">
      <alignment vertical="center"/>
    </xf>
    <xf numFmtId="0" fontId="25" fillId="0" borderId="10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1" fillId="0" borderId="0">
      <alignment vertical="center"/>
    </xf>
    <xf numFmtId="0" fontId="10" fillId="25" borderId="0" applyNumberFormat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19" fillId="0" borderId="10" applyNumberFormat="false" applyFill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23" fillId="15" borderId="12" applyNumberFormat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21" fillId="17" borderId="12" applyNumberFormat="false" applyAlignment="false" applyProtection="false">
      <alignment vertical="center"/>
    </xf>
    <xf numFmtId="0" fontId="20" fillId="15" borderId="11" applyNumberFormat="false" applyAlignment="false" applyProtection="false">
      <alignment vertical="center"/>
    </xf>
    <xf numFmtId="0" fontId="26" fillId="26" borderId="15" applyNumberFormat="false" applyAlignment="false" applyProtection="false">
      <alignment vertical="center"/>
    </xf>
    <xf numFmtId="0" fontId="16" fillId="0" borderId="8" applyNumberFormat="false" applyFill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0" fillId="23" borderId="14" applyNumberFormat="false" applyFont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14" fillId="8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11" fillId="0" borderId="0">
      <alignment vertical="center"/>
    </xf>
    <xf numFmtId="0" fontId="10" fillId="3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</cellStyleXfs>
  <cellXfs count="39">
    <xf numFmtId="0" fontId="0" fillId="0" borderId="0" xfId="0">
      <alignment vertical="center"/>
    </xf>
    <xf numFmtId="0" fontId="0" fillId="0" borderId="0" xfId="0" applyFill="true">
      <alignment vertical="center"/>
    </xf>
    <xf numFmtId="0" fontId="1" fillId="0" borderId="0" xfId="0" applyFont="true" applyFill="true">
      <alignment vertical="center"/>
    </xf>
    <xf numFmtId="0" fontId="2" fillId="0" borderId="0" xfId="0" applyFont="true" applyFill="true">
      <alignment vertical="center"/>
    </xf>
    <xf numFmtId="0" fontId="3" fillId="0" borderId="0" xfId="0" applyFont="true" applyFill="true" applyAlignment="true">
      <alignment vertical="center"/>
    </xf>
    <xf numFmtId="0" fontId="3" fillId="0" borderId="0" xfId="0" applyFont="true" applyFill="true" applyAlignment="true">
      <alignment vertical="center" wrapText="true"/>
    </xf>
    <xf numFmtId="0" fontId="3" fillId="0" borderId="0" xfId="0" applyFont="true" applyFill="true" applyAlignment="true">
      <alignment horizontal="center" vertical="center"/>
    </xf>
    <xf numFmtId="0" fontId="4" fillId="0" borderId="0" xfId="0" applyFont="true" applyFill="true" applyAlignment="true">
      <alignment vertical="center"/>
    </xf>
    <xf numFmtId="0" fontId="5" fillId="0" borderId="0" xfId="0" applyFont="true" applyFill="true" applyAlignment="true" applyProtection="true">
      <alignment horizontal="center" vertical="center"/>
      <protection locked="false"/>
    </xf>
    <xf numFmtId="0" fontId="3" fillId="0" borderId="0" xfId="0" applyFont="true" applyFill="true" applyAlignment="true">
      <alignment horizontal="center" vertical="center" wrapText="true"/>
    </xf>
    <xf numFmtId="0" fontId="6" fillId="0" borderId="1" xfId="0" applyFont="true" applyFill="true" applyBorder="true" applyAlignment="true" applyProtection="true">
      <alignment horizontal="center" vertical="center" wrapText="true"/>
    </xf>
    <xf numFmtId="0" fontId="6" fillId="0" borderId="2" xfId="0" applyFont="true" applyFill="true" applyBorder="true" applyAlignment="true" applyProtection="true">
      <alignment horizontal="center" vertical="center" wrapText="true"/>
    </xf>
    <xf numFmtId="0" fontId="6" fillId="0" borderId="3" xfId="0" applyFont="true" applyFill="true" applyBorder="true" applyAlignment="true" applyProtection="true">
      <alignment horizontal="center" vertical="center" wrapText="true"/>
    </xf>
    <xf numFmtId="0" fontId="7" fillId="0" borderId="4" xfId="0" applyFont="true" applyFill="true" applyBorder="true" applyAlignment="true">
      <alignment vertical="center"/>
    </xf>
    <xf numFmtId="0" fontId="7" fillId="0" borderId="4" xfId="0" applyFont="true" applyFill="true" applyBorder="true" applyAlignment="true" applyProtection="true">
      <alignment vertical="center" wrapText="true"/>
    </xf>
    <xf numFmtId="0" fontId="7" fillId="0" borderId="4" xfId="0" applyFont="true" applyFill="true" applyBorder="true" applyAlignment="true" applyProtection="true">
      <alignment horizontal="center" vertical="center"/>
    </xf>
    <xf numFmtId="0" fontId="3" fillId="0" borderId="4" xfId="0" applyFont="true" applyFill="true" applyBorder="true" applyAlignment="true">
      <alignment vertical="center"/>
    </xf>
    <xf numFmtId="0" fontId="3" fillId="0" borderId="4" xfId="0" applyFont="true" applyFill="true" applyBorder="true" applyAlignment="true" applyProtection="true">
      <alignment vertical="center" wrapText="true"/>
    </xf>
    <xf numFmtId="0" fontId="3" fillId="0" borderId="4" xfId="0" applyFont="true" applyFill="true" applyBorder="true" applyAlignment="true" applyProtection="true">
      <alignment horizontal="center" vertical="center"/>
    </xf>
    <xf numFmtId="0" fontId="3" fillId="0" borderId="4" xfId="0" applyFont="true" applyFill="true" applyBorder="true" applyAlignment="true" applyProtection="true">
      <alignment horizontal="left" vertical="center" wrapText="true"/>
    </xf>
    <xf numFmtId="0" fontId="8" fillId="0" borderId="4" xfId="0" applyFont="true" applyFill="true" applyBorder="true" applyAlignment="true" applyProtection="true">
      <alignment horizontal="center" vertical="center"/>
    </xf>
    <xf numFmtId="0" fontId="8" fillId="0" borderId="4" xfId="0" applyFont="true" applyFill="true" applyBorder="true" applyAlignment="true" applyProtection="true">
      <alignment horizontal="left" vertical="center" wrapText="true"/>
    </xf>
    <xf numFmtId="0" fontId="3" fillId="0" borderId="4" xfId="0" applyFont="true" applyFill="true" applyBorder="true" applyAlignment="true">
      <alignment vertical="center" wrapText="true"/>
    </xf>
    <xf numFmtId="0" fontId="3" fillId="0" borderId="0" xfId="0" applyFont="true" applyFill="true">
      <alignment vertical="center"/>
    </xf>
    <xf numFmtId="0" fontId="1" fillId="0" borderId="4" xfId="0" applyFont="true" applyFill="true" applyBorder="true" applyAlignment="true">
      <alignment horizontal="center" vertical="center"/>
    </xf>
    <xf numFmtId="0" fontId="6" fillId="0" borderId="4" xfId="0" applyNumberFormat="true" applyFont="true" applyFill="true" applyBorder="true" applyAlignment="true">
      <alignment horizontal="center" vertical="center"/>
    </xf>
    <xf numFmtId="0" fontId="6" fillId="0" borderId="4" xfId="0" applyNumberFormat="true" applyFont="true" applyFill="true" applyBorder="true" applyAlignment="true">
      <alignment horizontal="center" vertical="center" wrapText="true"/>
    </xf>
    <xf numFmtId="0" fontId="6" fillId="0" borderId="5" xfId="0" applyNumberFormat="true" applyFont="true" applyFill="true" applyBorder="true" applyAlignment="true">
      <alignment vertical="center"/>
    </xf>
    <xf numFmtId="0" fontId="6" fillId="0" borderId="6" xfId="0" applyNumberFormat="true" applyFont="true" applyFill="true" applyBorder="true" applyAlignment="true">
      <alignment vertical="center"/>
    </xf>
    <xf numFmtId="0" fontId="6" fillId="0" borderId="4" xfId="0" applyNumberFormat="true" applyFont="true" applyFill="true" applyBorder="true" applyAlignment="true" applyProtection="true">
      <alignment horizontal="right" vertical="center"/>
    </xf>
    <xf numFmtId="0" fontId="8" fillId="0" borderId="4" xfId="0" applyNumberFormat="true" applyFont="true" applyFill="true" applyBorder="true" applyAlignment="true" applyProtection="true">
      <alignment horizontal="right" vertical="center"/>
    </xf>
    <xf numFmtId="176" fontId="3" fillId="0" borderId="4" xfId="0" applyNumberFormat="true" applyFont="true" applyFill="true" applyBorder="true" applyAlignment="true">
      <alignment horizontal="right" vertical="center"/>
    </xf>
    <xf numFmtId="176" fontId="8" fillId="0" borderId="4" xfId="0" applyNumberFormat="true" applyFont="true" applyFill="true" applyBorder="true" applyAlignment="true" applyProtection="true">
      <alignment horizontal="right" vertical="center"/>
    </xf>
    <xf numFmtId="0" fontId="6" fillId="0" borderId="7" xfId="0" applyNumberFormat="true" applyFont="true" applyFill="true" applyBorder="true" applyAlignment="true">
      <alignment vertical="center"/>
    </xf>
    <xf numFmtId="0" fontId="3" fillId="0" borderId="0" xfId="0" applyFont="true" applyFill="true" applyAlignment="true">
      <alignment horizontal="right" vertical="center"/>
    </xf>
    <xf numFmtId="0" fontId="0" fillId="0" borderId="4" xfId="0" applyFill="true" applyBorder="true" applyAlignment="true">
      <alignment horizontal="right" vertical="center"/>
    </xf>
    <xf numFmtId="0" fontId="8" fillId="0" borderId="4" xfId="0" applyNumberFormat="true" applyFont="true" applyFill="true" applyBorder="true" applyAlignment="true" applyProtection="true">
      <alignment horizontal="center" vertical="center" wrapText="true"/>
    </xf>
    <xf numFmtId="0" fontId="0" fillId="0" borderId="4" xfId="0" applyFill="true" applyBorder="true">
      <alignment vertical="center"/>
    </xf>
    <xf numFmtId="0" fontId="2" fillId="0" borderId="4" xfId="0" applyFont="true" applyFill="true" applyBorder="true">
      <alignment vertical="center"/>
    </xf>
  </cellXfs>
  <cellStyles count="55">
    <cellStyle name="常规" xfId="0" builtinId="0"/>
    <cellStyle name="常规_1998—2004年决算资料整理第三部分 2" xfId="1"/>
    <cellStyle name="常规_2011年" xfId="2"/>
    <cellStyle name="常规_扶持人口较少民族发展动态监测系统15" xfId="3"/>
    <cellStyle name="40% - 强调文字颜色 6" xfId="4" builtinId="51"/>
    <cellStyle name="20% - 强调文字颜色 6" xfId="5" builtinId="50"/>
    <cellStyle name="强调文字颜色 6" xfId="6" builtinId="49"/>
    <cellStyle name="40% - 强调文字颜色 5" xfId="7" builtinId="47"/>
    <cellStyle name="20% - 强调文字颜色 5" xfId="8" builtinId="46"/>
    <cellStyle name="强调文字颜色 5" xfId="9" builtinId="45"/>
    <cellStyle name="40% - 强调文字颜色 4" xfId="10" builtinId="43"/>
    <cellStyle name="标题 3" xfId="11" builtinId="18"/>
    <cellStyle name="解释性文本" xfId="12" builtinId="53"/>
    <cellStyle name="汇总" xfId="13" builtinId="25"/>
    <cellStyle name="百分比" xfId="14" builtinId="5"/>
    <cellStyle name="千位分隔" xfId="15" builtinId="3"/>
    <cellStyle name="常规 3 2" xfId="16"/>
    <cellStyle name="标题 2" xfId="17" builtinId="17"/>
    <cellStyle name="货币[0]" xfId="18" builtinId="7"/>
    <cellStyle name="常规 4" xfId="19"/>
    <cellStyle name="60% - 强调文字颜色 4" xfId="20" builtinId="44"/>
    <cellStyle name="警告文本" xfId="21" builtinId="11"/>
    <cellStyle name="20% - 强调文字颜色 2" xfId="22" builtinId="34"/>
    <cellStyle name="60% - 强调文字颜色 5" xfId="23" builtinId="48"/>
    <cellStyle name="标题 1" xfId="24" builtinId="16"/>
    <cellStyle name="超链接" xfId="25" builtinId="8"/>
    <cellStyle name="20% - 强调文字颜色 3" xfId="26" builtinId="38"/>
    <cellStyle name="货币" xfId="27" builtinId="4"/>
    <cellStyle name="20% - 强调文字颜色 4" xfId="28" builtinId="42"/>
    <cellStyle name="计算" xfId="29" builtinId="22"/>
    <cellStyle name="已访问的超链接" xfId="30" builtinId="9"/>
    <cellStyle name="千位分隔[0]" xfId="31" builtinId="6"/>
    <cellStyle name="强调文字颜色 4" xfId="32" builtinId="41"/>
    <cellStyle name="40% - 强调文字颜色 3" xfId="33" builtinId="39"/>
    <cellStyle name="60% - 强调文字颜色 6" xfId="34" builtinId="52"/>
    <cellStyle name="输入" xfId="35" builtinId="20"/>
    <cellStyle name="输出" xfId="36" builtinId="21"/>
    <cellStyle name="检查单元格" xfId="37" builtinId="23"/>
    <cellStyle name="链接单元格" xfId="38" builtinId="24"/>
    <cellStyle name="60% - 强调文字颜色 1" xfId="39" builtinId="32"/>
    <cellStyle name="60% - 强调文字颜色 3" xfId="40" builtinId="40"/>
    <cellStyle name="注释" xfId="41" builtinId="10"/>
    <cellStyle name="标题" xfId="42" builtinId="15"/>
    <cellStyle name="好" xfId="43" builtinId="26"/>
    <cellStyle name="标题 4" xfId="44" builtinId="19"/>
    <cellStyle name="强调文字颜色 1" xfId="45" builtinId="29"/>
    <cellStyle name="适中" xfId="46" builtinId="28"/>
    <cellStyle name="20% - 强调文字颜色 1" xfId="47" builtinId="30"/>
    <cellStyle name="差" xfId="48" builtinId="27"/>
    <cellStyle name="强调文字颜色 2" xfId="49" builtinId="33"/>
    <cellStyle name="40% - 强调文字颜色 1" xfId="50" builtinId="31"/>
    <cellStyle name="常规 2" xfId="51"/>
    <cellStyle name="60% - 强调文字颜色 2" xfId="52" builtinId="36"/>
    <cellStyle name="40% - 强调文字颜色 2" xfId="53" builtinId="35"/>
    <cellStyle name="强调文字颜色 3" xfId="54" builtinId="37"/>
  </cellStyles>
  <tableStyles count="0" defaultTableStyle="TableStyleMedium2" defaultPivotStyle="PivotStyleLight16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5"/>
  <sheetViews>
    <sheetView tabSelected="1" workbookViewId="0">
      <selection activeCell="T16" sqref="T16"/>
    </sheetView>
  </sheetViews>
  <sheetFormatPr defaultColWidth="9" defaultRowHeight="13.5"/>
  <cols>
    <col min="1" max="1" width="4.875" style="4" customWidth="true"/>
    <col min="2" max="2" width="11.4583333333333" style="5" customWidth="true"/>
    <col min="3" max="3" width="8.125" style="4" customWidth="true"/>
    <col min="4" max="4" width="7" style="4" customWidth="true"/>
    <col min="5" max="5" width="9.10833333333333" style="4" customWidth="true"/>
    <col min="6" max="6" width="8.375" style="6" customWidth="true"/>
    <col min="7" max="8" width="7.79166666666667" style="6" customWidth="true"/>
    <col min="9" max="9" width="7.19166666666667" style="6" customWidth="true"/>
    <col min="10" max="10" width="7.2" style="6" customWidth="true"/>
    <col min="11" max="11" width="8.23333333333333" style="6" customWidth="true"/>
    <col min="12" max="12" width="7.49166666666667" style="6" customWidth="true"/>
    <col min="13" max="13" width="7.05833333333333" style="6" customWidth="true"/>
    <col min="14" max="14" width="6.90833333333333" style="1" customWidth="true"/>
    <col min="15" max="16" width="6.76666666666667" style="1" customWidth="true"/>
    <col min="17" max="18" width="9" style="1" customWidth="true"/>
    <col min="19" max="16384" width="9" style="1"/>
  </cols>
  <sheetData>
    <row r="1" ht="18" customHeight="true" spans="1:13">
      <c r="A1" s="7" t="s">
        <v>0</v>
      </c>
      <c r="E1" s="23"/>
      <c r="F1" s="1"/>
      <c r="G1" s="1"/>
      <c r="H1" s="1"/>
      <c r="I1" s="1"/>
      <c r="J1" s="1"/>
      <c r="K1" s="1"/>
      <c r="L1" s="1"/>
      <c r="M1" s="1"/>
    </row>
    <row r="2" ht="30" customHeight="true" spans="1:17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</row>
    <row r="3" ht="18" customHeight="true" spans="1:17">
      <c r="A3" s="6"/>
      <c r="B3" s="9"/>
      <c r="C3" s="6"/>
      <c r="D3" s="6"/>
      <c r="E3" s="6"/>
      <c r="P3" s="34"/>
      <c r="Q3" s="34" t="s">
        <v>2</v>
      </c>
    </row>
    <row r="4" s="1" customFormat="true" ht="23" customHeight="true" spans="1:17">
      <c r="A4" s="10" t="s">
        <v>3</v>
      </c>
      <c r="B4" s="10" t="s">
        <v>4</v>
      </c>
      <c r="C4" s="10" t="s">
        <v>5</v>
      </c>
      <c r="D4" s="10" t="s">
        <v>6</v>
      </c>
      <c r="E4" s="24" t="s">
        <v>7</v>
      </c>
      <c r="F4" s="25" t="s">
        <v>8</v>
      </c>
      <c r="G4" s="25"/>
      <c r="H4" s="25"/>
      <c r="I4" s="25"/>
      <c r="J4" s="25"/>
      <c r="K4" s="25"/>
      <c r="L4" s="25"/>
      <c r="M4" s="26" t="s">
        <v>9</v>
      </c>
      <c r="N4" s="26" t="s">
        <v>10</v>
      </c>
      <c r="O4" s="26" t="s">
        <v>11</v>
      </c>
      <c r="P4" s="26" t="s">
        <v>12</v>
      </c>
      <c r="Q4" s="26" t="s">
        <v>13</v>
      </c>
    </row>
    <row r="5" s="1" customFormat="true" ht="21" customHeight="true" spans="1:17">
      <c r="A5" s="11"/>
      <c r="B5" s="11"/>
      <c r="C5" s="11"/>
      <c r="D5" s="11"/>
      <c r="E5" s="24"/>
      <c r="F5" s="26" t="s">
        <v>14</v>
      </c>
      <c r="G5" s="27" t="s">
        <v>15</v>
      </c>
      <c r="H5" s="28"/>
      <c r="I5" s="28"/>
      <c r="J5" s="28"/>
      <c r="K5" s="28"/>
      <c r="L5" s="33"/>
      <c r="M5" s="26"/>
      <c r="N5" s="26"/>
      <c r="O5" s="26"/>
      <c r="P5" s="26"/>
      <c r="Q5" s="26"/>
    </row>
    <row r="6" s="2" customFormat="true" ht="55" customHeight="true" spans="1:17">
      <c r="A6" s="12"/>
      <c r="B6" s="12"/>
      <c r="C6" s="12"/>
      <c r="D6" s="12"/>
      <c r="E6" s="24"/>
      <c r="F6" s="26"/>
      <c r="G6" s="26" t="s">
        <v>16</v>
      </c>
      <c r="H6" s="26" t="s">
        <v>17</v>
      </c>
      <c r="I6" s="26" t="s">
        <v>18</v>
      </c>
      <c r="J6" s="26" t="s">
        <v>19</v>
      </c>
      <c r="K6" s="26" t="s">
        <v>20</v>
      </c>
      <c r="L6" s="26" t="s">
        <v>21</v>
      </c>
      <c r="M6" s="26"/>
      <c r="N6" s="26"/>
      <c r="O6" s="26"/>
      <c r="P6" s="26"/>
      <c r="Q6" s="26"/>
    </row>
    <row r="7" s="2" customFormat="true" ht="18" customHeight="true" spans="1:17">
      <c r="A7" s="13"/>
      <c r="B7" s="14" t="s">
        <v>22</v>
      </c>
      <c r="C7" s="15"/>
      <c r="D7" s="15"/>
      <c r="E7" s="29">
        <f>E8+E9</f>
        <v>72240</v>
      </c>
      <c r="F7" s="29">
        <f t="shared" ref="F7:Q7" si="0">F8+F9</f>
        <v>65984</v>
      </c>
      <c r="G7" s="29">
        <f t="shared" si="0"/>
        <v>3340</v>
      </c>
      <c r="H7" s="29">
        <f t="shared" si="0"/>
        <v>326</v>
      </c>
      <c r="I7" s="29">
        <f t="shared" si="0"/>
        <v>3282</v>
      </c>
      <c r="J7" s="29">
        <f t="shared" si="0"/>
        <v>6156</v>
      </c>
      <c r="K7" s="29">
        <f t="shared" si="0"/>
        <v>6772</v>
      </c>
      <c r="L7" s="29">
        <f t="shared" si="0"/>
        <v>6020</v>
      </c>
      <c r="M7" s="29">
        <f t="shared" si="0"/>
        <v>5209</v>
      </c>
      <c r="N7" s="29">
        <f t="shared" si="0"/>
        <v>789</v>
      </c>
      <c r="O7" s="29">
        <f t="shared" si="0"/>
        <v>0</v>
      </c>
      <c r="P7" s="29">
        <f t="shared" si="0"/>
        <v>258</v>
      </c>
      <c r="Q7" s="29"/>
    </row>
    <row r="8" ht="17" customHeight="true" spans="1:18">
      <c r="A8" s="16"/>
      <c r="B8" s="17" t="s">
        <v>23</v>
      </c>
      <c r="C8" s="18"/>
      <c r="D8" s="18"/>
      <c r="E8" s="30">
        <f>F8+M8+N8+O8+P8</f>
        <v>67</v>
      </c>
      <c r="F8" s="31"/>
      <c r="G8" s="30"/>
      <c r="H8" s="30"/>
      <c r="I8" s="30"/>
      <c r="J8" s="30"/>
      <c r="K8" s="30"/>
      <c r="L8" s="30"/>
      <c r="M8" s="32"/>
      <c r="N8" s="30"/>
      <c r="O8" s="30"/>
      <c r="P8" s="30">
        <v>67</v>
      </c>
      <c r="Q8" s="36" t="s">
        <v>24</v>
      </c>
      <c r="R8" s="2"/>
    </row>
    <row r="9" s="1" customFormat="true" ht="18" customHeight="true" spans="1:18">
      <c r="A9" s="16"/>
      <c r="B9" s="17" t="s">
        <v>25</v>
      </c>
      <c r="C9" s="18">
        <v>3</v>
      </c>
      <c r="D9" s="18"/>
      <c r="E9" s="29">
        <f>SUM(E10:E24)</f>
        <v>72173</v>
      </c>
      <c r="F9" s="29">
        <f t="shared" ref="F9:P9" si="1">SUM(F10:F24)</f>
        <v>65984</v>
      </c>
      <c r="G9" s="29">
        <f t="shared" si="1"/>
        <v>3340</v>
      </c>
      <c r="H9" s="29">
        <f t="shared" si="1"/>
        <v>326</v>
      </c>
      <c r="I9" s="29">
        <f t="shared" si="1"/>
        <v>3282</v>
      </c>
      <c r="J9" s="29">
        <f t="shared" si="1"/>
        <v>6156</v>
      </c>
      <c r="K9" s="29">
        <f t="shared" si="1"/>
        <v>6772</v>
      </c>
      <c r="L9" s="29">
        <f t="shared" si="1"/>
        <v>6020</v>
      </c>
      <c r="M9" s="29">
        <f t="shared" si="1"/>
        <v>5209</v>
      </c>
      <c r="N9" s="29">
        <f t="shared" si="1"/>
        <v>789</v>
      </c>
      <c r="O9" s="29">
        <f t="shared" si="1"/>
        <v>0</v>
      </c>
      <c r="P9" s="29">
        <f t="shared" si="1"/>
        <v>191</v>
      </c>
      <c r="Q9" s="37"/>
      <c r="R9" s="2"/>
    </row>
    <row r="10" ht="18" customHeight="true" spans="1:18">
      <c r="A10" s="18">
        <v>1</v>
      </c>
      <c r="B10" s="19" t="s">
        <v>26</v>
      </c>
      <c r="C10" s="18" t="s">
        <v>27</v>
      </c>
      <c r="D10" s="18"/>
      <c r="E10" s="30">
        <f>F10+M10+N10+O10+P10</f>
        <v>977</v>
      </c>
      <c r="F10" s="31">
        <v>897</v>
      </c>
      <c r="G10" s="30"/>
      <c r="H10" s="30"/>
      <c r="I10" s="30">
        <v>33</v>
      </c>
      <c r="J10" s="30">
        <v>32</v>
      </c>
      <c r="K10" s="30">
        <v>265</v>
      </c>
      <c r="L10" s="30">
        <v>350</v>
      </c>
      <c r="M10" s="32">
        <v>80</v>
      </c>
      <c r="N10" s="30"/>
      <c r="O10" s="30"/>
      <c r="P10" s="30"/>
      <c r="Q10" s="37"/>
      <c r="R10" s="2"/>
    </row>
    <row r="11" ht="18" customHeight="true" spans="1:18">
      <c r="A11" s="18">
        <v>2</v>
      </c>
      <c r="B11" s="19" t="s">
        <v>28</v>
      </c>
      <c r="C11" s="18" t="s">
        <v>27</v>
      </c>
      <c r="D11" s="18"/>
      <c r="E11" s="30">
        <f t="shared" ref="E10:E23" si="2">F11+M11+N11+O11+P11</f>
        <v>223</v>
      </c>
      <c r="F11" s="31">
        <v>143</v>
      </c>
      <c r="G11" s="30"/>
      <c r="H11" s="30"/>
      <c r="I11" s="30">
        <v>1</v>
      </c>
      <c r="J11" s="30">
        <v>0</v>
      </c>
      <c r="K11" s="30">
        <v>0</v>
      </c>
      <c r="L11" s="30">
        <v>140</v>
      </c>
      <c r="M11" s="32">
        <v>80</v>
      </c>
      <c r="N11" s="30"/>
      <c r="O11" s="30"/>
      <c r="P11" s="30"/>
      <c r="Q11" s="37"/>
      <c r="R11" s="2"/>
    </row>
    <row r="12" ht="18" customHeight="true" spans="1:18">
      <c r="A12" s="18">
        <v>3</v>
      </c>
      <c r="B12" s="19" t="s">
        <v>29</v>
      </c>
      <c r="C12" s="18" t="s">
        <v>27</v>
      </c>
      <c r="D12" s="18"/>
      <c r="E12" s="30">
        <f t="shared" si="2"/>
        <v>438</v>
      </c>
      <c r="F12" s="31">
        <v>358</v>
      </c>
      <c r="G12" s="30"/>
      <c r="H12" s="30"/>
      <c r="I12" s="30">
        <v>8</v>
      </c>
      <c r="J12" s="30">
        <v>0</v>
      </c>
      <c r="K12" s="30">
        <v>0</v>
      </c>
      <c r="L12" s="30">
        <v>350</v>
      </c>
      <c r="M12" s="32">
        <v>80</v>
      </c>
      <c r="N12" s="30"/>
      <c r="O12" s="30"/>
      <c r="P12" s="30"/>
      <c r="Q12" s="37"/>
      <c r="R12" s="2"/>
    </row>
    <row r="13" ht="18" customHeight="true" spans="1:18">
      <c r="A13" s="18">
        <v>4</v>
      </c>
      <c r="B13" s="19" t="s">
        <v>30</v>
      </c>
      <c r="C13" s="18" t="s">
        <v>27</v>
      </c>
      <c r="D13" s="18"/>
      <c r="E13" s="30">
        <f t="shared" si="2"/>
        <v>360</v>
      </c>
      <c r="F13" s="31">
        <v>280</v>
      </c>
      <c r="G13" s="30"/>
      <c r="H13" s="30"/>
      <c r="I13" s="30"/>
      <c r="J13" s="30"/>
      <c r="K13" s="30"/>
      <c r="L13" s="30">
        <v>280</v>
      </c>
      <c r="M13" s="32">
        <v>80</v>
      </c>
      <c r="N13" s="30"/>
      <c r="O13" s="30"/>
      <c r="P13" s="30"/>
      <c r="Q13" s="37"/>
      <c r="R13" s="2"/>
    </row>
    <row r="14" ht="18" customHeight="true" spans="1:18">
      <c r="A14" s="18">
        <v>5</v>
      </c>
      <c r="B14" s="19" t="s">
        <v>31</v>
      </c>
      <c r="C14" s="18" t="s">
        <v>27</v>
      </c>
      <c r="D14" s="18"/>
      <c r="E14" s="30">
        <f t="shared" si="2"/>
        <v>362</v>
      </c>
      <c r="F14" s="31">
        <v>282</v>
      </c>
      <c r="G14" s="30"/>
      <c r="H14" s="30"/>
      <c r="I14" s="30">
        <v>2</v>
      </c>
      <c r="J14" s="30">
        <v>0</v>
      </c>
      <c r="K14" s="30">
        <v>0</v>
      </c>
      <c r="L14" s="30">
        <v>280</v>
      </c>
      <c r="M14" s="32">
        <v>80</v>
      </c>
      <c r="N14" s="30"/>
      <c r="O14" s="30"/>
      <c r="P14" s="30"/>
      <c r="Q14" s="37"/>
      <c r="R14" s="2"/>
    </row>
    <row r="15" ht="18" customHeight="true" spans="1:18">
      <c r="A15" s="18">
        <v>6</v>
      </c>
      <c r="B15" s="19" t="s">
        <v>32</v>
      </c>
      <c r="C15" s="18" t="s">
        <v>27</v>
      </c>
      <c r="D15" s="18"/>
      <c r="E15" s="30">
        <f t="shared" si="2"/>
        <v>681</v>
      </c>
      <c r="F15" s="31">
        <v>501</v>
      </c>
      <c r="G15" s="30"/>
      <c r="H15" s="30"/>
      <c r="I15" s="30">
        <v>11</v>
      </c>
      <c r="J15" s="30">
        <v>0</v>
      </c>
      <c r="K15" s="30">
        <v>0</v>
      </c>
      <c r="L15" s="30">
        <v>490</v>
      </c>
      <c r="M15" s="32">
        <v>180</v>
      </c>
      <c r="N15" s="30"/>
      <c r="O15" s="30"/>
      <c r="P15" s="30"/>
      <c r="Q15" s="37"/>
      <c r="R15" s="2"/>
    </row>
    <row r="16" ht="18" customHeight="true" spans="1:18">
      <c r="A16" s="18">
        <v>7</v>
      </c>
      <c r="B16" s="19" t="s">
        <v>33</v>
      </c>
      <c r="C16" s="18" t="s">
        <v>27</v>
      </c>
      <c r="D16" s="18"/>
      <c r="E16" s="30">
        <f t="shared" si="2"/>
        <v>1778</v>
      </c>
      <c r="F16" s="31">
        <v>1098</v>
      </c>
      <c r="G16" s="30"/>
      <c r="H16" s="30"/>
      <c r="I16" s="30">
        <v>28</v>
      </c>
      <c r="J16" s="30">
        <v>13</v>
      </c>
      <c r="K16" s="30">
        <v>550</v>
      </c>
      <c r="L16" s="30">
        <v>280</v>
      </c>
      <c r="M16" s="32">
        <v>680</v>
      </c>
      <c r="N16" s="30"/>
      <c r="O16" s="30"/>
      <c r="P16" s="30"/>
      <c r="Q16" s="37"/>
      <c r="R16" s="2"/>
    </row>
    <row r="17" s="1" customFormat="true" ht="18" customHeight="true" spans="1:18">
      <c r="A17" s="18">
        <v>8</v>
      </c>
      <c r="B17" s="19" t="s">
        <v>34</v>
      </c>
      <c r="C17" s="18" t="s">
        <v>27</v>
      </c>
      <c r="D17" s="18"/>
      <c r="E17" s="30">
        <f t="shared" si="2"/>
        <v>1750</v>
      </c>
      <c r="F17" s="31">
        <v>1170</v>
      </c>
      <c r="G17" s="30"/>
      <c r="H17" s="30"/>
      <c r="I17" s="30">
        <v>15</v>
      </c>
      <c r="J17" s="30">
        <v>19</v>
      </c>
      <c r="K17" s="30">
        <v>527</v>
      </c>
      <c r="L17" s="30">
        <v>560</v>
      </c>
      <c r="M17" s="32">
        <v>580</v>
      </c>
      <c r="N17" s="30"/>
      <c r="O17" s="30"/>
      <c r="P17" s="30"/>
      <c r="Q17" s="37"/>
      <c r="R17" s="2"/>
    </row>
    <row r="18" ht="18" customHeight="true" spans="1:18">
      <c r="A18" s="18">
        <v>9</v>
      </c>
      <c r="B18" s="19" t="s">
        <v>35</v>
      </c>
      <c r="C18" s="18" t="s">
        <v>27</v>
      </c>
      <c r="D18" s="18"/>
      <c r="E18" s="30">
        <f t="shared" si="2"/>
        <v>1921</v>
      </c>
      <c r="F18" s="31">
        <v>1578</v>
      </c>
      <c r="G18" s="30"/>
      <c r="H18" s="30"/>
      <c r="I18" s="30">
        <v>62</v>
      </c>
      <c r="J18" s="30">
        <v>22</v>
      </c>
      <c r="K18" s="30">
        <v>547</v>
      </c>
      <c r="L18" s="30">
        <v>560</v>
      </c>
      <c r="M18" s="32">
        <v>280</v>
      </c>
      <c r="N18" s="30"/>
      <c r="O18" s="30"/>
      <c r="P18" s="30">
        <v>63</v>
      </c>
      <c r="Q18" s="37"/>
      <c r="R18" s="2"/>
    </row>
    <row r="19" ht="18" customHeight="true" spans="1:18">
      <c r="A19" s="18">
        <v>10</v>
      </c>
      <c r="B19" s="19" t="s">
        <v>36</v>
      </c>
      <c r="C19" s="18" t="s">
        <v>27</v>
      </c>
      <c r="D19" s="18"/>
      <c r="E19" s="30">
        <f t="shared" si="2"/>
        <v>1441</v>
      </c>
      <c r="F19" s="31">
        <v>1101</v>
      </c>
      <c r="G19" s="30"/>
      <c r="H19" s="30"/>
      <c r="I19" s="30">
        <v>41</v>
      </c>
      <c r="J19" s="30">
        <v>54</v>
      </c>
      <c r="K19" s="30">
        <v>557</v>
      </c>
      <c r="L19" s="30">
        <v>280</v>
      </c>
      <c r="M19" s="32">
        <v>280</v>
      </c>
      <c r="N19" s="30"/>
      <c r="O19" s="30"/>
      <c r="P19" s="30">
        <v>60</v>
      </c>
      <c r="Q19" s="37"/>
      <c r="R19" s="2"/>
    </row>
    <row r="20" ht="18" customHeight="true" spans="1:18">
      <c r="A20" s="18">
        <v>11</v>
      </c>
      <c r="B20" s="19" t="s">
        <v>37</v>
      </c>
      <c r="C20" s="18" t="s">
        <v>27</v>
      </c>
      <c r="D20" s="18"/>
      <c r="E20" s="30">
        <f t="shared" si="2"/>
        <v>1460</v>
      </c>
      <c r="F20" s="31">
        <v>1180</v>
      </c>
      <c r="G20" s="30"/>
      <c r="H20" s="30"/>
      <c r="I20" s="30">
        <v>32</v>
      </c>
      <c r="J20" s="30">
        <v>41</v>
      </c>
      <c r="K20" s="30">
        <v>551</v>
      </c>
      <c r="L20" s="30">
        <v>350</v>
      </c>
      <c r="M20" s="32">
        <v>280</v>
      </c>
      <c r="N20" s="30"/>
      <c r="O20" s="30"/>
      <c r="P20" s="30"/>
      <c r="Q20" s="37"/>
      <c r="R20" s="2"/>
    </row>
    <row r="21" ht="18" customHeight="true" spans="1:18">
      <c r="A21" s="18">
        <v>12</v>
      </c>
      <c r="B21" s="19" t="s">
        <v>38</v>
      </c>
      <c r="C21" s="18" t="s">
        <v>39</v>
      </c>
      <c r="D21" s="18" t="s">
        <v>40</v>
      </c>
      <c r="E21" s="30">
        <f t="shared" si="2"/>
        <v>14999</v>
      </c>
      <c r="F21" s="31">
        <v>13972</v>
      </c>
      <c r="G21" s="30"/>
      <c r="H21" s="30"/>
      <c r="I21" s="30">
        <v>964</v>
      </c>
      <c r="J21" s="30">
        <v>1413</v>
      </c>
      <c r="K21" s="30">
        <v>1005</v>
      </c>
      <c r="L21" s="30">
        <v>770</v>
      </c>
      <c r="M21" s="32">
        <v>560</v>
      </c>
      <c r="N21" s="30">
        <v>399</v>
      </c>
      <c r="O21" s="30"/>
      <c r="P21" s="30">
        <v>68</v>
      </c>
      <c r="Q21" s="37"/>
      <c r="R21" s="2"/>
    </row>
    <row r="22" s="3" customFormat="true" ht="18" customHeight="true" spans="1:18">
      <c r="A22" s="20">
        <v>13</v>
      </c>
      <c r="B22" s="21" t="s">
        <v>41</v>
      </c>
      <c r="C22" s="20" t="s">
        <v>42</v>
      </c>
      <c r="D22" s="18" t="s">
        <v>43</v>
      </c>
      <c r="E22" s="30">
        <f t="shared" si="2"/>
        <v>25707</v>
      </c>
      <c r="F22" s="31">
        <v>24658</v>
      </c>
      <c r="G22" s="30">
        <v>3340</v>
      </c>
      <c r="H22" s="30">
        <v>326</v>
      </c>
      <c r="I22" s="30">
        <v>1091</v>
      </c>
      <c r="J22" s="30">
        <v>1979</v>
      </c>
      <c r="K22" s="30">
        <v>1692</v>
      </c>
      <c r="L22" s="30">
        <v>490</v>
      </c>
      <c r="M22" s="32">
        <v>659</v>
      </c>
      <c r="N22" s="30">
        <v>390</v>
      </c>
      <c r="O22" s="30"/>
      <c r="P22" s="30"/>
      <c r="Q22" s="38"/>
      <c r="R22" s="2"/>
    </row>
    <row r="23" ht="18" customHeight="true" spans="1:18">
      <c r="A23" s="18">
        <v>14</v>
      </c>
      <c r="B23" s="19" t="s">
        <v>44</v>
      </c>
      <c r="C23" s="18" t="s">
        <v>39</v>
      </c>
      <c r="D23" s="18" t="s">
        <v>40</v>
      </c>
      <c r="E23" s="30">
        <f t="shared" si="2"/>
        <v>18176</v>
      </c>
      <c r="F23" s="31">
        <v>17766</v>
      </c>
      <c r="G23" s="30"/>
      <c r="H23" s="30"/>
      <c r="I23" s="30">
        <v>994</v>
      </c>
      <c r="J23" s="30">
        <v>2583</v>
      </c>
      <c r="K23" s="30">
        <v>1078</v>
      </c>
      <c r="L23" s="30">
        <v>840</v>
      </c>
      <c r="M23" s="32">
        <v>410</v>
      </c>
      <c r="N23" s="30"/>
      <c r="O23" s="30"/>
      <c r="P23" s="30"/>
      <c r="Q23" s="37"/>
      <c r="R23" s="2"/>
    </row>
    <row r="24" customFormat="true" ht="69" customHeight="true" spans="1:18">
      <c r="A24" s="20">
        <v>15</v>
      </c>
      <c r="B24" s="22" t="s">
        <v>45</v>
      </c>
      <c r="C24" s="16"/>
      <c r="D24" s="16"/>
      <c r="E24" s="32">
        <v>1900</v>
      </c>
      <c r="F24" s="32">
        <v>1000</v>
      </c>
      <c r="G24" s="32"/>
      <c r="H24" s="32"/>
      <c r="I24" s="32"/>
      <c r="J24" s="32"/>
      <c r="K24" s="32"/>
      <c r="L24" s="32"/>
      <c r="M24" s="32">
        <v>900</v>
      </c>
      <c r="N24" s="35"/>
      <c r="O24" s="35"/>
      <c r="P24" s="35"/>
      <c r="Q24" s="36" t="s">
        <v>46</v>
      </c>
      <c r="R24" s="2"/>
    </row>
    <row r="25" spans="2:2">
      <c r="B25" s="4"/>
    </row>
  </sheetData>
  <mergeCells count="13">
    <mergeCell ref="A2:Q2"/>
    <mergeCell ref="F4:L4"/>
    <mergeCell ref="A4:A6"/>
    <mergeCell ref="B4:B6"/>
    <mergeCell ref="C4:C6"/>
    <mergeCell ref="D4:D6"/>
    <mergeCell ref="E4:E6"/>
    <mergeCell ref="F5:F6"/>
    <mergeCell ref="M4:M6"/>
    <mergeCell ref="N4:N6"/>
    <mergeCell ref="O4:O6"/>
    <mergeCell ref="P4:P6"/>
    <mergeCell ref="Q4:Q6"/>
  </mergeCells>
  <printOptions horizontalCentered="true"/>
  <pageMargins left="0.751388888888889" right="0.751388888888889" top="1" bottom="1" header="0.5" footer="0.5"/>
  <pageSetup paperSize="9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测算表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</dc:creator>
  <cp:lastModifiedBy>山启文</cp:lastModifiedBy>
  <dcterms:created xsi:type="dcterms:W3CDTF">2020-03-20T12:07:00Z</dcterms:created>
  <dcterms:modified xsi:type="dcterms:W3CDTF">2023-12-18T14:57:29Z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2052-11.8.2.10251</vt:lpwstr>
  </property>
  <property fmtid="{D5CDD505-2E9C-101B-9397-08002B2CF9AE}" pid="3" name="ICV">
    <vt:lpwstr>50A79FCEC7F744BA8B3B2137ADA76B2A</vt:lpwstr>
  </property>
</Properties>
</file>